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elme\Documents\GitHub\soft_robot_manipulator\3D analysis\PCC_Generated2\1_segments\"/>
    </mc:Choice>
  </mc:AlternateContent>
  <xr:revisionPtr revIDLastSave="0" documentId="13_ncr:1_{8FF15CB9-E98F-4027-9A7B-C251333F4695}" xr6:coauthVersionLast="36" xr6:coauthVersionMax="36" xr10:uidLastSave="{00000000-0000-0000-0000-000000000000}"/>
  <bookViews>
    <workbookView xWindow="0" yWindow="0" windowWidth="21600" windowHeight="9525" activeTab="3" xr2:uid="{79301DAD-09DF-426C-95C8-C29DEA5F48EF}"/>
  </bookViews>
  <sheets>
    <sheet name="Feuil2" sheetId="2" r:id="rId1"/>
    <sheet name="Feuil1" sheetId="1" r:id="rId2"/>
    <sheet name="Feuil3" sheetId="3" r:id="rId3"/>
    <sheet name="Feuil7" sheetId="7" r:id="rId4"/>
    <sheet name="Feuil6" sheetId="6" r:id="rId5"/>
  </sheets>
  <definedNames>
    <definedName name="DonnéesExternes_1" localSheetId="0" hidden="1">Feuil2!$B$1:$M$2001</definedName>
    <definedName name="DonnéesExternes_1" localSheetId="3" hidden="1">Feuil7!$A$1:$C$101</definedName>
  </definedNames>
  <calcPr calcId="191029"/>
  <pivotCaches>
    <pivotCache cacheId="13" r:id="rId6"/>
    <pivotCache cacheId="17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N6" i="7" l="1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O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O5" i="7"/>
  <c r="P5" i="7"/>
  <c r="N5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2" i="7"/>
  <c r="G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E3" i="1"/>
  <c r="F3" i="1"/>
  <c r="N3" i="1" s="1"/>
  <c r="G3" i="1"/>
  <c r="H3" i="1"/>
  <c r="I3" i="1"/>
  <c r="J3" i="1"/>
  <c r="E4" i="1"/>
  <c r="F4" i="1"/>
  <c r="N4" i="1" s="1"/>
  <c r="G4" i="1"/>
  <c r="H4" i="1"/>
  <c r="I4" i="1"/>
  <c r="J4" i="1"/>
  <c r="E5" i="1"/>
  <c r="F5" i="1"/>
  <c r="N5" i="1" s="1"/>
  <c r="G5" i="1"/>
  <c r="H5" i="1"/>
  <c r="I5" i="1"/>
  <c r="J5" i="1"/>
  <c r="E6" i="1"/>
  <c r="F6" i="1"/>
  <c r="N6" i="1" s="1"/>
  <c r="G6" i="1"/>
  <c r="H6" i="1"/>
  <c r="I6" i="1"/>
  <c r="J6" i="1"/>
  <c r="E7" i="1"/>
  <c r="F7" i="1"/>
  <c r="N7" i="1" s="1"/>
  <c r="G7" i="1"/>
  <c r="H7" i="1"/>
  <c r="I7" i="1"/>
  <c r="J7" i="1"/>
  <c r="E8" i="1"/>
  <c r="F8" i="1"/>
  <c r="N8" i="1" s="1"/>
  <c r="G8" i="1"/>
  <c r="H8" i="1"/>
  <c r="I8" i="1"/>
  <c r="J8" i="1"/>
  <c r="E9" i="1"/>
  <c r="F9" i="1"/>
  <c r="N9" i="1" s="1"/>
  <c r="G9" i="1"/>
  <c r="H9" i="1"/>
  <c r="I9" i="1"/>
  <c r="J9" i="1"/>
  <c r="E10" i="1"/>
  <c r="F10" i="1"/>
  <c r="N10" i="1" s="1"/>
  <c r="G10" i="1"/>
  <c r="H10" i="1"/>
  <c r="I10" i="1"/>
  <c r="J10" i="1"/>
  <c r="E11" i="1"/>
  <c r="F11" i="1"/>
  <c r="N11" i="1" s="1"/>
  <c r="G11" i="1"/>
  <c r="H11" i="1"/>
  <c r="I11" i="1"/>
  <c r="J11" i="1"/>
  <c r="E12" i="1"/>
  <c r="F12" i="1"/>
  <c r="N12" i="1" s="1"/>
  <c r="G12" i="1"/>
  <c r="H12" i="1"/>
  <c r="I12" i="1"/>
  <c r="J12" i="1"/>
  <c r="E13" i="1"/>
  <c r="F13" i="1"/>
  <c r="N13" i="1" s="1"/>
  <c r="G13" i="1"/>
  <c r="H13" i="1"/>
  <c r="I13" i="1"/>
  <c r="J13" i="1"/>
  <c r="E14" i="1"/>
  <c r="F14" i="1"/>
  <c r="N14" i="1" s="1"/>
  <c r="G14" i="1"/>
  <c r="H14" i="1"/>
  <c r="I14" i="1"/>
  <c r="J14" i="1"/>
  <c r="E15" i="1"/>
  <c r="F15" i="1"/>
  <c r="N15" i="1" s="1"/>
  <c r="G15" i="1"/>
  <c r="H15" i="1"/>
  <c r="I15" i="1"/>
  <c r="J15" i="1"/>
  <c r="E16" i="1"/>
  <c r="F16" i="1"/>
  <c r="N16" i="1" s="1"/>
  <c r="G16" i="1"/>
  <c r="H16" i="1"/>
  <c r="I16" i="1"/>
  <c r="J16" i="1"/>
  <c r="E17" i="1"/>
  <c r="F17" i="1"/>
  <c r="N17" i="1" s="1"/>
  <c r="G17" i="1"/>
  <c r="H17" i="1"/>
  <c r="I17" i="1"/>
  <c r="J17" i="1"/>
  <c r="E18" i="1"/>
  <c r="F18" i="1"/>
  <c r="N18" i="1" s="1"/>
  <c r="G18" i="1"/>
  <c r="H18" i="1"/>
  <c r="I18" i="1"/>
  <c r="J18" i="1"/>
  <c r="E19" i="1"/>
  <c r="F19" i="1"/>
  <c r="N19" i="1" s="1"/>
  <c r="G19" i="1"/>
  <c r="H19" i="1"/>
  <c r="I19" i="1"/>
  <c r="J19" i="1"/>
  <c r="E20" i="1"/>
  <c r="F20" i="1"/>
  <c r="N20" i="1" s="1"/>
  <c r="G20" i="1"/>
  <c r="H20" i="1"/>
  <c r="I20" i="1"/>
  <c r="J20" i="1"/>
  <c r="E21" i="1"/>
  <c r="F21" i="1"/>
  <c r="N21" i="1" s="1"/>
  <c r="G21" i="1"/>
  <c r="H21" i="1"/>
  <c r="I21" i="1"/>
  <c r="J21" i="1"/>
  <c r="E22" i="1"/>
  <c r="F22" i="1"/>
  <c r="N22" i="1" s="1"/>
  <c r="G22" i="1"/>
  <c r="H22" i="1"/>
  <c r="I22" i="1"/>
  <c r="J22" i="1"/>
  <c r="E23" i="1"/>
  <c r="F23" i="1"/>
  <c r="N23" i="1" s="1"/>
  <c r="G23" i="1"/>
  <c r="H23" i="1"/>
  <c r="I23" i="1"/>
  <c r="J23" i="1"/>
  <c r="E24" i="1"/>
  <c r="F24" i="1"/>
  <c r="N24" i="1" s="1"/>
  <c r="G24" i="1"/>
  <c r="H24" i="1"/>
  <c r="I24" i="1"/>
  <c r="J24" i="1"/>
  <c r="E25" i="1"/>
  <c r="F25" i="1"/>
  <c r="N25" i="1" s="1"/>
  <c r="G25" i="1"/>
  <c r="H25" i="1"/>
  <c r="I25" i="1"/>
  <c r="J25" i="1"/>
  <c r="E26" i="1"/>
  <c r="F26" i="1"/>
  <c r="N26" i="1" s="1"/>
  <c r="G26" i="1"/>
  <c r="H26" i="1"/>
  <c r="I26" i="1"/>
  <c r="J26" i="1"/>
  <c r="E27" i="1"/>
  <c r="F27" i="1"/>
  <c r="N27" i="1" s="1"/>
  <c r="G27" i="1"/>
  <c r="H27" i="1"/>
  <c r="I27" i="1"/>
  <c r="J27" i="1"/>
  <c r="E28" i="1"/>
  <c r="F28" i="1"/>
  <c r="N28" i="1" s="1"/>
  <c r="G28" i="1"/>
  <c r="H28" i="1"/>
  <c r="I28" i="1"/>
  <c r="J28" i="1"/>
  <c r="E29" i="1"/>
  <c r="F29" i="1"/>
  <c r="N29" i="1" s="1"/>
  <c r="G29" i="1"/>
  <c r="H29" i="1"/>
  <c r="I29" i="1"/>
  <c r="J29" i="1"/>
  <c r="E30" i="1"/>
  <c r="F30" i="1"/>
  <c r="N30" i="1" s="1"/>
  <c r="G30" i="1"/>
  <c r="H30" i="1"/>
  <c r="I30" i="1"/>
  <c r="J30" i="1"/>
  <c r="E31" i="1"/>
  <c r="F31" i="1"/>
  <c r="N31" i="1" s="1"/>
  <c r="G31" i="1"/>
  <c r="H31" i="1"/>
  <c r="I31" i="1"/>
  <c r="J31" i="1"/>
  <c r="E32" i="1"/>
  <c r="F32" i="1"/>
  <c r="N32" i="1" s="1"/>
  <c r="G32" i="1"/>
  <c r="H32" i="1"/>
  <c r="I32" i="1"/>
  <c r="J32" i="1"/>
  <c r="E33" i="1"/>
  <c r="F33" i="1"/>
  <c r="N33" i="1" s="1"/>
  <c r="G33" i="1"/>
  <c r="H33" i="1"/>
  <c r="I33" i="1"/>
  <c r="J33" i="1"/>
  <c r="E34" i="1"/>
  <c r="F34" i="1"/>
  <c r="N34" i="1" s="1"/>
  <c r="G34" i="1"/>
  <c r="H34" i="1"/>
  <c r="I34" i="1"/>
  <c r="J34" i="1"/>
  <c r="E35" i="1"/>
  <c r="F35" i="1"/>
  <c r="N35" i="1" s="1"/>
  <c r="G35" i="1"/>
  <c r="H35" i="1"/>
  <c r="I35" i="1"/>
  <c r="J35" i="1"/>
  <c r="E36" i="1"/>
  <c r="F36" i="1"/>
  <c r="N36" i="1" s="1"/>
  <c r="G36" i="1"/>
  <c r="H36" i="1"/>
  <c r="I36" i="1"/>
  <c r="J36" i="1"/>
  <c r="E37" i="1"/>
  <c r="F37" i="1"/>
  <c r="N37" i="1" s="1"/>
  <c r="G37" i="1"/>
  <c r="H37" i="1"/>
  <c r="I37" i="1"/>
  <c r="J37" i="1"/>
  <c r="E38" i="1"/>
  <c r="F38" i="1"/>
  <c r="N38" i="1" s="1"/>
  <c r="G38" i="1"/>
  <c r="H38" i="1"/>
  <c r="I38" i="1"/>
  <c r="J38" i="1"/>
  <c r="E39" i="1"/>
  <c r="F39" i="1"/>
  <c r="N39" i="1" s="1"/>
  <c r="G39" i="1"/>
  <c r="H39" i="1"/>
  <c r="I39" i="1"/>
  <c r="J39" i="1"/>
  <c r="E40" i="1"/>
  <c r="F40" i="1"/>
  <c r="N40" i="1" s="1"/>
  <c r="G40" i="1"/>
  <c r="H40" i="1"/>
  <c r="I40" i="1"/>
  <c r="J40" i="1"/>
  <c r="E41" i="1"/>
  <c r="F41" i="1"/>
  <c r="N41" i="1" s="1"/>
  <c r="G41" i="1"/>
  <c r="H41" i="1"/>
  <c r="I41" i="1"/>
  <c r="J41" i="1"/>
  <c r="E42" i="1"/>
  <c r="F42" i="1"/>
  <c r="N42" i="1" s="1"/>
  <c r="G42" i="1"/>
  <c r="H42" i="1"/>
  <c r="I42" i="1"/>
  <c r="J42" i="1"/>
  <c r="E43" i="1"/>
  <c r="F43" i="1"/>
  <c r="N43" i="1" s="1"/>
  <c r="G43" i="1"/>
  <c r="H43" i="1"/>
  <c r="I43" i="1"/>
  <c r="J43" i="1"/>
  <c r="E44" i="1"/>
  <c r="F44" i="1"/>
  <c r="N44" i="1" s="1"/>
  <c r="G44" i="1"/>
  <c r="H44" i="1"/>
  <c r="I44" i="1"/>
  <c r="J44" i="1"/>
  <c r="E45" i="1"/>
  <c r="F45" i="1"/>
  <c r="N45" i="1" s="1"/>
  <c r="G45" i="1"/>
  <c r="H45" i="1"/>
  <c r="I45" i="1"/>
  <c r="J45" i="1"/>
  <c r="E46" i="1"/>
  <c r="F46" i="1"/>
  <c r="N46" i="1" s="1"/>
  <c r="G46" i="1"/>
  <c r="H46" i="1"/>
  <c r="I46" i="1"/>
  <c r="J46" i="1"/>
  <c r="E47" i="1"/>
  <c r="F47" i="1"/>
  <c r="N47" i="1" s="1"/>
  <c r="G47" i="1"/>
  <c r="H47" i="1"/>
  <c r="I47" i="1"/>
  <c r="J47" i="1"/>
  <c r="E48" i="1"/>
  <c r="F48" i="1"/>
  <c r="N48" i="1" s="1"/>
  <c r="G48" i="1"/>
  <c r="H48" i="1"/>
  <c r="I48" i="1"/>
  <c r="J48" i="1"/>
  <c r="E49" i="1"/>
  <c r="F49" i="1"/>
  <c r="N49" i="1" s="1"/>
  <c r="G49" i="1"/>
  <c r="H49" i="1"/>
  <c r="I49" i="1"/>
  <c r="J49" i="1"/>
  <c r="E50" i="1"/>
  <c r="F50" i="1"/>
  <c r="N50" i="1" s="1"/>
  <c r="G50" i="1"/>
  <c r="H50" i="1"/>
  <c r="I50" i="1"/>
  <c r="J50" i="1"/>
  <c r="E51" i="1"/>
  <c r="F51" i="1"/>
  <c r="N51" i="1" s="1"/>
  <c r="G51" i="1"/>
  <c r="H51" i="1"/>
  <c r="I51" i="1"/>
  <c r="J51" i="1"/>
  <c r="E52" i="1"/>
  <c r="F52" i="1"/>
  <c r="N52" i="1" s="1"/>
  <c r="G52" i="1"/>
  <c r="H52" i="1"/>
  <c r="I52" i="1"/>
  <c r="J52" i="1"/>
  <c r="E53" i="1"/>
  <c r="F53" i="1"/>
  <c r="N53" i="1" s="1"/>
  <c r="G53" i="1"/>
  <c r="H53" i="1"/>
  <c r="I53" i="1"/>
  <c r="J53" i="1"/>
  <c r="E54" i="1"/>
  <c r="F54" i="1"/>
  <c r="N54" i="1" s="1"/>
  <c r="G54" i="1"/>
  <c r="H54" i="1"/>
  <c r="I54" i="1"/>
  <c r="J54" i="1"/>
  <c r="E55" i="1"/>
  <c r="F55" i="1"/>
  <c r="N55" i="1" s="1"/>
  <c r="G55" i="1"/>
  <c r="H55" i="1"/>
  <c r="I55" i="1"/>
  <c r="J55" i="1"/>
  <c r="E56" i="1"/>
  <c r="F56" i="1"/>
  <c r="N56" i="1" s="1"/>
  <c r="G56" i="1"/>
  <c r="H56" i="1"/>
  <c r="I56" i="1"/>
  <c r="J56" i="1"/>
  <c r="E57" i="1"/>
  <c r="F57" i="1"/>
  <c r="N57" i="1" s="1"/>
  <c r="G57" i="1"/>
  <c r="H57" i="1"/>
  <c r="I57" i="1"/>
  <c r="J57" i="1"/>
  <c r="E58" i="1"/>
  <c r="F58" i="1"/>
  <c r="N58" i="1" s="1"/>
  <c r="G58" i="1"/>
  <c r="H58" i="1"/>
  <c r="I58" i="1"/>
  <c r="J58" i="1"/>
  <c r="E59" i="1"/>
  <c r="F59" i="1"/>
  <c r="N59" i="1" s="1"/>
  <c r="G59" i="1"/>
  <c r="H59" i="1"/>
  <c r="I59" i="1"/>
  <c r="J59" i="1"/>
  <c r="E60" i="1"/>
  <c r="F60" i="1"/>
  <c r="N60" i="1" s="1"/>
  <c r="G60" i="1"/>
  <c r="H60" i="1"/>
  <c r="I60" i="1"/>
  <c r="J60" i="1"/>
  <c r="E61" i="1"/>
  <c r="F61" i="1"/>
  <c r="N61" i="1" s="1"/>
  <c r="G61" i="1"/>
  <c r="H61" i="1"/>
  <c r="I61" i="1"/>
  <c r="J61" i="1"/>
  <c r="E62" i="1"/>
  <c r="F62" i="1"/>
  <c r="N62" i="1" s="1"/>
  <c r="G62" i="1"/>
  <c r="H62" i="1"/>
  <c r="I62" i="1"/>
  <c r="J62" i="1"/>
  <c r="E63" i="1"/>
  <c r="F63" i="1"/>
  <c r="N63" i="1" s="1"/>
  <c r="G63" i="1"/>
  <c r="H63" i="1"/>
  <c r="I63" i="1"/>
  <c r="J63" i="1"/>
  <c r="E64" i="1"/>
  <c r="F64" i="1"/>
  <c r="N64" i="1" s="1"/>
  <c r="G64" i="1"/>
  <c r="H64" i="1"/>
  <c r="I64" i="1"/>
  <c r="J64" i="1"/>
  <c r="E65" i="1"/>
  <c r="F65" i="1"/>
  <c r="N65" i="1" s="1"/>
  <c r="G65" i="1"/>
  <c r="H65" i="1"/>
  <c r="I65" i="1"/>
  <c r="J65" i="1"/>
  <c r="E66" i="1"/>
  <c r="F66" i="1"/>
  <c r="N66" i="1" s="1"/>
  <c r="G66" i="1"/>
  <c r="H66" i="1"/>
  <c r="I66" i="1"/>
  <c r="J66" i="1"/>
  <c r="E67" i="1"/>
  <c r="F67" i="1"/>
  <c r="N67" i="1" s="1"/>
  <c r="G67" i="1"/>
  <c r="H67" i="1"/>
  <c r="I67" i="1"/>
  <c r="J67" i="1"/>
  <c r="E68" i="1"/>
  <c r="F68" i="1"/>
  <c r="N68" i="1" s="1"/>
  <c r="G68" i="1"/>
  <c r="H68" i="1"/>
  <c r="I68" i="1"/>
  <c r="J68" i="1"/>
  <c r="E69" i="1"/>
  <c r="F69" i="1"/>
  <c r="N69" i="1" s="1"/>
  <c r="G69" i="1"/>
  <c r="H69" i="1"/>
  <c r="I69" i="1"/>
  <c r="J69" i="1"/>
  <c r="E70" i="1"/>
  <c r="F70" i="1"/>
  <c r="N70" i="1" s="1"/>
  <c r="G70" i="1"/>
  <c r="H70" i="1"/>
  <c r="I70" i="1"/>
  <c r="J70" i="1"/>
  <c r="E71" i="1"/>
  <c r="F71" i="1"/>
  <c r="N71" i="1" s="1"/>
  <c r="G71" i="1"/>
  <c r="H71" i="1"/>
  <c r="I71" i="1"/>
  <c r="J71" i="1"/>
  <c r="E72" i="1"/>
  <c r="F72" i="1"/>
  <c r="N72" i="1" s="1"/>
  <c r="G72" i="1"/>
  <c r="H72" i="1"/>
  <c r="I72" i="1"/>
  <c r="J72" i="1"/>
  <c r="E73" i="1"/>
  <c r="F73" i="1"/>
  <c r="N73" i="1" s="1"/>
  <c r="G73" i="1"/>
  <c r="H73" i="1"/>
  <c r="I73" i="1"/>
  <c r="J73" i="1"/>
  <c r="E74" i="1"/>
  <c r="F74" i="1"/>
  <c r="N74" i="1" s="1"/>
  <c r="G74" i="1"/>
  <c r="H74" i="1"/>
  <c r="I74" i="1"/>
  <c r="J74" i="1"/>
  <c r="E75" i="1"/>
  <c r="F75" i="1"/>
  <c r="N75" i="1" s="1"/>
  <c r="G75" i="1"/>
  <c r="H75" i="1"/>
  <c r="I75" i="1"/>
  <c r="J75" i="1"/>
  <c r="E76" i="1"/>
  <c r="F76" i="1"/>
  <c r="N76" i="1" s="1"/>
  <c r="G76" i="1"/>
  <c r="H76" i="1"/>
  <c r="I76" i="1"/>
  <c r="J76" i="1"/>
  <c r="E77" i="1"/>
  <c r="F77" i="1"/>
  <c r="N77" i="1" s="1"/>
  <c r="G77" i="1"/>
  <c r="H77" i="1"/>
  <c r="I77" i="1"/>
  <c r="J77" i="1"/>
  <c r="E78" i="1"/>
  <c r="F78" i="1"/>
  <c r="N78" i="1" s="1"/>
  <c r="G78" i="1"/>
  <c r="H78" i="1"/>
  <c r="I78" i="1"/>
  <c r="J78" i="1"/>
  <c r="E79" i="1"/>
  <c r="F79" i="1"/>
  <c r="N79" i="1" s="1"/>
  <c r="G79" i="1"/>
  <c r="H79" i="1"/>
  <c r="I79" i="1"/>
  <c r="J79" i="1"/>
  <c r="E80" i="1"/>
  <c r="F80" i="1"/>
  <c r="N80" i="1" s="1"/>
  <c r="G80" i="1"/>
  <c r="H80" i="1"/>
  <c r="I80" i="1"/>
  <c r="J80" i="1"/>
  <c r="E81" i="1"/>
  <c r="F81" i="1"/>
  <c r="N81" i="1" s="1"/>
  <c r="G81" i="1"/>
  <c r="H81" i="1"/>
  <c r="I81" i="1"/>
  <c r="J81" i="1"/>
  <c r="E82" i="1"/>
  <c r="F82" i="1"/>
  <c r="N82" i="1" s="1"/>
  <c r="G82" i="1"/>
  <c r="H82" i="1"/>
  <c r="I82" i="1"/>
  <c r="J82" i="1"/>
  <c r="E83" i="1"/>
  <c r="F83" i="1"/>
  <c r="N83" i="1" s="1"/>
  <c r="G83" i="1"/>
  <c r="H83" i="1"/>
  <c r="I83" i="1"/>
  <c r="J83" i="1"/>
  <c r="E84" i="1"/>
  <c r="F84" i="1"/>
  <c r="N84" i="1" s="1"/>
  <c r="G84" i="1"/>
  <c r="H84" i="1"/>
  <c r="I84" i="1"/>
  <c r="J84" i="1"/>
  <c r="E85" i="1"/>
  <c r="F85" i="1"/>
  <c r="N85" i="1" s="1"/>
  <c r="G85" i="1"/>
  <c r="H85" i="1"/>
  <c r="I85" i="1"/>
  <c r="J85" i="1"/>
  <c r="E86" i="1"/>
  <c r="F86" i="1"/>
  <c r="N86" i="1" s="1"/>
  <c r="G86" i="1"/>
  <c r="H86" i="1"/>
  <c r="I86" i="1"/>
  <c r="J86" i="1"/>
  <c r="E87" i="1"/>
  <c r="F87" i="1"/>
  <c r="N87" i="1" s="1"/>
  <c r="G87" i="1"/>
  <c r="H87" i="1"/>
  <c r="I87" i="1"/>
  <c r="J87" i="1"/>
  <c r="E88" i="1"/>
  <c r="F88" i="1"/>
  <c r="N88" i="1" s="1"/>
  <c r="G88" i="1"/>
  <c r="H88" i="1"/>
  <c r="I88" i="1"/>
  <c r="J88" i="1"/>
  <c r="E89" i="1"/>
  <c r="F89" i="1"/>
  <c r="N89" i="1" s="1"/>
  <c r="G89" i="1"/>
  <c r="H89" i="1"/>
  <c r="I89" i="1"/>
  <c r="J89" i="1"/>
  <c r="E90" i="1"/>
  <c r="F90" i="1"/>
  <c r="N90" i="1" s="1"/>
  <c r="G90" i="1"/>
  <c r="H90" i="1"/>
  <c r="I90" i="1"/>
  <c r="J90" i="1"/>
  <c r="E91" i="1"/>
  <c r="F91" i="1"/>
  <c r="N91" i="1" s="1"/>
  <c r="G91" i="1"/>
  <c r="H91" i="1"/>
  <c r="I91" i="1"/>
  <c r="J91" i="1"/>
  <c r="E92" i="1"/>
  <c r="F92" i="1"/>
  <c r="N92" i="1" s="1"/>
  <c r="G92" i="1"/>
  <c r="H92" i="1"/>
  <c r="I92" i="1"/>
  <c r="J92" i="1"/>
  <c r="E93" i="1"/>
  <c r="F93" i="1"/>
  <c r="N93" i="1" s="1"/>
  <c r="G93" i="1"/>
  <c r="H93" i="1"/>
  <c r="I93" i="1"/>
  <c r="J93" i="1"/>
  <c r="E94" i="1"/>
  <c r="F94" i="1"/>
  <c r="N94" i="1" s="1"/>
  <c r="G94" i="1"/>
  <c r="H94" i="1"/>
  <c r="I94" i="1"/>
  <c r="J94" i="1"/>
  <c r="E95" i="1"/>
  <c r="F95" i="1"/>
  <c r="N95" i="1" s="1"/>
  <c r="G95" i="1"/>
  <c r="H95" i="1"/>
  <c r="I95" i="1"/>
  <c r="J95" i="1"/>
  <c r="E96" i="1"/>
  <c r="F96" i="1"/>
  <c r="N96" i="1" s="1"/>
  <c r="G96" i="1"/>
  <c r="H96" i="1"/>
  <c r="I96" i="1"/>
  <c r="J96" i="1"/>
  <c r="E97" i="1"/>
  <c r="F97" i="1"/>
  <c r="N97" i="1" s="1"/>
  <c r="G97" i="1"/>
  <c r="H97" i="1"/>
  <c r="I97" i="1"/>
  <c r="J97" i="1"/>
  <c r="E98" i="1"/>
  <c r="F98" i="1"/>
  <c r="N98" i="1" s="1"/>
  <c r="G98" i="1"/>
  <c r="H98" i="1"/>
  <c r="I98" i="1"/>
  <c r="J98" i="1"/>
  <c r="E99" i="1"/>
  <c r="F99" i="1"/>
  <c r="N99" i="1" s="1"/>
  <c r="G99" i="1"/>
  <c r="H99" i="1"/>
  <c r="I99" i="1"/>
  <c r="J99" i="1"/>
  <c r="E100" i="1"/>
  <c r="F100" i="1"/>
  <c r="N100" i="1" s="1"/>
  <c r="G100" i="1"/>
  <c r="H100" i="1"/>
  <c r="I100" i="1"/>
  <c r="J100" i="1"/>
  <c r="E101" i="1"/>
  <c r="F101" i="1"/>
  <c r="N101" i="1" s="1"/>
  <c r="G101" i="1"/>
  <c r="H101" i="1"/>
  <c r="I101" i="1"/>
  <c r="J101" i="1"/>
  <c r="E102" i="1"/>
  <c r="F102" i="1"/>
  <c r="N102" i="1" s="1"/>
  <c r="G102" i="1"/>
  <c r="H102" i="1"/>
  <c r="I102" i="1"/>
  <c r="J102" i="1"/>
  <c r="E103" i="1"/>
  <c r="F103" i="1"/>
  <c r="N103" i="1" s="1"/>
  <c r="G103" i="1"/>
  <c r="H103" i="1"/>
  <c r="I103" i="1"/>
  <c r="J103" i="1"/>
  <c r="E104" i="1"/>
  <c r="F104" i="1"/>
  <c r="N104" i="1" s="1"/>
  <c r="G104" i="1"/>
  <c r="H104" i="1"/>
  <c r="I104" i="1"/>
  <c r="J104" i="1"/>
  <c r="E105" i="1"/>
  <c r="F105" i="1"/>
  <c r="N105" i="1" s="1"/>
  <c r="G105" i="1"/>
  <c r="H105" i="1"/>
  <c r="I105" i="1"/>
  <c r="J105" i="1"/>
  <c r="E106" i="1"/>
  <c r="F106" i="1"/>
  <c r="N106" i="1" s="1"/>
  <c r="G106" i="1"/>
  <c r="H106" i="1"/>
  <c r="I106" i="1"/>
  <c r="J106" i="1"/>
  <c r="E107" i="1"/>
  <c r="F107" i="1"/>
  <c r="N107" i="1" s="1"/>
  <c r="G107" i="1"/>
  <c r="H107" i="1"/>
  <c r="I107" i="1"/>
  <c r="J107" i="1"/>
  <c r="E108" i="1"/>
  <c r="F108" i="1"/>
  <c r="N108" i="1" s="1"/>
  <c r="G108" i="1"/>
  <c r="H108" i="1"/>
  <c r="I108" i="1"/>
  <c r="J108" i="1"/>
  <c r="E109" i="1"/>
  <c r="F109" i="1"/>
  <c r="N109" i="1" s="1"/>
  <c r="G109" i="1"/>
  <c r="H109" i="1"/>
  <c r="I109" i="1"/>
  <c r="J109" i="1"/>
  <c r="E110" i="1"/>
  <c r="F110" i="1"/>
  <c r="N110" i="1" s="1"/>
  <c r="G110" i="1"/>
  <c r="H110" i="1"/>
  <c r="I110" i="1"/>
  <c r="J110" i="1"/>
  <c r="E111" i="1"/>
  <c r="F111" i="1"/>
  <c r="N111" i="1" s="1"/>
  <c r="G111" i="1"/>
  <c r="H111" i="1"/>
  <c r="I111" i="1"/>
  <c r="J111" i="1"/>
  <c r="E112" i="1"/>
  <c r="F112" i="1"/>
  <c r="N112" i="1" s="1"/>
  <c r="G112" i="1"/>
  <c r="H112" i="1"/>
  <c r="I112" i="1"/>
  <c r="J112" i="1"/>
  <c r="E113" i="1"/>
  <c r="F113" i="1"/>
  <c r="N113" i="1" s="1"/>
  <c r="G113" i="1"/>
  <c r="H113" i="1"/>
  <c r="I113" i="1"/>
  <c r="J113" i="1"/>
  <c r="E114" i="1"/>
  <c r="F114" i="1"/>
  <c r="N114" i="1" s="1"/>
  <c r="G114" i="1"/>
  <c r="H114" i="1"/>
  <c r="I114" i="1"/>
  <c r="J114" i="1"/>
  <c r="E115" i="1"/>
  <c r="F115" i="1"/>
  <c r="N115" i="1" s="1"/>
  <c r="G115" i="1"/>
  <c r="H115" i="1"/>
  <c r="I115" i="1"/>
  <c r="J115" i="1"/>
  <c r="E116" i="1"/>
  <c r="F116" i="1"/>
  <c r="N116" i="1" s="1"/>
  <c r="G116" i="1"/>
  <c r="H116" i="1"/>
  <c r="I116" i="1"/>
  <c r="J116" i="1"/>
  <c r="E117" i="1"/>
  <c r="F117" i="1"/>
  <c r="N117" i="1" s="1"/>
  <c r="G117" i="1"/>
  <c r="H117" i="1"/>
  <c r="I117" i="1"/>
  <c r="J117" i="1"/>
  <c r="E118" i="1"/>
  <c r="F118" i="1"/>
  <c r="N118" i="1" s="1"/>
  <c r="G118" i="1"/>
  <c r="H118" i="1"/>
  <c r="I118" i="1"/>
  <c r="J118" i="1"/>
  <c r="E119" i="1"/>
  <c r="F119" i="1"/>
  <c r="N119" i="1" s="1"/>
  <c r="G119" i="1"/>
  <c r="H119" i="1"/>
  <c r="I119" i="1"/>
  <c r="J119" i="1"/>
  <c r="E120" i="1"/>
  <c r="F120" i="1"/>
  <c r="N120" i="1" s="1"/>
  <c r="G120" i="1"/>
  <c r="H120" i="1"/>
  <c r="I120" i="1"/>
  <c r="J120" i="1"/>
  <c r="E121" i="1"/>
  <c r="F121" i="1"/>
  <c r="N121" i="1" s="1"/>
  <c r="G121" i="1"/>
  <c r="H121" i="1"/>
  <c r="I121" i="1"/>
  <c r="J121" i="1"/>
  <c r="E122" i="1"/>
  <c r="F122" i="1"/>
  <c r="N122" i="1" s="1"/>
  <c r="G122" i="1"/>
  <c r="H122" i="1"/>
  <c r="I122" i="1"/>
  <c r="J122" i="1"/>
  <c r="E123" i="1"/>
  <c r="F123" i="1"/>
  <c r="N123" i="1" s="1"/>
  <c r="G123" i="1"/>
  <c r="H123" i="1"/>
  <c r="I123" i="1"/>
  <c r="J123" i="1"/>
  <c r="E124" i="1"/>
  <c r="F124" i="1"/>
  <c r="N124" i="1" s="1"/>
  <c r="G124" i="1"/>
  <c r="H124" i="1"/>
  <c r="I124" i="1"/>
  <c r="J124" i="1"/>
  <c r="E125" i="1"/>
  <c r="F125" i="1"/>
  <c r="N125" i="1" s="1"/>
  <c r="G125" i="1"/>
  <c r="H125" i="1"/>
  <c r="I125" i="1"/>
  <c r="J125" i="1"/>
  <c r="E126" i="1"/>
  <c r="F126" i="1"/>
  <c r="N126" i="1" s="1"/>
  <c r="G126" i="1"/>
  <c r="H126" i="1"/>
  <c r="I126" i="1"/>
  <c r="J126" i="1"/>
  <c r="E127" i="1"/>
  <c r="F127" i="1"/>
  <c r="N127" i="1" s="1"/>
  <c r="G127" i="1"/>
  <c r="H127" i="1"/>
  <c r="I127" i="1"/>
  <c r="J127" i="1"/>
  <c r="E128" i="1"/>
  <c r="F128" i="1"/>
  <c r="N128" i="1" s="1"/>
  <c r="G128" i="1"/>
  <c r="H128" i="1"/>
  <c r="I128" i="1"/>
  <c r="J128" i="1"/>
  <c r="E129" i="1"/>
  <c r="F129" i="1"/>
  <c r="N129" i="1" s="1"/>
  <c r="G129" i="1"/>
  <c r="H129" i="1"/>
  <c r="I129" i="1"/>
  <c r="J129" i="1"/>
  <c r="E130" i="1"/>
  <c r="F130" i="1"/>
  <c r="N130" i="1" s="1"/>
  <c r="G130" i="1"/>
  <c r="H130" i="1"/>
  <c r="I130" i="1"/>
  <c r="J130" i="1"/>
  <c r="E131" i="1"/>
  <c r="F131" i="1"/>
  <c r="N131" i="1" s="1"/>
  <c r="G131" i="1"/>
  <c r="H131" i="1"/>
  <c r="I131" i="1"/>
  <c r="J131" i="1"/>
  <c r="E132" i="1"/>
  <c r="F132" i="1"/>
  <c r="N132" i="1" s="1"/>
  <c r="G132" i="1"/>
  <c r="H132" i="1"/>
  <c r="I132" i="1"/>
  <c r="J132" i="1"/>
  <c r="E133" i="1"/>
  <c r="F133" i="1"/>
  <c r="N133" i="1" s="1"/>
  <c r="G133" i="1"/>
  <c r="H133" i="1"/>
  <c r="I133" i="1"/>
  <c r="J133" i="1"/>
  <c r="E134" i="1"/>
  <c r="F134" i="1"/>
  <c r="N134" i="1" s="1"/>
  <c r="G134" i="1"/>
  <c r="H134" i="1"/>
  <c r="I134" i="1"/>
  <c r="J134" i="1"/>
  <c r="E135" i="1"/>
  <c r="F135" i="1"/>
  <c r="N135" i="1" s="1"/>
  <c r="G135" i="1"/>
  <c r="H135" i="1"/>
  <c r="I135" i="1"/>
  <c r="J135" i="1"/>
  <c r="E136" i="1"/>
  <c r="F136" i="1"/>
  <c r="N136" i="1" s="1"/>
  <c r="G136" i="1"/>
  <c r="H136" i="1"/>
  <c r="I136" i="1"/>
  <c r="J136" i="1"/>
  <c r="E137" i="1"/>
  <c r="F137" i="1"/>
  <c r="N137" i="1" s="1"/>
  <c r="G137" i="1"/>
  <c r="H137" i="1"/>
  <c r="I137" i="1"/>
  <c r="J137" i="1"/>
  <c r="E138" i="1"/>
  <c r="F138" i="1"/>
  <c r="N138" i="1" s="1"/>
  <c r="G138" i="1"/>
  <c r="H138" i="1"/>
  <c r="I138" i="1"/>
  <c r="J138" i="1"/>
  <c r="E139" i="1"/>
  <c r="F139" i="1"/>
  <c r="N139" i="1" s="1"/>
  <c r="G139" i="1"/>
  <c r="H139" i="1"/>
  <c r="I139" i="1"/>
  <c r="J139" i="1"/>
  <c r="E140" i="1"/>
  <c r="F140" i="1"/>
  <c r="N140" i="1" s="1"/>
  <c r="G140" i="1"/>
  <c r="H140" i="1"/>
  <c r="I140" i="1"/>
  <c r="J140" i="1"/>
  <c r="E141" i="1"/>
  <c r="F141" i="1"/>
  <c r="N141" i="1" s="1"/>
  <c r="G141" i="1"/>
  <c r="H141" i="1"/>
  <c r="I141" i="1"/>
  <c r="J141" i="1"/>
  <c r="E142" i="1"/>
  <c r="F142" i="1"/>
  <c r="N142" i="1" s="1"/>
  <c r="G142" i="1"/>
  <c r="H142" i="1"/>
  <c r="I142" i="1"/>
  <c r="J142" i="1"/>
  <c r="E143" i="1"/>
  <c r="F143" i="1"/>
  <c r="N143" i="1" s="1"/>
  <c r="G143" i="1"/>
  <c r="H143" i="1"/>
  <c r="I143" i="1"/>
  <c r="J143" i="1"/>
  <c r="E144" i="1"/>
  <c r="F144" i="1"/>
  <c r="N144" i="1" s="1"/>
  <c r="G144" i="1"/>
  <c r="H144" i="1"/>
  <c r="I144" i="1"/>
  <c r="J144" i="1"/>
  <c r="E145" i="1"/>
  <c r="F145" i="1"/>
  <c r="N145" i="1" s="1"/>
  <c r="G145" i="1"/>
  <c r="H145" i="1"/>
  <c r="I145" i="1"/>
  <c r="J145" i="1"/>
  <c r="E146" i="1"/>
  <c r="F146" i="1"/>
  <c r="N146" i="1" s="1"/>
  <c r="G146" i="1"/>
  <c r="H146" i="1"/>
  <c r="I146" i="1"/>
  <c r="J146" i="1"/>
  <c r="E147" i="1"/>
  <c r="F147" i="1"/>
  <c r="N147" i="1" s="1"/>
  <c r="G147" i="1"/>
  <c r="H147" i="1"/>
  <c r="I147" i="1"/>
  <c r="J147" i="1"/>
  <c r="E148" i="1"/>
  <c r="F148" i="1"/>
  <c r="N148" i="1" s="1"/>
  <c r="G148" i="1"/>
  <c r="H148" i="1"/>
  <c r="I148" i="1"/>
  <c r="J148" i="1"/>
  <c r="E149" i="1"/>
  <c r="F149" i="1"/>
  <c r="N149" i="1" s="1"/>
  <c r="G149" i="1"/>
  <c r="H149" i="1"/>
  <c r="I149" i="1"/>
  <c r="J149" i="1"/>
  <c r="E150" i="1"/>
  <c r="F150" i="1"/>
  <c r="N150" i="1" s="1"/>
  <c r="G150" i="1"/>
  <c r="H150" i="1"/>
  <c r="I150" i="1"/>
  <c r="J150" i="1"/>
  <c r="E151" i="1"/>
  <c r="F151" i="1"/>
  <c r="N151" i="1" s="1"/>
  <c r="G151" i="1"/>
  <c r="H151" i="1"/>
  <c r="I151" i="1"/>
  <c r="J151" i="1"/>
  <c r="E152" i="1"/>
  <c r="F152" i="1"/>
  <c r="N152" i="1" s="1"/>
  <c r="G152" i="1"/>
  <c r="H152" i="1"/>
  <c r="I152" i="1"/>
  <c r="J152" i="1"/>
  <c r="E153" i="1"/>
  <c r="F153" i="1"/>
  <c r="N153" i="1" s="1"/>
  <c r="G153" i="1"/>
  <c r="H153" i="1"/>
  <c r="I153" i="1"/>
  <c r="J153" i="1"/>
  <c r="E154" i="1"/>
  <c r="F154" i="1"/>
  <c r="N154" i="1" s="1"/>
  <c r="G154" i="1"/>
  <c r="H154" i="1"/>
  <c r="I154" i="1"/>
  <c r="J154" i="1"/>
  <c r="E155" i="1"/>
  <c r="F155" i="1"/>
  <c r="N155" i="1" s="1"/>
  <c r="G155" i="1"/>
  <c r="H155" i="1"/>
  <c r="I155" i="1"/>
  <c r="J155" i="1"/>
  <c r="E156" i="1"/>
  <c r="F156" i="1"/>
  <c r="N156" i="1" s="1"/>
  <c r="G156" i="1"/>
  <c r="H156" i="1"/>
  <c r="I156" i="1"/>
  <c r="J156" i="1"/>
  <c r="E157" i="1"/>
  <c r="F157" i="1"/>
  <c r="N157" i="1" s="1"/>
  <c r="G157" i="1"/>
  <c r="H157" i="1"/>
  <c r="I157" i="1"/>
  <c r="J157" i="1"/>
  <c r="E158" i="1"/>
  <c r="F158" i="1"/>
  <c r="N158" i="1" s="1"/>
  <c r="G158" i="1"/>
  <c r="H158" i="1"/>
  <c r="I158" i="1"/>
  <c r="J158" i="1"/>
  <c r="E159" i="1"/>
  <c r="F159" i="1"/>
  <c r="N159" i="1" s="1"/>
  <c r="G159" i="1"/>
  <c r="H159" i="1"/>
  <c r="I159" i="1"/>
  <c r="J159" i="1"/>
  <c r="E160" i="1"/>
  <c r="F160" i="1"/>
  <c r="N160" i="1" s="1"/>
  <c r="G160" i="1"/>
  <c r="H160" i="1"/>
  <c r="I160" i="1"/>
  <c r="J160" i="1"/>
  <c r="E161" i="1"/>
  <c r="F161" i="1"/>
  <c r="N161" i="1" s="1"/>
  <c r="G161" i="1"/>
  <c r="H161" i="1"/>
  <c r="I161" i="1"/>
  <c r="J161" i="1"/>
  <c r="E162" i="1"/>
  <c r="F162" i="1"/>
  <c r="N162" i="1" s="1"/>
  <c r="G162" i="1"/>
  <c r="H162" i="1"/>
  <c r="I162" i="1"/>
  <c r="J162" i="1"/>
  <c r="E163" i="1"/>
  <c r="F163" i="1"/>
  <c r="N163" i="1" s="1"/>
  <c r="G163" i="1"/>
  <c r="H163" i="1"/>
  <c r="I163" i="1"/>
  <c r="J163" i="1"/>
  <c r="E164" i="1"/>
  <c r="F164" i="1"/>
  <c r="N164" i="1" s="1"/>
  <c r="G164" i="1"/>
  <c r="H164" i="1"/>
  <c r="I164" i="1"/>
  <c r="J164" i="1"/>
  <c r="E165" i="1"/>
  <c r="F165" i="1"/>
  <c r="N165" i="1" s="1"/>
  <c r="G165" i="1"/>
  <c r="H165" i="1"/>
  <c r="I165" i="1"/>
  <c r="J165" i="1"/>
  <c r="E166" i="1"/>
  <c r="F166" i="1"/>
  <c r="N166" i="1" s="1"/>
  <c r="G166" i="1"/>
  <c r="H166" i="1"/>
  <c r="I166" i="1"/>
  <c r="J166" i="1"/>
  <c r="E167" i="1"/>
  <c r="F167" i="1"/>
  <c r="N167" i="1" s="1"/>
  <c r="G167" i="1"/>
  <c r="H167" i="1"/>
  <c r="I167" i="1"/>
  <c r="J167" i="1"/>
  <c r="E168" i="1"/>
  <c r="F168" i="1"/>
  <c r="N168" i="1" s="1"/>
  <c r="G168" i="1"/>
  <c r="H168" i="1"/>
  <c r="I168" i="1"/>
  <c r="J168" i="1"/>
  <c r="E169" i="1"/>
  <c r="F169" i="1"/>
  <c r="N169" i="1" s="1"/>
  <c r="G169" i="1"/>
  <c r="H169" i="1"/>
  <c r="I169" i="1"/>
  <c r="J169" i="1"/>
  <c r="E170" i="1"/>
  <c r="F170" i="1"/>
  <c r="N170" i="1" s="1"/>
  <c r="G170" i="1"/>
  <c r="H170" i="1"/>
  <c r="I170" i="1"/>
  <c r="J170" i="1"/>
  <c r="E171" i="1"/>
  <c r="F171" i="1"/>
  <c r="N171" i="1" s="1"/>
  <c r="G171" i="1"/>
  <c r="H171" i="1"/>
  <c r="I171" i="1"/>
  <c r="J171" i="1"/>
  <c r="E172" i="1"/>
  <c r="F172" i="1"/>
  <c r="N172" i="1" s="1"/>
  <c r="G172" i="1"/>
  <c r="H172" i="1"/>
  <c r="I172" i="1"/>
  <c r="J172" i="1"/>
  <c r="E173" i="1"/>
  <c r="F173" i="1"/>
  <c r="N173" i="1" s="1"/>
  <c r="G173" i="1"/>
  <c r="H173" i="1"/>
  <c r="I173" i="1"/>
  <c r="J173" i="1"/>
  <c r="E174" i="1"/>
  <c r="F174" i="1"/>
  <c r="N174" i="1" s="1"/>
  <c r="G174" i="1"/>
  <c r="H174" i="1"/>
  <c r="I174" i="1"/>
  <c r="J174" i="1"/>
  <c r="E175" i="1"/>
  <c r="F175" i="1"/>
  <c r="N175" i="1" s="1"/>
  <c r="G175" i="1"/>
  <c r="H175" i="1"/>
  <c r="I175" i="1"/>
  <c r="J175" i="1"/>
  <c r="E176" i="1"/>
  <c r="F176" i="1"/>
  <c r="N176" i="1" s="1"/>
  <c r="G176" i="1"/>
  <c r="H176" i="1"/>
  <c r="I176" i="1"/>
  <c r="J176" i="1"/>
  <c r="E177" i="1"/>
  <c r="F177" i="1"/>
  <c r="N177" i="1" s="1"/>
  <c r="G177" i="1"/>
  <c r="H177" i="1"/>
  <c r="I177" i="1"/>
  <c r="J177" i="1"/>
  <c r="E178" i="1"/>
  <c r="F178" i="1"/>
  <c r="N178" i="1" s="1"/>
  <c r="G178" i="1"/>
  <c r="H178" i="1"/>
  <c r="I178" i="1"/>
  <c r="J178" i="1"/>
  <c r="E179" i="1"/>
  <c r="F179" i="1"/>
  <c r="N179" i="1" s="1"/>
  <c r="G179" i="1"/>
  <c r="H179" i="1"/>
  <c r="I179" i="1"/>
  <c r="J179" i="1"/>
  <c r="E180" i="1"/>
  <c r="F180" i="1"/>
  <c r="N180" i="1" s="1"/>
  <c r="G180" i="1"/>
  <c r="H180" i="1"/>
  <c r="I180" i="1"/>
  <c r="J180" i="1"/>
  <c r="E181" i="1"/>
  <c r="F181" i="1"/>
  <c r="N181" i="1" s="1"/>
  <c r="G181" i="1"/>
  <c r="H181" i="1"/>
  <c r="I181" i="1"/>
  <c r="J181" i="1"/>
  <c r="E182" i="1"/>
  <c r="F182" i="1"/>
  <c r="N182" i="1" s="1"/>
  <c r="G182" i="1"/>
  <c r="H182" i="1"/>
  <c r="I182" i="1"/>
  <c r="J182" i="1"/>
  <c r="E183" i="1"/>
  <c r="F183" i="1"/>
  <c r="N183" i="1" s="1"/>
  <c r="G183" i="1"/>
  <c r="H183" i="1"/>
  <c r="I183" i="1"/>
  <c r="J183" i="1"/>
  <c r="E184" i="1"/>
  <c r="F184" i="1"/>
  <c r="N184" i="1" s="1"/>
  <c r="G184" i="1"/>
  <c r="H184" i="1"/>
  <c r="I184" i="1"/>
  <c r="J184" i="1"/>
  <c r="E185" i="1"/>
  <c r="F185" i="1"/>
  <c r="N185" i="1" s="1"/>
  <c r="G185" i="1"/>
  <c r="H185" i="1"/>
  <c r="I185" i="1"/>
  <c r="J185" i="1"/>
  <c r="E186" i="1"/>
  <c r="F186" i="1"/>
  <c r="N186" i="1" s="1"/>
  <c r="G186" i="1"/>
  <c r="H186" i="1"/>
  <c r="I186" i="1"/>
  <c r="J186" i="1"/>
  <c r="E187" i="1"/>
  <c r="F187" i="1"/>
  <c r="N187" i="1" s="1"/>
  <c r="G187" i="1"/>
  <c r="H187" i="1"/>
  <c r="I187" i="1"/>
  <c r="J187" i="1"/>
  <c r="E188" i="1"/>
  <c r="F188" i="1"/>
  <c r="N188" i="1" s="1"/>
  <c r="G188" i="1"/>
  <c r="H188" i="1"/>
  <c r="I188" i="1"/>
  <c r="J188" i="1"/>
  <c r="E189" i="1"/>
  <c r="F189" i="1"/>
  <c r="N189" i="1" s="1"/>
  <c r="G189" i="1"/>
  <c r="H189" i="1"/>
  <c r="I189" i="1"/>
  <c r="J189" i="1"/>
  <c r="E190" i="1"/>
  <c r="F190" i="1"/>
  <c r="N190" i="1" s="1"/>
  <c r="G190" i="1"/>
  <c r="H190" i="1"/>
  <c r="I190" i="1"/>
  <c r="J190" i="1"/>
  <c r="E191" i="1"/>
  <c r="F191" i="1"/>
  <c r="N191" i="1" s="1"/>
  <c r="G191" i="1"/>
  <c r="H191" i="1"/>
  <c r="I191" i="1"/>
  <c r="J191" i="1"/>
  <c r="E192" i="1"/>
  <c r="F192" i="1"/>
  <c r="N192" i="1" s="1"/>
  <c r="G192" i="1"/>
  <c r="H192" i="1"/>
  <c r="I192" i="1"/>
  <c r="J192" i="1"/>
  <c r="E193" i="1"/>
  <c r="F193" i="1"/>
  <c r="N193" i="1" s="1"/>
  <c r="G193" i="1"/>
  <c r="H193" i="1"/>
  <c r="I193" i="1"/>
  <c r="J193" i="1"/>
  <c r="E194" i="1"/>
  <c r="F194" i="1"/>
  <c r="N194" i="1" s="1"/>
  <c r="G194" i="1"/>
  <c r="H194" i="1"/>
  <c r="I194" i="1"/>
  <c r="J194" i="1"/>
  <c r="E195" i="1"/>
  <c r="F195" i="1"/>
  <c r="N195" i="1" s="1"/>
  <c r="G195" i="1"/>
  <c r="H195" i="1"/>
  <c r="I195" i="1"/>
  <c r="J195" i="1"/>
  <c r="E196" i="1"/>
  <c r="F196" i="1"/>
  <c r="N196" i="1" s="1"/>
  <c r="G196" i="1"/>
  <c r="H196" i="1"/>
  <c r="I196" i="1"/>
  <c r="J196" i="1"/>
  <c r="E197" i="1"/>
  <c r="F197" i="1"/>
  <c r="N197" i="1" s="1"/>
  <c r="G197" i="1"/>
  <c r="H197" i="1"/>
  <c r="I197" i="1"/>
  <c r="J197" i="1"/>
  <c r="E198" i="1"/>
  <c r="F198" i="1"/>
  <c r="N198" i="1" s="1"/>
  <c r="G198" i="1"/>
  <c r="H198" i="1"/>
  <c r="I198" i="1"/>
  <c r="J198" i="1"/>
  <c r="E199" i="1"/>
  <c r="F199" i="1"/>
  <c r="N199" i="1" s="1"/>
  <c r="G199" i="1"/>
  <c r="H199" i="1"/>
  <c r="I199" i="1"/>
  <c r="J199" i="1"/>
  <c r="E200" i="1"/>
  <c r="F200" i="1"/>
  <c r="N200" i="1" s="1"/>
  <c r="G200" i="1"/>
  <c r="H200" i="1"/>
  <c r="I200" i="1"/>
  <c r="J200" i="1"/>
  <c r="E201" i="1"/>
  <c r="F201" i="1"/>
  <c r="N201" i="1" s="1"/>
  <c r="G201" i="1"/>
  <c r="H201" i="1"/>
  <c r="I201" i="1"/>
  <c r="J201" i="1"/>
  <c r="E202" i="1"/>
  <c r="F202" i="1"/>
  <c r="N202" i="1" s="1"/>
  <c r="G202" i="1"/>
  <c r="H202" i="1"/>
  <c r="I202" i="1"/>
  <c r="J202" i="1"/>
  <c r="E203" i="1"/>
  <c r="F203" i="1"/>
  <c r="N203" i="1" s="1"/>
  <c r="G203" i="1"/>
  <c r="H203" i="1"/>
  <c r="I203" i="1"/>
  <c r="J203" i="1"/>
  <c r="E204" i="1"/>
  <c r="F204" i="1"/>
  <c r="N204" i="1" s="1"/>
  <c r="G204" i="1"/>
  <c r="H204" i="1"/>
  <c r="I204" i="1"/>
  <c r="J204" i="1"/>
  <c r="E205" i="1"/>
  <c r="F205" i="1"/>
  <c r="N205" i="1" s="1"/>
  <c r="G205" i="1"/>
  <c r="H205" i="1"/>
  <c r="I205" i="1"/>
  <c r="J205" i="1"/>
  <c r="E206" i="1"/>
  <c r="F206" i="1"/>
  <c r="N206" i="1" s="1"/>
  <c r="G206" i="1"/>
  <c r="H206" i="1"/>
  <c r="I206" i="1"/>
  <c r="J206" i="1"/>
  <c r="E207" i="1"/>
  <c r="F207" i="1"/>
  <c r="N207" i="1" s="1"/>
  <c r="G207" i="1"/>
  <c r="H207" i="1"/>
  <c r="I207" i="1"/>
  <c r="J207" i="1"/>
  <c r="E208" i="1"/>
  <c r="F208" i="1"/>
  <c r="N208" i="1" s="1"/>
  <c r="G208" i="1"/>
  <c r="H208" i="1"/>
  <c r="I208" i="1"/>
  <c r="J208" i="1"/>
  <c r="E209" i="1"/>
  <c r="F209" i="1"/>
  <c r="N209" i="1" s="1"/>
  <c r="G209" i="1"/>
  <c r="H209" i="1"/>
  <c r="I209" i="1"/>
  <c r="J209" i="1"/>
  <c r="E210" i="1"/>
  <c r="F210" i="1"/>
  <c r="N210" i="1" s="1"/>
  <c r="G210" i="1"/>
  <c r="H210" i="1"/>
  <c r="I210" i="1"/>
  <c r="J210" i="1"/>
  <c r="E211" i="1"/>
  <c r="F211" i="1"/>
  <c r="N211" i="1" s="1"/>
  <c r="G211" i="1"/>
  <c r="H211" i="1"/>
  <c r="I211" i="1"/>
  <c r="J211" i="1"/>
  <c r="E212" i="1"/>
  <c r="F212" i="1"/>
  <c r="N212" i="1" s="1"/>
  <c r="G212" i="1"/>
  <c r="H212" i="1"/>
  <c r="I212" i="1"/>
  <c r="J212" i="1"/>
  <c r="E213" i="1"/>
  <c r="F213" i="1"/>
  <c r="N213" i="1" s="1"/>
  <c r="G213" i="1"/>
  <c r="H213" i="1"/>
  <c r="I213" i="1"/>
  <c r="J213" i="1"/>
  <c r="E214" i="1"/>
  <c r="F214" i="1"/>
  <c r="N214" i="1" s="1"/>
  <c r="G214" i="1"/>
  <c r="H214" i="1"/>
  <c r="I214" i="1"/>
  <c r="J214" i="1"/>
  <c r="E215" i="1"/>
  <c r="F215" i="1"/>
  <c r="N215" i="1" s="1"/>
  <c r="G215" i="1"/>
  <c r="H215" i="1"/>
  <c r="I215" i="1"/>
  <c r="J215" i="1"/>
  <c r="E216" i="1"/>
  <c r="F216" i="1"/>
  <c r="N216" i="1" s="1"/>
  <c r="G216" i="1"/>
  <c r="H216" i="1"/>
  <c r="I216" i="1"/>
  <c r="J216" i="1"/>
  <c r="E217" i="1"/>
  <c r="F217" i="1"/>
  <c r="N217" i="1" s="1"/>
  <c r="G217" i="1"/>
  <c r="H217" i="1"/>
  <c r="I217" i="1"/>
  <c r="J217" i="1"/>
  <c r="E218" i="1"/>
  <c r="F218" i="1"/>
  <c r="N218" i="1" s="1"/>
  <c r="G218" i="1"/>
  <c r="H218" i="1"/>
  <c r="I218" i="1"/>
  <c r="J218" i="1"/>
  <c r="E219" i="1"/>
  <c r="F219" i="1"/>
  <c r="N219" i="1" s="1"/>
  <c r="G219" i="1"/>
  <c r="H219" i="1"/>
  <c r="I219" i="1"/>
  <c r="J219" i="1"/>
  <c r="E220" i="1"/>
  <c r="F220" i="1"/>
  <c r="N220" i="1" s="1"/>
  <c r="G220" i="1"/>
  <c r="H220" i="1"/>
  <c r="I220" i="1"/>
  <c r="J220" i="1"/>
  <c r="E221" i="1"/>
  <c r="F221" i="1"/>
  <c r="N221" i="1" s="1"/>
  <c r="G221" i="1"/>
  <c r="H221" i="1"/>
  <c r="I221" i="1"/>
  <c r="J221" i="1"/>
  <c r="E222" i="1"/>
  <c r="F222" i="1"/>
  <c r="N222" i="1" s="1"/>
  <c r="G222" i="1"/>
  <c r="H222" i="1"/>
  <c r="I222" i="1"/>
  <c r="J222" i="1"/>
  <c r="E223" i="1"/>
  <c r="F223" i="1"/>
  <c r="N223" i="1" s="1"/>
  <c r="G223" i="1"/>
  <c r="H223" i="1"/>
  <c r="I223" i="1"/>
  <c r="J223" i="1"/>
  <c r="E224" i="1"/>
  <c r="F224" i="1"/>
  <c r="N224" i="1" s="1"/>
  <c r="G224" i="1"/>
  <c r="H224" i="1"/>
  <c r="I224" i="1"/>
  <c r="J224" i="1"/>
  <c r="E225" i="1"/>
  <c r="F225" i="1"/>
  <c r="N225" i="1" s="1"/>
  <c r="G225" i="1"/>
  <c r="H225" i="1"/>
  <c r="I225" i="1"/>
  <c r="J225" i="1"/>
  <c r="E226" i="1"/>
  <c r="F226" i="1"/>
  <c r="N226" i="1" s="1"/>
  <c r="G226" i="1"/>
  <c r="H226" i="1"/>
  <c r="I226" i="1"/>
  <c r="J226" i="1"/>
  <c r="E227" i="1"/>
  <c r="F227" i="1"/>
  <c r="N227" i="1" s="1"/>
  <c r="G227" i="1"/>
  <c r="H227" i="1"/>
  <c r="I227" i="1"/>
  <c r="J227" i="1"/>
  <c r="E228" i="1"/>
  <c r="F228" i="1"/>
  <c r="N228" i="1" s="1"/>
  <c r="G228" i="1"/>
  <c r="H228" i="1"/>
  <c r="I228" i="1"/>
  <c r="J228" i="1"/>
  <c r="E229" i="1"/>
  <c r="F229" i="1"/>
  <c r="N229" i="1" s="1"/>
  <c r="G229" i="1"/>
  <c r="H229" i="1"/>
  <c r="I229" i="1"/>
  <c r="J229" i="1"/>
  <c r="E230" i="1"/>
  <c r="F230" i="1"/>
  <c r="N230" i="1" s="1"/>
  <c r="G230" i="1"/>
  <c r="H230" i="1"/>
  <c r="I230" i="1"/>
  <c r="J230" i="1"/>
  <c r="E231" i="1"/>
  <c r="F231" i="1"/>
  <c r="N231" i="1" s="1"/>
  <c r="G231" i="1"/>
  <c r="H231" i="1"/>
  <c r="I231" i="1"/>
  <c r="J231" i="1"/>
  <c r="E232" i="1"/>
  <c r="F232" i="1"/>
  <c r="N232" i="1" s="1"/>
  <c r="G232" i="1"/>
  <c r="H232" i="1"/>
  <c r="I232" i="1"/>
  <c r="J232" i="1"/>
  <c r="E233" i="1"/>
  <c r="F233" i="1"/>
  <c r="N233" i="1" s="1"/>
  <c r="G233" i="1"/>
  <c r="H233" i="1"/>
  <c r="I233" i="1"/>
  <c r="J233" i="1"/>
  <c r="E234" i="1"/>
  <c r="F234" i="1"/>
  <c r="N234" i="1" s="1"/>
  <c r="G234" i="1"/>
  <c r="H234" i="1"/>
  <c r="I234" i="1"/>
  <c r="J234" i="1"/>
  <c r="E235" i="1"/>
  <c r="F235" i="1"/>
  <c r="N235" i="1" s="1"/>
  <c r="G235" i="1"/>
  <c r="H235" i="1"/>
  <c r="I235" i="1"/>
  <c r="J235" i="1"/>
  <c r="E236" i="1"/>
  <c r="F236" i="1"/>
  <c r="N236" i="1" s="1"/>
  <c r="G236" i="1"/>
  <c r="H236" i="1"/>
  <c r="I236" i="1"/>
  <c r="J236" i="1"/>
  <c r="E237" i="1"/>
  <c r="F237" i="1"/>
  <c r="N237" i="1" s="1"/>
  <c r="G237" i="1"/>
  <c r="H237" i="1"/>
  <c r="I237" i="1"/>
  <c r="J237" i="1"/>
  <c r="E238" i="1"/>
  <c r="F238" i="1"/>
  <c r="N238" i="1" s="1"/>
  <c r="G238" i="1"/>
  <c r="H238" i="1"/>
  <c r="I238" i="1"/>
  <c r="J238" i="1"/>
  <c r="E239" i="1"/>
  <c r="F239" i="1"/>
  <c r="N239" i="1" s="1"/>
  <c r="G239" i="1"/>
  <c r="H239" i="1"/>
  <c r="I239" i="1"/>
  <c r="J239" i="1"/>
  <c r="E240" i="1"/>
  <c r="F240" i="1"/>
  <c r="N240" i="1" s="1"/>
  <c r="G240" i="1"/>
  <c r="H240" i="1"/>
  <c r="I240" i="1"/>
  <c r="J240" i="1"/>
  <c r="E241" i="1"/>
  <c r="F241" i="1"/>
  <c r="N241" i="1" s="1"/>
  <c r="G241" i="1"/>
  <c r="H241" i="1"/>
  <c r="I241" i="1"/>
  <c r="J241" i="1"/>
  <c r="E242" i="1"/>
  <c r="F242" i="1"/>
  <c r="N242" i="1" s="1"/>
  <c r="G242" i="1"/>
  <c r="H242" i="1"/>
  <c r="I242" i="1"/>
  <c r="J242" i="1"/>
  <c r="E243" i="1"/>
  <c r="F243" i="1"/>
  <c r="N243" i="1" s="1"/>
  <c r="G243" i="1"/>
  <c r="H243" i="1"/>
  <c r="I243" i="1"/>
  <c r="J243" i="1"/>
  <c r="E244" i="1"/>
  <c r="F244" i="1"/>
  <c r="N244" i="1" s="1"/>
  <c r="G244" i="1"/>
  <c r="H244" i="1"/>
  <c r="I244" i="1"/>
  <c r="J244" i="1"/>
  <c r="E245" i="1"/>
  <c r="F245" i="1"/>
  <c r="N245" i="1" s="1"/>
  <c r="G245" i="1"/>
  <c r="H245" i="1"/>
  <c r="I245" i="1"/>
  <c r="J245" i="1"/>
  <c r="E246" i="1"/>
  <c r="F246" i="1"/>
  <c r="N246" i="1" s="1"/>
  <c r="G246" i="1"/>
  <c r="H246" i="1"/>
  <c r="I246" i="1"/>
  <c r="J246" i="1"/>
  <c r="E247" i="1"/>
  <c r="F247" i="1"/>
  <c r="N247" i="1" s="1"/>
  <c r="G247" i="1"/>
  <c r="H247" i="1"/>
  <c r="I247" i="1"/>
  <c r="J247" i="1"/>
  <c r="E248" i="1"/>
  <c r="F248" i="1"/>
  <c r="N248" i="1" s="1"/>
  <c r="G248" i="1"/>
  <c r="H248" i="1"/>
  <c r="I248" i="1"/>
  <c r="J248" i="1"/>
  <c r="E249" i="1"/>
  <c r="F249" i="1"/>
  <c r="N249" i="1" s="1"/>
  <c r="G249" i="1"/>
  <c r="H249" i="1"/>
  <c r="I249" i="1"/>
  <c r="J249" i="1"/>
  <c r="E250" i="1"/>
  <c r="F250" i="1"/>
  <c r="N250" i="1" s="1"/>
  <c r="G250" i="1"/>
  <c r="H250" i="1"/>
  <c r="I250" i="1"/>
  <c r="J250" i="1"/>
  <c r="E251" i="1"/>
  <c r="F251" i="1"/>
  <c r="N251" i="1" s="1"/>
  <c r="G251" i="1"/>
  <c r="H251" i="1"/>
  <c r="I251" i="1"/>
  <c r="J251" i="1"/>
  <c r="E252" i="1"/>
  <c r="F252" i="1"/>
  <c r="N252" i="1" s="1"/>
  <c r="G252" i="1"/>
  <c r="H252" i="1"/>
  <c r="I252" i="1"/>
  <c r="J252" i="1"/>
  <c r="E253" i="1"/>
  <c r="F253" i="1"/>
  <c r="N253" i="1" s="1"/>
  <c r="G253" i="1"/>
  <c r="H253" i="1"/>
  <c r="I253" i="1"/>
  <c r="J253" i="1"/>
  <c r="E254" i="1"/>
  <c r="F254" i="1"/>
  <c r="N254" i="1" s="1"/>
  <c r="G254" i="1"/>
  <c r="H254" i="1"/>
  <c r="I254" i="1"/>
  <c r="J254" i="1"/>
  <c r="E255" i="1"/>
  <c r="F255" i="1"/>
  <c r="N255" i="1" s="1"/>
  <c r="G255" i="1"/>
  <c r="H255" i="1"/>
  <c r="I255" i="1"/>
  <c r="J255" i="1"/>
  <c r="E256" i="1"/>
  <c r="F256" i="1"/>
  <c r="N256" i="1" s="1"/>
  <c r="G256" i="1"/>
  <c r="H256" i="1"/>
  <c r="I256" i="1"/>
  <c r="J256" i="1"/>
  <c r="E257" i="1"/>
  <c r="F257" i="1"/>
  <c r="N257" i="1" s="1"/>
  <c r="G257" i="1"/>
  <c r="H257" i="1"/>
  <c r="I257" i="1"/>
  <c r="J257" i="1"/>
  <c r="E258" i="1"/>
  <c r="F258" i="1"/>
  <c r="N258" i="1" s="1"/>
  <c r="G258" i="1"/>
  <c r="H258" i="1"/>
  <c r="I258" i="1"/>
  <c r="J258" i="1"/>
  <c r="E259" i="1"/>
  <c r="F259" i="1"/>
  <c r="N259" i="1" s="1"/>
  <c r="G259" i="1"/>
  <c r="H259" i="1"/>
  <c r="I259" i="1"/>
  <c r="J259" i="1"/>
  <c r="E260" i="1"/>
  <c r="F260" i="1"/>
  <c r="N260" i="1" s="1"/>
  <c r="G260" i="1"/>
  <c r="H260" i="1"/>
  <c r="I260" i="1"/>
  <c r="J260" i="1"/>
  <c r="E261" i="1"/>
  <c r="F261" i="1"/>
  <c r="N261" i="1" s="1"/>
  <c r="G261" i="1"/>
  <c r="H261" i="1"/>
  <c r="I261" i="1"/>
  <c r="J261" i="1"/>
  <c r="E262" i="1"/>
  <c r="F262" i="1"/>
  <c r="N262" i="1" s="1"/>
  <c r="G262" i="1"/>
  <c r="H262" i="1"/>
  <c r="I262" i="1"/>
  <c r="J262" i="1"/>
  <c r="E263" i="1"/>
  <c r="F263" i="1"/>
  <c r="N263" i="1" s="1"/>
  <c r="G263" i="1"/>
  <c r="H263" i="1"/>
  <c r="I263" i="1"/>
  <c r="J263" i="1"/>
  <c r="E264" i="1"/>
  <c r="F264" i="1"/>
  <c r="N264" i="1" s="1"/>
  <c r="G264" i="1"/>
  <c r="H264" i="1"/>
  <c r="I264" i="1"/>
  <c r="J264" i="1"/>
  <c r="E265" i="1"/>
  <c r="F265" i="1"/>
  <c r="N265" i="1" s="1"/>
  <c r="G265" i="1"/>
  <c r="H265" i="1"/>
  <c r="I265" i="1"/>
  <c r="J265" i="1"/>
  <c r="E266" i="1"/>
  <c r="F266" i="1"/>
  <c r="N266" i="1" s="1"/>
  <c r="G266" i="1"/>
  <c r="H266" i="1"/>
  <c r="I266" i="1"/>
  <c r="J266" i="1"/>
  <c r="E267" i="1"/>
  <c r="F267" i="1"/>
  <c r="N267" i="1" s="1"/>
  <c r="G267" i="1"/>
  <c r="H267" i="1"/>
  <c r="I267" i="1"/>
  <c r="J267" i="1"/>
  <c r="E268" i="1"/>
  <c r="F268" i="1"/>
  <c r="N268" i="1" s="1"/>
  <c r="G268" i="1"/>
  <c r="H268" i="1"/>
  <c r="I268" i="1"/>
  <c r="J268" i="1"/>
  <c r="E269" i="1"/>
  <c r="F269" i="1"/>
  <c r="N269" i="1" s="1"/>
  <c r="G269" i="1"/>
  <c r="H269" i="1"/>
  <c r="I269" i="1"/>
  <c r="J269" i="1"/>
  <c r="E270" i="1"/>
  <c r="F270" i="1"/>
  <c r="N270" i="1" s="1"/>
  <c r="G270" i="1"/>
  <c r="H270" i="1"/>
  <c r="I270" i="1"/>
  <c r="J270" i="1"/>
  <c r="E271" i="1"/>
  <c r="F271" i="1"/>
  <c r="N271" i="1" s="1"/>
  <c r="G271" i="1"/>
  <c r="H271" i="1"/>
  <c r="I271" i="1"/>
  <c r="J271" i="1"/>
  <c r="E272" i="1"/>
  <c r="F272" i="1"/>
  <c r="N272" i="1" s="1"/>
  <c r="G272" i="1"/>
  <c r="H272" i="1"/>
  <c r="I272" i="1"/>
  <c r="J272" i="1"/>
  <c r="E273" i="1"/>
  <c r="F273" i="1"/>
  <c r="N273" i="1" s="1"/>
  <c r="G273" i="1"/>
  <c r="H273" i="1"/>
  <c r="I273" i="1"/>
  <c r="J273" i="1"/>
  <c r="E274" i="1"/>
  <c r="F274" i="1"/>
  <c r="N274" i="1" s="1"/>
  <c r="G274" i="1"/>
  <c r="H274" i="1"/>
  <c r="I274" i="1"/>
  <c r="J274" i="1"/>
  <c r="E275" i="1"/>
  <c r="F275" i="1"/>
  <c r="N275" i="1" s="1"/>
  <c r="G275" i="1"/>
  <c r="H275" i="1"/>
  <c r="I275" i="1"/>
  <c r="J275" i="1"/>
  <c r="E276" i="1"/>
  <c r="F276" i="1"/>
  <c r="N276" i="1" s="1"/>
  <c r="G276" i="1"/>
  <c r="H276" i="1"/>
  <c r="I276" i="1"/>
  <c r="J276" i="1"/>
  <c r="E277" i="1"/>
  <c r="F277" i="1"/>
  <c r="N277" i="1" s="1"/>
  <c r="G277" i="1"/>
  <c r="H277" i="1"/>
  <c r="I277" i="1"/>
  <c r="J277" i="1"/>
  <c r="E278" i="1"/>
  <c r="F278" i="1"/>
  <c r="N278" i="1" s="1"/>
  <c r="G278" i="1"/>
  <c r="H278" i="1"/>
  <c r="I278" i="1"/>
  <c r="J278" i="1"/>
  <c r="E279" i="1"/>
  <c r="F279" i="1"/>
  <c r="N279" i="1" s="1"/>
  <c r="G279" i="1"/>
  <c r="H279" i="1"/>
  <c r="I279" i="1"/>
  <c r="J279" i="1"/>
  <c r="E280" i="1"/>
  <c r="F280" i="1"/>
  <c r="N280" i="1" s="1"/>
  <c r="G280" i="1"/>
  <c r="H280" i="1"/>
  <c r="I280" i="1"/>
  <c r="J280" i="1"/>
  <c r="E281" i="1"/>
  <c r="F281" i="1"/>
  <c r="N281" i="1" s="1"/>
  <c r="G281" i="1"/>
  <c r="H281" i="1"/>
  <c r="I281" i="1"/>
  <c r="J281" i="1"/>
  <c r="E282" i="1"/>
  <c r="F282" i="1"/>
  <c r="N282" i="1" s="1"/>
  <c r="G282" i="1"/>
  <c r="H282" i="1"/>
  <c r="I282" i="1"/>
  <c r="J282" i="1"/>
  <c r="E283" i="1"/>
  <c r="F283" i="1"/>
  <c r="N283" i="1" s="1"/>
  <c r="G283" i="1"/>
  <c r="H283" i="1"/>
  <c r="I283" i="1"/>
  <c r="J283" i="1"/>
  <c r="E284" i="1"/>
  <c r="F284" i="1"/>
  <c r="N284" i="1" s="1"/>
  <c r="G284" i="1"/>
  <c r="H284" i="1"/>
  <c r="I284" i="1"/>
  <c r="J284" i="1"/>
  <c r="E285" i="1"/>
  <c r="F285" i="1"/>
  <c r="N285" i="1" s="1"/>
  <c r="G285" i="1"/>
  <c r="H285" i="1"/>
  <c r="I285" i="1"/>
  <c r="J285" i="1"/>
  <c r="E286" i="1"/>
  <c r="F286" i="1"/>
  <c r="N286" i="1" s="1"/>
  <c r="G286" i="1"/>
  <c r="H286" i="1"/>
  <c r="I286" i="1"/>
  <c r="J286" i="1"/>
  <c r="E287" i="1"/>
  <c r="F287" i="1"/>
  <c r="N287" i="1" s="1"/>
  <c r="G287" i="1"/>
  <c r="H287" i="1"/>
  <c r="I287" i="1"/>
  <c r="J287" i="1"/>
  <c r="E288" i="1"/>
  <c r="F288" i="1"/>
  <c r="N288" i="1" s="1"/>
  <c r="G288" i="1"/>
  <c r="H288" i="1"/>
  <c r="I288" i="1"/>
  <c r="J288" i="1"/>
  <c r="E289" i="1"/>
  <c r="F289" i="1"/>
  <c r="N289" i="1" s="1"/>
  <c r="G289" i="1"/>
  <c r="H289" i="1"/>
  <c r="I289" i="1"/>
  <c r="J289" i="1"/>
  <c r="E290" i="1"/>
  <c r="F290" i="1"/>
  <c r="N290" i="1" s="1"/>
  <c r="G290" i="1"/>
  <c r="H290" i="1"/>
  <c r="I290" i="1"/>
  <c r="J290" i="1"/>
  <c r="E291" i="1"/>
  <c r="F291" i="1"/>
  <c r="N291" i="1" s="1"/>
  <c r="G291" i="1"/>
  <c r="H291" i="1"/>
  <c r="I291" i="1"/>
  <c r="J291" i="1"/>
  <c r="E292" i="1"/>
  <c r="F292" i="1"/>
  <c r="N292" i="1" s="1"/>
  <c r="G292" i="1"/>
  <c r="H292" i="1"/>
  <c r="I292" i="1"/>
  <c r="J292" i="1"/>
  <c r="E293" i="1"/>
  <c r="F293" i="1"/>
  <c r="N293" i="1" s="1"/>
  <c r="G293" i="1"/>
  <c r="H293" i="1"/>
  <c r="I293" i="1"/>
  <c r="J293" i="1"/>
  <c r="E294" i="1"/>
  <c r="F294" i="1"/>
  <c r="N294" i="1" s="1"/>
  <c r="G294" i="1"/>
  <c r="H294" i="1"/>
  <c r="I294" i="1"/>
  <c r="J294" i="1"/>
  <c r="E295" i="1"/>
  <c r="F295" i="1"/>
  <c r="N295" i="1" s="1"/>
  <c r="G295" i="1"/>
  <c r="H295" i="1"/>
  <c r="I295" i="1"/>
  <c r="J295" i="1"/>
  <c r="E296" i="1"/>
  <c r="F296" i="1"/>
  <c r="N296" i="1" s="1"/>
  <c r="G296" i="1"/>
  <c r="H296" i="1"/>
  <c r="I296" i="1"/>
  <c r="J296" i="1"/>
  <c r="E297" i="1"/>
  <c r="F297" i="1"/>
  <c r="N297" i="1" s="1"/>
  <c r="G297" i="1"/>
  <c r="H297" i="1"/>
  <c r="I297" i="1"/>
  <c r="J297" i="1"/>
  <c r="E298" i="1"/>
  <c r="F298" i="1"/>
  <c r="N298" i="1" s="1"/>
  <c r="G298" i="1"/>
  <c r="H298" i="1"/>
  <c r="I298" i="1"/>
  <c r="J298" i="1"/>
  <c r="E299" i="1"/>
  <c r="F299" i="1"/>
  <c r="N299" i="1" s="1"/>
  <c r="G299" i="1"/>
  <c r="H299" i="1"/>
  <c r="I299" i="1"/>
  <c r="J299" i="1"/>
  <c r="E300" i="1"/>
  <c r="F300" i="1"/>
  <c r="N300" i="1" s="1"/>
  <c r="G300" i="1"/>
  <c r="H300" i="1"/>
  <c r="I300" i="1"/>
  <c r="J300" i="1"/>
  <c r="E301" i="1"/>
  <c r="F301" i="1"/>
  <c r="N301" i="1" s="1"/>
  <c r="G301" i="1"/>
  <c r="H301" i="1"/>
  <c r="I301" i="1"/>
  <c r="J301" i="1"/>
  <c r="E302" i="1"/>
  <c r="F302" i="1"/>
  <c r="N302" i="1" s="1"/>
  <c r="G302" i="1"/>
  <c r="H302" i="1"/>
  <c r="I302" i="1"/>
  <c r="J302" i="1"/>
  <c r="E303" i="1"/>
  <c r="F303" i="1"/>
  <c r="N303" i="1" s="1"/>
  <c r="G303" i="1"/>
  <c r="H303" i="1"/>
  <c r="I303" i="1"/>
  <c r="J303" i="1"/>
  <c r="E304" i="1"/>
  <c r="F304" i="1"/>
  <c r="N304" i="1" s="1"/>
  <c r="G304" i="1"/>
  <c r="H304" i="1"/>
  <c r="I304" i="1"/>
  <c r="J304" i="1"/>
  <c r="E305" i="1"/>
  <c r="F305" i="1"/>
  <c r="N305" i="1" s="1"/>
  <c r="G305" i="1"/>
  <c r="H305" i="1"/>
  <c r="I305" i="1"/>
  <c r="J305" i="1"/>
  <c r="E306" i="1"/>
  <c r="F306" i="1"/>
  <c r="N306" i="1" s="1"/>
  <c r="G306" i="1"/>
  <c r="H306" i="1"/>
  <c r="I306" i="1"/>
  <c r="J306" i="1"/>
  <c r="E307" i="1"/>
  <c r="F307" i="1"/>
  <c r="N307" i="1" s="1"/>
  <c r="G307" i="1"/>
  <c r="H307" i="1"/>
  <c r="I307" i="1"/>
  <c r="J307" i="1"/>
  <c r="E308" i="1"/>
  <c r="F308" i="1"/>
  <c r="N308" i="1" s="1"/>
  <c r="G308" i="1"/>
  <c r="H308" i="1"/>
  <c r="I308" i="1"/>
  <c r="J308" i="1"/>
  <c r="E309" i="1"/>
  <c r="F309" i="1"/>
  <c r="N309" i="1" s="1"/>
  <c r="G309" i="1"/>
  <c r="H309" i="1"/>
  <c r="I309" i="1"/>
  <c r="J309" i="1"/>
  <c r="E310" i="1"/>
  <c r="F310" i="1"/>
  <c r="N310" i="1" s="1"/>
  <c r="G310" i="1"/>
  <c r="H310" i="1"/>
  <c r="I310" i="1"/>
  <c r="J310" i="1"/>
  <c r="E311" i="1"/>
  <c r="F311" i="1"/>
  <c r="N311" i="1" s="1"/>
  <c r="G311" i="1"/>
  <c r="H311" i="1"/>
  <c r="I311" i="1"/>
  <c r="J311" i="1"/>
  <c r="E312" i="1"/>
  <c r="F312" i="1"/>
  <c r="N312" i="1" s="1"/>
  <c r="G312" i="1"/>
  <c r="H312" i="1"/>
  <c r="I312" i="1"/>
  <c r="J312" i="1"/>
  <c r="E313" i="1"/>
  <c r="F313" i="1"/>
  <c r="N313" i="1" s="1"/>
  <c r="G313" i="1"/>
  <c r="H313" i="1"/>
  <c r="I313" i="1"/>
  <c r="J313" i="1"/>
  <c r="E314" i="1"/>
  <c r="F314" i="1"/>
  <c r="N314" i="1" s="1"/>
  <c r="G314" i="1"/>
  <c r="H314" i="1"/>
  <c r="I314" i="1"/>
  <c r="J314" i="1"/>
  <c r="E315" i="1"/>
  <c r="F315" i="1"/>
  <c r="N315" i="1" s="1"/>
  <c r="G315" i="1"/>
  <c r="H315" i="1"/>
  <c r="I315" i="1"/>
  <c r="J315" i="1"/>
  <c r="E316" i="1"/>
  <c r="F316" i="1"/>
  <c r="N316" i="1" s="1"/>
  <c r="G316" i="1"/>
  <c r="H316" i="1"/>
  <c r="I316" i="1"/>
  <c r="J316" i="1"/>
  <c r="E317" i="1"/>
  <c r="F317" i="1"/>
  <c r="N317" i="1" s="1"/>
  <c r="G317" i="1"/>
  <c r="H317" i="1"/>
  <c r="I317" i="1"/>
  <c r="J317" i="1"/>
  <c r="E318" i="1"/>
  <c r="F318" i="1"/>
  <c r="N318" i="1" s="1"/>
  <c r="G318" i="1"/>
  <c r="H318" i="1"/>
  <c r="I318" i="1"/>
  <c r="J318" i="1"/>
  <c r="E319" i="1"/>
  <c r="F319" i="1"/>
  <c r="N319" i="1" s="1"/>
  <c r="G319" i="1"/>
  <c r="H319" i="1"/>
  <c r="I319" i="1"/>
  <c r="J319" i="1"/>
  <c r="E320" i="1"/>
  <c r="F320" i="1"/>
  <c r="N320" i="1" s="1"/>
  <c r="G320" i="1"/>
  <c r="H320" i="1"/>
  <c r="I320" i="1"/>
  <c r="J320" i="1"/>
  <c r="E321" i="1"/>
  <c r="F321" i="1"/>
  <c r="N321" i="1" s="1"/>
  <c r="G321" i="1"/>
  <c r="H321" i="1"/>
  <c r="I321" i="1"/>
  <c r="J321" i="1"/>
  <c r="E322" i="1"/>
  <c r="F322" i="1"/>
  <c r="N322" i="1" s="1"/>
  <c r="G322" i="1"/>
  <c r="H322" i="1"/>
  <c r="I322" i="1"/>
  <c r="J322" i="1"/>
  <c r="E323" i="1"/>
  <c r="F323" i="1"/>
  <c r="N323" i="1" s="1"/>
  <c r="G323" i="1"/>
  <c r="H323" i="1"/>
  <c r="I323" i="1"/>
  <c r="J323" i="1"/>
  <c r="E324" i="1"/>
  <c r="F324" i="1"/>
  <c r="N324" i="1" s="1"/>
  <c r="G324" i="1"/>
  <c r="H324" i="1"/>
  <c r="I324" i="1"/>
  <c r="J324" i="1"/>
  <c r="E325" i="1"/>
  <c r="F325" i="1"/>
  <c r="N325" i="1" s="1"/>
  <c r="G325" i="1"/>
  <c r="H325" i="1"/>
  <c r="I325" i="1"/>
  <c r="J325" i="1"/>
  <c r="E326" i="1"/>
  <c r="F326" i="1"/>
  <c r="N326" i="1" s="1"/>
  <c r="G326" i="1"/>
  <c r="H326" i="1"/>
  <c r="I326" i="1"/>
  <c r="J326" i="1"/>
  <c r="E327" i="1"/>
  <c r="F327" i="1"/>
  <c r="N327" i="1" s="1"/>
  <c r="G327" i="1"/>
  <c r="H327" i="1"/>
  <c r="I327" i="1"/>
  <c r="J327" i="1"/>
  <c r="E328" i="1"/>
  <c r="F328" i="1"/>
  <c r="N328" i="1" s="1"/>
  <c r="G328" i="1"/>
  <c r="H328" i="1"/>
  <c r="I328" i="1"/>
  <c r="J328" i="1"/>
  <c r="E329" i="1"/>
  <c r="F329" i="1"/>
  <c r="N329" i="1" s="1"/>
  <c r="G329" i="1"/>
  <c r="H329" i="1"/>
  <c r="I329" i="1"/>
  <c r="J329" i="1"/>
  <c r="E330" i="1"/>
  <c r="F330" i="1"/>
  <c r="N330" i="1" s="1"/>
  <c r="G330" i="1"/>
  <c r="H330" i="1"/>
  <c r="I330" i="1"/>
  <c r="J330" i="1"/>
  <c r="E331" i="1"/>
  <c r="F331" i="1"/>
  <c r="N331" i="1" s="1"/>
  <c r="G331" i="1"/>
  <c r="H331" i="1"/>
  <c r="I331" i="1"/>
  <c r="J331" i="1"/>
  <c r="E332" i="1"/>
  <c r="F332" i="1"/>
  <c r="N332" i="1" s="1"/>
  <c r="G332" i="1"/>
  <c r="H332" i="1"/>
  <c r="I332" i="1"/>
  <c r="J332" i="1"/>
  <c r="E333" i="1"/>
  <c r="F333" i="1"/>
  <c r="N333" i="1" s="1"/>
  <c r="G333" i="1"/>
  <c r="H333" i="1"/>
  <c r="I333" i="1"/>
  <c r="J333" i="1"/>
  <c r="E334" i="1"/>
  <c r="F334" i="1"/>
  <c r="N334" i="1" s="1"/>
  <c r="G334" i="1"/>
  <c r="H334" i="1"/>
  <c r="I334" i="1"/>
  <c r="J334" i="1"/>
  <c r="E335" i="1"/>
  <c r="F335" i="1"/>
  <c r="N335" i="1" s="1"/>
  <c r="G335" i="1"/>
  <c r="H335" i="1"/>
  <c r="I335" i="1"/>
  <c r="J335" i="1"/>
  <c r="E336" i="1"/>
  <c r="F336" i="1"/>
  <c r="N336" i="1" s="1"/>
  <c r="G336" i="1"/>
  <c r="H336" i="1"/>
  <c r="I336" i="1"/>
  <c r="J336" i="1"/>
  <c r="E337" i="1"/>
  <c r="F337" i="1"/>
  <c r="N337" i="1" s="1"/>
  <c r="G337" i="1"/>
  <c r="H337" i="1"/>
  <c r="I337" i="1"/>
  <c r="J337" i="1"/>
  <c r="E338" i="1"/>
  <c r="F338" i="1"/>
  <c r="N338" i="1" s="1"/>
  <c r="G338" i="1"/>
  <c r="H338" i="1"/>
  <c r="I338" i="1"/>
  <c r="J338" i="1"/>
  <c r="E339" i="1"/>
  <c r="F339" i="1"/>
  <c r="N339" i="1" s="1"/>
  <c r="G339" i="1"/>
  <c r="H339" i="1"/>
  <c r="I339" i="1"/>
  <c r="J339" i="1"/>
  <c r="E340" i="1"/>
  <c r="F340" i="1"/>
  <c r="N340" i="1" s="1"/>
  <c r="G340" i="1"/>
  <c r="H340" i="1"/>
  <c r="I340" i="1"/>
  <c r="J340" i="1"/>
  <c r="E341" i="1"/>
  <c r="F341" i="1"/>
  <c r="N341" i="1" s="1"/>
  <c r="G341" i="1"/>
  <c r="H341" i="1"/>
  <c r="I341" i="1"/>
  <c r="J341" i="1"/>
  <c r="E342" i="1"/>
  <c r="F342" i="1"/>
  <c r="N342" i="1" s="1"/>
  <c r="G342" i="1"/>
  <c r="H342" i="1"/>
  <c r="I342" i="1"/>
  <c r="J342" i="1"/>
  <c r="E343" i="1"/>
  <c r="F343" i="1"/>
  <c r="N343" i="1" s="1"/>
  <c r="G343" i="1"/>
  <c r="H343" i="1"/>
  <c r="I343" i="1"/>
  <c r="J343" i="1"/>
  <c r="E344" i="1"/>
  <c r="F344" i="1"/>
  <c r="N344" i="1" s="1"/>
  <c r="G344" i="1"/>
  <c r="H344" i="1"/>
  <c r="I344" i="1"/>
  <c r="J344" i="1"/>
  <c r="E345" i="1"/>
  <c r="F345" i="1"/>
  <c r="N345" i="1" s="1"/>
  <c r="G345" i="1"/>
  <c r="H345" i="1"/>
  <c r="I345" i="1"/>
  <c r="J345" i="1"/>
  <c r="E346" i="1"/>
  <c r="F346" i="1"/>
  <c r="N346" i="1" s="1"/>
  <c r="G346" i="1"/>
  <c r="H346" i="1"/>
  <c r="I346" i="1"/>
  <c r="J346" i="1"/>
  <c r="E347" i="1"/>
  <c r="F347" i="1"/>
  <c r="N347" i="1" s="1"/>
  <c r="G347" i="1"/>
  <c r="H347" i="1"/>
  <c r="I347" i="1"/>
  <c r="J347" i="1"/>
  <c r="E348" i="1"/>
  <c r="F348" i="1"/>
  <c r="N348" i="1" s="1"/>
  <c r="G348" i="1"/>
  <c r="H348" i="1"/>
  <c r="I348" i="1"/>
  <c r="J348" i="1"/>
  <c r="E349" i="1"/>
  <c r="F349" i="1"/>
  <c r="N349" i="1" s="1"/>
  <c r="G349" i="1"/>
  <c r="H349" i="1"/>
  <c r="I349" i="1"/>
  <c r="J349" i="1"/>
  <c r="E350" i="1"/>
  <c r="F350" i="1"/>
  <c r="N350" i="1" s="1"/>
  <c r="G350" i="1"/>
  <c r="H350" i="1"/>
  <c r="I350" i="1"/>
  <c r="J350" i="1"/>
  <c r="E351" i="1"/>
  <c r="F351" i="1"/>
  <c r="N351" i="1" s="1"/>
  <c r="G351" i="1"/>
  <c r="H351" i="1"/>
  <c r="I351" i="1"/>
  <c r="J351" i="1"/>
  <c r="E352" i="1"/>
  <c r="F352" i="1"/>
  <c r="N352" i="1" s="1"/>
  <c r="G352" i="1"/>
  <c r="H352" i="1"/>
  <c r="I352" i="1"/>
  <c r="J352" i="1"/>
  <c r="E353" i="1"/>
  <c r="F353" i="1"/>
  <c r="N353" i="1" s="1"/>
  <c r="G353" i="1"/>
  <c r="H353" i="1"/>
  <c r="I353" i="1"/>
  <c r="J353" i="1"/>
  <c r="E354" i="1"/>
  <c r="F354" i="1"/>
  <c r="N354" i="1" s="1"/>
  <c r="G354" i="1"/>
  <c r="H354" i="1"/>
  <c r="I354" i="1"/>
  <c r="J354" i="1"/>
  <c r="E355" i="1"/>
  <c r="F355" i="1"/>
  <c r="N355" i="1" s="1"/>
  <c r="G355" i="1"/>
  <c r="H355" i="1"/>
  <c r="I355" i="1"/>
  <c r="J355" i="1"/>
  <c r="E356" i="1"/>
  <c r="F356" i="1"/>
  <c r="N356" i="1" s="1"/>
  <c r="G356" i="1"/>
  <c r="H356" i="1"/>
  <c r="I356" i="1"/>
  <c r="J356" i="1"/>
  <c r="E357" i="1"/>
  <c r="F357" i="1"/>
  <c r="N357" i="1" s="1"/>
  <c r="G357" i="1"/>
  <c r="H357" i="1"/>
  <c r="I357" i="1"/>
  <c r="J357" i="1"/>
  <c r="E358" i="1"/>
  <c r="F358" i="1"/>
  <c r="N358" i="1" s="1"/>
  <c r="G358" i="1"/>
  <c r="H358" i="1"/>
  <c r="I358" i="1"/>
  <c r="J358" i="1"/>
  <c r="E359" i="1"/>
  <c r="F359" i="1"/>
  <c r="N359" i="1" s="1"/>
  <c r="G359" i="1"/>
  <c r="H359" i="1"/>
  <c r="I359" i="1"/>
  <c r="J359" i="1"/>
  <c r="E360" i="1"/>
  <c r="F360" i="1"/>
  <c r="N360" i="1" s="1"/>
  <c r="G360" i="1"/>
  <c r="H360" i="1"/>
  <c r="I360" i="1"/>
  <c r="J360" i="1"/>
  <c r="E361" i="1"/>
  <c r="F361" i="1"/>
  <c r="N361" i="1" s="1"/>
  <c r="G361" i="1"/>
  <c r="H361" i="1"/>
  <c r="I361" i="1"/>
  <c r="J361" i="1"/>
  <c r="E362" i="1"/>
  <c r="F362" i="1"/>
  <c r="N362" i="1" s="1"/>
  <c r="G362" i="1"/>
  <c r="H362" i="1"/>
  <c r="I362" i="1"/>
  <c r="J362" i="1"/>
  <c r="E363" i="1"/>
  <c r="F363" i="1"/>
  <c r="N363" i="1" s="1"/>
  <c r="G363" i="1"/>
  <c r="H363" i="1"/>
  <c r="I363" i="1"/>
  <c r="J363" i="1"/>
  <c r="E364" i="1"/>
  <c r="F364" i="1"/>
  <c r="N364" i="1" s="1"/>
  <c r="G364" i="1"/>
  <c r="H364" i="1"/>
  <c r="I364" i="1"/>
  <c r="J364" i="1"/>
  <c r="E365" i="1"/>
  <c r="F365" i="1"/>
  <c r="N365" i="1" s="1"/>
  <c r="G365" i="1"/>
  <c r="H365" i="1"/>
  <c r="I365" i="1"/>
  <c r="J365" i="1"/>
  <c r="E366" i="1"/>
  <c r="F366" i="1"/>
  <c r="N366" i="1" s="1"/>
  <c r="G366" i="1"/>
  <c r="H366" i="1"/>
  <c r="I366" i="1"/>
  <c r="J366" i="1"/>
  <c r="E367" i="1"/>
  <c r="F367" i="1"/>
  <c r="N367" i="1" s="1"/>
  <c r="G367" i="1"/>
  <c r="H367" i="1"/>
  <c r="I367" i="1"/>
  <c r="J367" i="1"/>
  <c r="E368" i="1"/>
  <c r="F368" i="1"/>
  <c r="N368" i="1" s="1"/>
  <c r="G368" i="1"/>
  <c r="H368" i="1"/>
  <c r="I368" i="1"/>
  <c r="J368" i="1"/>
  <c r="E369" i="1"/>
  <c r="F369" i="1"/>
  <c r="N369" i="1" s="1"/>
  <c r="G369" i="1"/>
  <c r="H369" i="1"/>
  <c r="I369" i="1"/>
  <c r="J369" i="1"/>
  <c r="E370" i="1"/>
  <c r="F370" i="1"/>
  <c r="N370" i="1" s="1"/>
  <c r="G370" i="1"/>
  <c r="H370" i="1"/>
  <c r="I370" i="1"/>
  <c r="J370" i="1"/>
  <c r="E371" i="1"/>
  <c r="F371" i="1"/>
  <c r="N371" i="1" s="1"/>
  <c r="G371" i="1"/>
  <c r="H371" i="1"/>
  <c r="I371" i="1"/>
  <c r="J371" i="1"/>
  <c r="E372" i="1"/>
  <c r="F372" i="1"/>
  <c r="N372" i="1" s="1"/>
  <c r="G372" i="1"/>
  <c r="H372" i="1"/>
  <c r="I372" i="1"/>
  <c r="J372" i="1"/>
  <c r="E373" i="1"/>
  <c r="F373" i="1"/>
  <c r="N373" i="1" s="1"/>
  <c r="G373" i="1"/>
  <c r="H373" i="1"/>
  <c r="I373" i="1"/>
  <c r="J373" i="1"/>
  <c r="E374" i="1"/>
  <c r="F374" i="1"/>
  <c r="N374" i="1" s="1"/>
  <c r="G374" i="1"/>
  <c r="H374" i="1"/>
  <c r="I374" i="1"/>
  <c r="J374" i="1"/>
  <c r="E375" i="1"/>
  <c r="F375" i="1"/>
  <c r="N375" i="1" s="1"/>
  <c r="G375" i="1"/>
  <c r="H375" i="1"/>
  <c r="I375" i="1"/>
  <c r="J375" i="1"/>
  <c r="E376" i="1"/>
  <c r="F376" i="1"/>
  <c r="N376" i="1" s="1"/>
  <c r="G376" i="1"/>
  <c r="H376" i="1"/>
  <c r="I376" i="1"/>
  <c r="J376" i="1"/>
  <c r="E377" i="1"/>
  <c r="F377" i="1"/>
  <c r="N377" i="1" s="1"/>
  <c r="G377" i="1"/>
  <c r="H377" i="1"/>
  <c r="I377" i="1"/>
  <c r="J377" i="1"/>
  <c r="E378" i="1"/>
  <c r="F378" i="1"/>
  <c r="N378" i="1" s="1"/>
  <c r="G378" i="1"/>
  <c r="H378" i="1"/>
  <c r="I378" i="1"/>
  <c r="J378" i="1"/>
  <c r="E379" i="1"/>
  <c r="F379" i="1"/>
  <c r="N379" i="1" s="1"/>
  <c r="G379" i="1"/>
  <c r="H379" i="1"/>
  <c r="I379" i="1"/>
  <c r="J379" i="1"/>
  <c r="E380" i="1"/>
  <c r="F380" i="1"/>
  <c r="N380" i="1" s="1"/>
  <c r="G380" i="1"/>
  <c r="H380" i="1"/>
  <c r="I380" i="1"/>
  <c r="J380" i="1"/>
  <c r="E381" i="1"/>
  <c r="F381" i="1"/>
  <c r="N381" i="1" s="1"/>
  <c r="G381" i="1"/>
  <c r="H381" i="1"/>
  <c r="I381" i="1"/>
  <c r="J381" i="1"/>
  <c r="E382" i="1"/>
  <c r="F382" i="1"/>
  <c r="N382" i="1" s="1"/>
  <c r="G382" i="1"/>
  <c r="H382" i="1"/>
  <c r="I382" i="1"/>
  <c r="J382" i="1"/>
  <c r="E383" i="1"/>
  <c r="F383" i="1"/>
  <c r="N383" i="1" s="1"/>
  <c r="G383" i="1"/>
  <c r="H383" i="1"/>
  <c r="I383" i="1"/>
  <c r="J383" i="1"/>
  <c r="E384" i="1"/>
  <c r="F384" i="1"/>
  <c r="N384" i="1" s="1"/>
  <c r="G384" i="1"/>
  <c r="H384" i="1"/>
  <c r="I384" i="1"/>
  <c r="J384" i="1"/>
  <c r="E385" i="1"/>
  <c r="F385" i="1"/>
  <c r="N385" i="1" s="1"/>
  <c r="G385" i="1"/>
  <c r="H385" i="1"/>
  <c r="I385" i="1"/>
  <c r="J385" i="1"/>
  <c r="E386" i="1"/>
  <c r="F386" i="1"/>
  <c r="N386" i="1" s="1"/>
  <c r="G386" i="1"/>
  <c r="H386" i="1"/>
  <c r="I386" i="1"/>
  <c r="J386" i="1"/>
  <c r="E387" i="1"/>
  <c r="F387" i="1"/>
  <c r="N387" i="1" s="1"/>
  <c r="G387" i="1"/>
  <c r="H387" i="1"/>
  <c r="I387" i="1"/>
  <c r="J387" i="1"/>
  <c r="E388" i="1"/>
  <c r="F388" i="1"/>
  <c r="N388" i="1" s="1"/>
  <c r="G388" i="1"/>
  <c r="H388" i="1"/>
  <c r="I388" i="1"/>
  <c r="J388" i="1"/>
  <c r="E389" i="1"/>
  <c r="F389" i="1"/>
  <c r="N389" i="1" s="1"/>
  <c r="G389" i="1"/>
  <c r="H389" i="1"/>
  <c r="I389" i="1"/>
  <c r="J389" i="1"/>
  <c r="E390" i="1"/>
  <c r="F390" i="1"/>
  <c r="N390" i="1" s="1"/>
  <c r="G390" i="1"/>
  <c r="H390" i="1"/>
  <c r="I390" i="1"/>
  <c r="J390" i="1"/>
  <c r="E391" i="1"/>
  <c r="F391" i="1"/>
  <c r="N391" i="1" s="1"/>
  <c r="G391" i="1"/>
  <c r="H391" i="1"/>
  <c r="I391" i="1"/>
  <c r="J391" i="1"/>
  <c r="E392" i="1"/>
  <c r="F392" i="1"/>
  <c r="N392" i="1" s="1"/>
  <c r="G392" i="1"/>
  <c r="H392" i="1"/>
  <c r="I392" i="1"/>
  <c r="J392" i="1"/>
  <c r="E393" i="1"/>
  <c r="F393" i="1"/>
  <c r="N393" i="1" s="1"/>
  <c r="G393" i="1"/>
  <c r="H393" i="1"/>
  <c r="I393" i="1"/>
  <c r="J393" i="1"/>
  <c r="E394" i="1"/>
  <c r="F394" i="1"/>
  <c r="N394" i="1" s="1"/>
  <c r="G394" i="1"/>
  <c r="H394" i="1"/>
  <c r="I394" i="1"/>
  <c r="J394" i="1"/>
  <c r="E395" i="1"/>
  <c r="F395" i="1"/>
  <c r="N395" i="1" s="1"/>
  <c r="G395" i="1"/>
  <c r="H395" i="1"/>
  <c r="I395" i="1"/>
  <c r="J395" i="1"/>
  <c r="E396" i="1"/>
  <c r="F396" i="1"/>
  <c r="N396" i="1" s="1"/>
  <c r="G396" i="1"/>
  <c r="H396" i="1"/>
  <c r="I396" i="1"/>
  <c r="J396" i="1"/>
  <c r="E397" i="1"/>
  <c r="F397" i="1"/>
  <c r="N397" i="1" s="1"/>
  <c r="G397" i="1"/>
  <c r="H397" i="1"/>
  <c r="I397" i="1"/>
  <c r="J397" i="1"/>
  <c r="E398" i="1"/>
  <c r="F398" i="1"/>
  <c r="N398" i="1" s="1"/>
  <c r="G398" i="1"/>
  <c r="H398" i="1"/>
  <c r="I398" i="1"/>
  <c r="J398" i="1"/>
  <c r="E399" i="1"/>
  <c r="F399" i="1"/>
  <c r="N399" i="1" s="1"/>
  <c r="G399" i="1"/>
  <c r="H399" i="1"/>
  <c r="I399" i="1"/>
  <c r="J399" i="1"/>
  <c r="E400" i="1"/>
  <c r="F400" i="1"/>
  <c r="N400" i="1" s="1"/>
  <c r="G400" i="1"/>
  <c r="H400" i="1"/>
  <c r="I400" i="1"/>
  <c r="J400" i="1"/>
  <c r="E401" i="1"/>
  <c r="F401" i="1"/>
  <c r="N401" i="1" s="1"/>
  <c r="G401" i="1"/>
  <c r="H401" i="1"/>
  <c r="I401" i="1"/>
  <c r="J401" i="1"/>
  <c r="E402" i="1"/>
  <c r="F402" i="1"/>
  <c r="N402" i="1" s="1"/>
  <c r="G402" i="1"/>
  <c r="H402" i="1"/>
  <c r="I402" i="1"/>
  <c r="J402" i="1"/>
  <c r="E403" i="1"/>
  <c r="F403" i="1"/>
  <c r="N403" i="1" s="1"/>
  <c r="G403" i="1"/>
  <c r="H403" i="1"/>
  <c r="I403" i="1"/>
  <c r="J403" i="1"/>
  <c r="E404" i="1"/>
  <c r="F404" i="1"/>
  <c r="N404" i="1" s="1"/>
  <c r="G404" i="1"/>
  <c r="H404" i="1"/>
  <c r="I404" i="1"/>
  <c r="J404" i="1"/>
  <c r="E405" i="1"/>
  <c r="F405" i="1"/>
  <c r="N405" i="1" s="1"/>
  <c r="G405" i="1"/>
  <c r="H405" i="1"/>
  <c r="I405" i="1"/>
  <c r="J405" i="1"/>
  <c r="E406" i="1"/>
  <c r="F406" i="1"/>
  <c r="N406" i="1" s="1"/>
  <c r="G406" i="1"/>
  <c r="H406" i="1"/>
  <c r="I406" i="1"/>
  <c r="J406" i="1"/>
  <c r="E407" i="1"/>
  <c r="F407" i="1"/>
  <c r="N407" i="1" s="1"/>
  <c r="G407" i="1"/>
  <c r="H407" i="1"/>
  <c r="I407" i="1"/>
  <c r="J407" i="1"/>
  <c r="E408" i="1"/>
  <c r="F408" i="1"/>
  <c r="N408" i="1" s="1"/>
  <c r="G408" i="1"/>
  <c r="H408" i="1"/>
  <c r="I408" i="1"/>
  <c r="J408" i="1"/>
  <c r="E409" i="1"/>
  <c r="F409" i="1"/>
  <c r="N409" i="1" s="1"/>
  <c r="G409" i="1"/>
  <c r="H409" i="1"/>
  <c r="I409" i="1"/>
  <c r="J409" i="1"/>
  <c r="E410" i="1"/>
  <c r="F410" i="1"/>
  <c r="N410" i="1" s="1"/>
  <c r="G410" i="1"/>
  <c r="H410" i="1"/>
  <c r="I410" i="1"/>
  <c r="J410" i="1"/>
  <c r="E411" i="1"/>
  <c r="F411" i="1"/>
  <c r="N411" i="1" s="1"/>
  <c r="G411" i="1"/>
  <c r="H411" i="1"/>
  <c r="I411" i="1"/>
  <c r="J411" i="1"/>
  <c r="E412" i="1"/>
  <c r="F412" i="1"/>
  <c r="N412" i="1" s="1"/>
  <c r="G412" i="1"/>
  <c r="H412" i="1"/>
  <c r="I412" i="1"/>
  <c r="J412" i="1"/>
  <c r="E413" i="1"/>
  <c r="F413" i="1"/>
  <c r="N413" i="1" s="1"/>
  <c r="G413" i="1"/>
  <c r="H413" i="1"/>
  <c r="I413" i="1"/>
  <c r="J413" i="1"/>
  <c r="E414" i="1"/>
  <c r="F414" i="1"/>
  <c r="N414" i="1" s="1"/>
  <c r="G414" i="1"/>
  <c r="H414" i="1"/>
  <c r="I414" i="1"/>
  <c r="J414" i="1"/>
  <c r="E415" i="1"/>
  <c r="F415" i="1"/>
  <c r="N415" i="1" s="1"/>
  <c r="G415" i="1"/>
  <c r="H415" i="1"/>
  <c r="I415" i="1"/>
  <c r="J415" i="1"/>
  <c r="E416" i="1"/>
  <c r="F416" i="1"/>
  <c r="N416" i="1" s="1"/>
  <c r="G416" i="1"/>
  <c r="H416" i="1"/>
  <c r="I416" i="1"/>
  <c r="J416" i="1"/>
  <c r="E417" i="1"/>
  <c r="F417" i="1"/>
  <c r="N417" i="1" s="1"/>
  <c r="G417" i="1"/>
  <c r="H417" i="1"/>
  <c r="I417" i="1"/>
  <c r="J417" i="1"/>
  <c r="E418" i="1"/>
  <c r="F418" i="1"/>
  <c r="N418" i="1" s="1"/>
  <c r="G418" i="1"/>
  <c r="H418" i="1"/>
  <c r="I418" i="1"/>
  <c r="J418" i="1"/>
  <c r="E419" i="1"/>
  <c r="F419" i="1"/>
  <c r="N419" i="1" s="1"/>
  <c r="G419" i="1"/>
  <c r="H419" i="1"/>
  <c r="I419" i="1"/>
  <c r="J419" i="1"/>
  <c r="E420" i="1"/>
  <c r="F420" i="1"/>
  <c r="N420" i="1" s="1"/>
  <c r="G420" i="1"/>
  <c r="H420" i="1"/>
  <c r="I420" i="1"/>
  <c r="J420" i="1"/>
  <c r="E421" i="1"/>
  <c r="F421" i="1"/>
  <c r="N421" i="1" s="1"/>
  <c r="G421" i="1"/>
  <c r="H421" i="1"/>
  <c r="I421" i="1"/>
  <c r="J421" i="1"/>
  <c r="E422" i="1"/>
  <c r="F422" i="1"/>
  <c r="N422" i="1" s="1"/>
  <c r="G422" i="1"/>
  <c r="H422" i="1"/>
  <c r="I422" i="1"/>
  <c r="J422" i="1"/>
  <c r="E423" i="1"/>
  <c r="F423" i="1"/>
  <c r="N423" i="1" s="1"/>
  <c r="G423" i="1"/>
  <c r="H423" i="1"/>
  <c r="I423" i="1"/>
  <c r="J423" i="1"/>
  <c r="E424" i="1"/>
  <c r="F424" i="1"/>
  <c r="N424" i="1" s="1"/>
  <c r="G424" i="1"/>
  <c r="H424" i="1"/>
  <c r="I424" i="1"/>
  <c r="J424" i="1"/>
  <c r="E425" i="1"/>
  <c r="F425" i="1"/>
  <c r="N425" i="1" s="1"/>
  <c r="G425" i="1"/>
  <c r="H425" i="1"/>
  <c r="I425" i="1"/>
  <c r="J425" i="1"/>
  <c r="E426" i="1"/>
  <c r="F426" i="1"/>
  <c r="N426" i="1" s="1"/>
  <c r="G426" i="1"/>
  <c r="H426" i="1"/>
  <c r="I426" i="1"/>
  <c r="J426" i="1"/>
  <c r="E427" i="1"/>
  <c r="F427" i="1"/>
  <c r="N427" i="1" s="1"/>
  <c r="G427" i="1"/>
  <c r="H427" i="1"/>
  <c r="I427" i="1"/>
  <c r="J427" i="1"/>
  <c r="E428" i="1"/>
  <c r="F428" i="1"/>
  <c r="N428" i="1" s="1"/>
  <c r="G428" i="1"/>
  <c r="H428" i="1"/>
  <c r="I428" i="1"/>
  <c r="J428" i="1"/>
  <c r="E429" i="1"/>
  <c r="F429" i="1"/>
  <c r="N429" i="1" s="1"/>
  <c r="G429" i="1"/>
  <c r="H429" i="1"/>
  <c r="I429" i="1"/>
  <c r="J429" i="1"/>
  <c r="E430" i="1"/>
  <c r="F430" i="1"/>
  <c r="N430" i="1" s="1"/>
  <c r="G430" i="1"/>
  <c r="H430" i="1"/>
  <c r="I430" i="1"/>
  <c r="J430" i="1"/>
  <c r="E431" i="1"/>
  <c r="F431" i="1"/>
  <c r="N431" i="1" s="1"/>
  <c r="G431" i="1"/>
  <c r="H431" i="1"/>
  <c r="I431" i="1"/>
  <c r="J431" i="1"/>
  <c r="E432" i="1"/>
  <c r="F432" i="1"/>
  <c r="N432" i="1" s="1"/>
  <c r="G432" i="1"/>
  <c r="H432" i="1"/>
  <c r="I432" i="1"/>
  <c r="J432" i="1"/>
  <c r="E433" i="1"/>
  <c r="F433" i="1"/>
  <c r="N433" i="1" s="1"/>
  <c r="G433" i="1"/>
  <c r="H433" i="1"/>
  <c r="I433" i="1"/>
  <c r="J433" i="1"/>
  <c r="E434" i="1"/>
  <c r="F434" i="1"/>
  <c r="N434" i="1" s="1"/>
  <c r="G434" i="1"/>
  <c r="H434" i="1"/>
  <c r="I434" i="1"/>
  <c r="J434" i="1"/>
  <c r="E435" i="1"/>
  <c r="F435" i="1"/>
  <c r="N435" i="1" s="1"/>
  <c r="G435" i="1"/>
  <c r="H435" i="1"/>
  <c r="I435" i="1"/>
  <c r="J435" i="1"/>
  <c r="E436" i="1"/>
  <c r="F436" i="1"/>
  <c r="N436" i="1" s="1"/>
  <c r="G436" i="1"/>
  <c r="H436" i="1"/>
  <c r="I436" i="1"/>
  <c r="J436" i="1"/>
  <c r="E437" i="1"/>
  <c r="F437" i="1"/>
  <c r="N437" i="1" s="1"/>
  <c r="G437" i="1"/>
  <c r="H437" i="1"/>
  <c r="I437" i="1"/>
  <c r="J437" i="1"/>
  <c r="E438" i="1"/>
  <c r="F438" i="1"/>
  <c r="N438" i="1" s="1"/>
  <c r="G438" i="1"/>
  <c r="H438" i="1"/>
  <c r="I438" i="1"/>
  <c r="J438" i="1"/>
  <c r="E439" i="1"/>
  <c r="F439" i="1"/>
  <c r="N439" i="1" s="1"/>
  <c r="G439" i="1"/>
  <c r="H439" i="1"/>
  <c r="I439" i="1"/>
  <c r="J439" i="1"/>
  <c r="E440" i="1"/>
  <c r="F440" i="1"/>
  <c r="N440" i="1" s="1"/>
  <c r="G440" i="1"/>
  <c r="H440" i="1"/>
  <c r="I440" i="1"/>
  <c r="J440" i="1"/>
  <c r="E441" i="1"/>
  <c r="F441" i="1"/>
  <c r="N441" i="1" s="1"/>
  <c r="G441" i="1"/>
  <c r="H441" i="1"/>
  <c r="I441" i="1"/>
  <c r="J441" i="1"/>
  <c r="E442" i="1"/>
  <c r="F442" i="1"/>
  <c r="N442" i="1" s="1"/>
  <c r="G442" i="1"/>
  <c r="H442" i="1"/>
  <c r="I442" i="1"/>
  <c r="J442" i="1"/>
  <c r="E443" i="1"/>
  <c r="F443" i="1"/>
  <c r="N443" i="1" s="1"/>
  <c r="G443" i="1"/>
  <c r="H443" i="1"/>
  <c r="I443" i="1"/>
  <c r="J443" i="1"/>
  <c r="E444" i="1"/>
  <c r="F444" i="1"/>
  <c r="N444" i="1" s="1"/>
  <c r="G444" i="1"/>
  <c r="H444" i="1"/>
  <c r="I444" i="1"/>
  <c r="J444" i="1"/>
  <c r="E445" i="1"/>
  <c r="F445" i="1"/>
  <c r="N445" i="1" s="1"/>
  <c r="G445" i="1"/>
  <c r="H445" i="1"/>
  <c r="I445" i="1"/>
  <c r="J445" i="1"/>
  <c r="E446" i="1"/>
  <c r="F446" i="1"/>
  <c r="N446" i="1" s="1"/>
  <c r="G446" i="1"/>
  <c r="H446" i="1"/>
  <c r="I446" i="1"/>
  <c r="J446" i="1"/>
  <c r="E447" i="1"/>
  <c r="F447" i="1"/>
  <c r="N447" i="1" s="1"/>
  <c r="G447" i="1"/>
  <c r="H447" i="1"/>
  <c r="I447" i="1"/>
  <c r="J447" i="1"/>
  <c r="E448" i="1"/>
  <c r="F448" i="1"/>
  <c r="N448" i="1" s="1"/>
  <c r="G448" i="1"/>
  <c r="H448" i="1"/>
  <c r="I448" i="1"/>
  <c r="J448" i="1"/>
  <c r="E449" i="1"/>
  <c r="F449" i="1"/>
  <c r="N449" i="1" s="1"/>
  <c r="G449" i="1"/>
  <c r="H449" i="1"/>
  <c r="I449" i="1"/>
  <c r="J449" i="1"/>
  <c r="E450" i="1"/>
  <c r="F450" i="1"/>
  <c r="N450" i="1" s="1"/>
  <c r="G450" i="1"/>
  <c r="H450" i="1"/>
  <c r="I450" i="1"/>
  <c r="J450" i="1"/>
  <c r="E451" i="1"/>
  <c r="F451" i="1"/>
  <c r="N451" i="1" s="1"/>
  <c r="G451" i="1"/>
  <c r="H451" i="1"/>
  <c r="I451" i="1"/>
  <c r="J451" i="1"/>
  <c r="E452" i="1"/>
  <c r="F452" i="1"/>
  <c r="N452" i="1" s="1"/>
  <c r="G452" i="1"/>
  <c r="H452" i="1"/>
  <c r="I452" i="1"/>
  <c r="J452" i="1"/>
  <c r="E453" i="1"/>
  <c r="F453" i="1"/>
  <c r="N453" i="1" s="1"/>
  <c r="G453" i="1"/>
  <c r="H453" i="1"/>
  <c r="I453" i="1"/>
  <c r="J453" i="1"/>
  <c r="E454" i="1"/>
  <c r="F454" i="1"/>
  <c r="N454" i="1" s="1"/>
  <c r="G454" i="1"/>
  <c r="H454" i="1"/>
  <c r="I454" i="1"/>
  <c r="J454" i="1"/>
  <c r="E455" i="1"/>
  <c r="F455" i="1"/>
  <c r="N455" i="1" s="1"/>
  <c r="G455" i="1"/>
  <c r="H455" i="1"/>
  <c r="I455" i="1"/>
  <c r="J455" i="1"/>
  <c r="E456" i="1"/>
  <c r="F456" i="1"/>
  <c r="N456" i="1" s="1"/>
  <c r="G456" i="1"/>
  <c r="H456" i="1"/>
  <c r="I456" i="1"/>
  <c r="J456" i="1"/>
  <c r="E457" i="1"/>
  <c r="F457" i="1"/>
  <c r="N457" i="1" s="1"/>
  <c r="G457" i="1"/>
  <c r="H457" i="1"/>
  <c r="I457" i="1"/>
  <c r="J457" i="1"/>
  <c r="E458" i="1"/>
  <c r="F458" i="1"/>
  <c r="N458" i="1" s="1"/>
  <c r="G458" i="1"/>
  <c r="H458" i="1"/>
  <c r="I458" i="1"/>
  <c r="J458" i="1"/>
  <c r="E459" i="1"/>
  <c r="F459" i="1"/>
  <c r="N459" i="1" s="1"/>
  <c r="G459" i="1"/>
  <c r="H459" i="1"/>
  <c r="I459" i="1"/>
  <c r="J459" i="1"/>
  <c r="E460" i="1"/>
  <c r="F460" i="1"/>
  <c r="N460" i="1" s="1"/>
  <c r="G460" i="1"/>
  <c r="H460" i="1"/>
  <c r="I460" i="1"/>
  <c r="J460" i="1"/>
  <c r="E461" i="1"/>
  <c r="F461" i="1"/>
  <c r="N461" i="1" s="1"/>
  <c r="G461" i="1"/>
  <c r="H461" i="1"/>
  <c r="I461" i="1"/>
  <c r="J461" i="1"/>
  <c r="E462" i="1"/>
  <c r="F462" i="1"/>
  <c r="N462" i="1" s="1"/>
  <c r="G462" i="1"/>
  <c r="H462" i="1"/>
  <c r="I462" i="1"/>
  <c r="J462" i="1"/>
  <c r="E463" i="1"/>
  <c r="F463" i="1"/>
  <c r="N463" i="1" s="1"/>
  <c r="G463" i="1"/>
  <c r="H463" i="1"/>
  <c r="I463" i="1"/>
  <c r="J463" i="1"/>
  <c r="E464" i="1"/>
  <c r="F464" i="1"/>
  <c r="N464" i="1" s="1"/>
  <c r="G464" i="1"/>
  <c r="H464" i="1"/>
  <c r="I464" i="1"/>
  <c r="J464" i="1"/>
  <c r="E465" i="1"/>
  <c r="F465" i="1"/>
  <c r="N465" i="1" s="1"/>
  <c r="G465" i="1"/>
  <c r="H465" i="1"/>
  <c r="I465" i="1"/>
  <c r="J465" i="1"/>
  <c r="E466" i="1"/>
  <c r="F466" i="1"/>
  <c r="N466" i="1" s="1"/>
  <c r="G466" i="1"/>
  <c r="H466" i="1"/>
  <c r="I466" i="1"/>
  <c r="J466" i="1"/>
  <c r="E467" i="1"/>
  <c r="F467" i="1"/>
  <c r="N467" i="1" s="1"/>
  <c r="G467" i="1"/>
  <c r="H467" i="1"/>
  <c r="I467" i="1"/>
  <c r="J467" i="1"/>
  <c r="E468" i="1"/>
  <c r="F468" i="1"/>
  <c r="N468" i="1" s="1"/>
  <c r="G468" i="1"/>
  <c r="H468" i="1"/>
  <c r="I468" i="1"/>
  <c r="J468" i="1"/>
  <c r="E469" i="1"/>
  <c r="F469" i="1"/>
  <c r="N469" i="1" s="1"/>
  <c r="G469" i="1"/>
  <c r="H469" i="1"/>
  <c r="I469" i="1"/>
  <c r="J469" i="1"/>
  <c r="E470" i="1"/>
  <c r="F470" i="1"/>
  <c r="N470" i="1" s="1"/>
  <c r="G470" i="1"/>
  <c r="H470" i="1"/>
  <c r="I470" i="1"/>
  <c r="J470" i="1"/>
  <c r="E471" i="1"/>
  <c r="F471" i="1"/>
  <c r="N471" i="1" s="1"/>
  <c r="G471" i="1"/>
  <c r="H471" i="1"/>
  <c r="I471" i="1"/>
  <c r="J471" i="1"/>
  <c r="E472" i="1"/>
  <c r="F472" i="1"/>
  <c r="N472" i="1" s="1"/>
  <c r="G472" i="1"/>
  <c r="H472" i="1"/>
  <c r="I472" i="1"/>
  <c r="J472" i="1"/>
  <c r="E473" i="1"/>
  <c r="F473" i="1"/>
  <c r="N473" i="1" s="1"/>
  <c r="G473" i="1"/>
  <c r="H473" i="1"/>
  <c r="I473" i="1"/>
  <c r="J473" i="1"/>
  <c r="E474" i="1"/>
  <c r="F474" i="1"/>
  <c r="N474" i="1" s="1"/>
  <c r="G474" i="1"/>
  <c r="H474" i="1"/>
  <c r="I474" i="1"/>
  <c r="J474" i="1"/>
  <c r="E475" i="1"/>
  <c r="F475" i="1"/>
  <c r="N475" i="1" s="1"/>
  <c r="G475" i="1"/>
  <c r="H475" i="1"/>
  <c r="I475" i="1"/>
  <c r="J475" i="1"/>
  <c r="E476" i="1"/>
  <c r="F476" i="1"/>
  <c r="N476" i="1" s="1"/>
  <c r="G476" i="1"/>
  <c r="H476" i="1"/>
  <c r="I476" i="1"/>
  <c r="J476" i="1"/>
  <c r="E477" i="1"/>
  <c r="F477" i="1"/>
  <c r="N477" i="1" s="1"/>
  <c r="G477" i="1"/>
  <c r="H477" i="1"/>
  <c r="I477" i="1"/>
  <c r="J477" i="1"/>
  <c r="E478" i="1"/>
  <c r="F478" i="1"/>
  <c r="N478" i="1" s="1"/>
  <c r="G478" i="1"/>
  <c r="H478" i="1"/>
  <c r="I478" i="1"/>
  <c r="J478" i="1"/>
  <c r="E479" i="1"/>
  <c r="F479" i="1"/>
  <c r="N479" i="1" s="1"/>
  <c r="G479" i="1"/>
  <c r="H479" i="1"/>
  <c r="I479" i="1"/>
  <c r="J479" i="1"/>
  <c r="E480" i="1"/>
  <c r="F480" i="1"/>
  <c r="N480" i="1" s="1"/>
  <c r="G480" i="1"/>
  <c r="H480" i="1"/>
  <c r="I480" i="1"/>
  <c r="J480" i="1"/>
  <c r="E481" i="1"/>
  <c r="F481" i="1"/>
  <c r="N481" i="1" s="1"/>
  <c r="G481" i="1"/>
  <c r="H481" i="1"/>
  <c r="I481" i="1"/>
  <c r="J481" i="1"/>
  <c r="E482" i="1"/>
  <c r="F482" i="1"/>
  <c r="N482" i="1" s="1"/>
  <c r="G482" i="1"/>
  <c r="H482" i="1"/>
  <c r="I482" i="1"/>
  <c r="J482" i="1"/>
  <c r="E483" i="1"/>
  <c r="F483" i="1"/>
  <c r="N483" i="1" s="1"/>
  <c r="G483" i="1"/>
  <c r="H483" i="1"/>
  <c r="I483" i="1"/>
  <c r="J483" i="1"/>
  <c r="E484" i="1"/>
  <c r="F484" i="1"/>
  <c r="N484" i="1" s="1"/>
  <c r="G484" i="1"/>
  <c r="H484" i="1"/>
  <c r="I484" i="1"/>
  <c r="J484" i="1"/>
  <c r="E485" i="1"/>
  <c r="F485" i="1"/>
  <c r="N485" i="1" s="1"/>
  <c r="G485" i="1"/>
  <c r="H485" i="1"/>
  <c r="I485" i="1"/>
  <c r="J485" i="1"/>
  <c r="E486" i="1"/>
  <c r="F486" i="1"/>
  <c r="N486" i="1" s="1"/>
  <c r="G486" i="1"/>
  <c r="H486" i="1"/>
  <c r="I486" i="1"/>
  <c r="J486" i="1"/>
  <c r="E487" i="1"/>
  <c r="F487" i="1"/>
  <c r="N487" i="1" s="1"/>
  <c r="G487" i="1"/>
  <c r="H487" i="1"/>
  <c r="I487" i="1"/>
  <c r="J487" i="1"/>
  <c r="E488" i="1"/>
  <c r="F488" i="1"/>
  <c r="N488" i="1" s="1"/>
  <c r="G488" i="1"/>
  <c r="H488" i="1"/>
  <c r="I488" i="1"/>
  <c r="J488" i="1"/>
  <c r="E489" i="1"/>
  <c r="F489" i="1"/>
  <c r="N489" i="1" s="1"/>
  <c r="G489" i="1"/>
  <c r="H489" i="1"/>
  <c r="I489" i="1"/>
  <c r="J489" i="1"/>
  <c r="E490" i="1"/>
  <c r="F490" i="1"/>
  <c r="N490" i="1" s="1"/>
  <c r="G490" i="1"/>
  <c r="H490" i="1"/>
  <c r="I490" i="1"/>
  <c r="J490" i="1"/>
  <c r="E491" i="1"/>
  <c r="F491" i="1"/>
  <c r="N491" i="1" s="1"/>
  <c r="G491" i="1"/>
  <c r="H491" i="1"/>
  <c r="I491" i="1"/>
  <c r="J491" i="1"/>
  <c r="E492" i="1"/>
  <c r="F492" i="1"/>
  <c r="N492" i="1" s="1"/>
  <c r="G492" i="1"/>
  <c r="H492" i="1"/>
  <c r="I492" i="1"/>
  <c r="J492" i="1"/>
  <c r="E493" i="1"/>
  <c r="F493" i="1"/>
  <c r="N493" i="1" s="1"/>
  <c r="G493" i="1"/>
  <c r="H493" i="1"/>
  <c r="I493" i="1"/>
  <c r="J493" i="1"/>
  <c r="E494" i="1"/>
  <c r="F494" i="1"/>
  <c r="N494" i="1" s="1"/>
  <c r="G494" i="1"/>
  <c r="H494" i="1"/>
  <c r="I494" i="1"/>
  <c r="J494" i="1"/>
  <c r="E495" i="1"/>
  <c r="F495" i="1"/>
  <c r="N495" i="1" s="1"/>
  <c r="G495" i="1"/>
  <c r="H495" i="1"/>
  <c r="I495" i="1"/>
  <c r="J495" i="1"/>
  <c r="E496" i="1"/>
  <c r="F496" i="1"/>
  <c r="N496" i="1" s="1"/>
  <c r="G496" i="1"/>
  <c r="H496" i="1"/>
  <c r="I496" i="1"/>
  <c r="J496" i="1"/>
  <c r="E497" i="1"/>
  <c r="F497" i="1"/>
  <c r="N497" i="1" s="1"/>
  <c r="G497" i="1"/>
  <c r="H497" i="1"/>
  <c r="I497" i="1"/>
  <c r="J497" i="1"/>
  <c r="E498" i="1"/>
  <c r="F498" i="1"/>
  <c r="N498" i="1" s="1"/>
  <c r="G498" i="1"/>
  <c r="H498" i="1"/>
  <c r="I498" i="1"/>
  <c r="J498" i="1"/>
  <c r="E499" i="1"/>
  <c r="F499" i="1"/>
  <c r="N499" i="1" s="1"/>
  <c r="G499" i="1"/>
  <c r="H499" i="1"/>
  <c r="I499" i="1"/>
  <c r="J499" i="1"/>
  <c r="E500" i="1"/>
  <c r="F500" i="1"/>
  <c r="N500" i="1" s="1"/>
  <c r="G500" i="1"/>
  <c r="H500" i="1"/>
  <c r="I500" i="1"/>
  <c r="J500" i="1"/>
  <c r="E501" i="1"/>
  <c r="F501" i="1"/>
  <c r="N501" i="1" s="1"/>
  <c r="G501" i="1"/>
  <c r="H501" i="1"/>
  <c r="I501" i="1"/>
  <c r="J501" i="1"/>
  <c r="E502" i="1"/>
  <c r="F502" i="1"/>
  <c r="N502" i="1" s="1"/>
  <c r="G502" i="1"/>
  <c r="H502" i="1"/>
  <c r="I502" i="1"/>
  <c r="J502" i="1"/>
  <c r="E503" i="1"/>
  <c r="F503" i="1"/>
  <c r="N503" i="1" s="1"/>
  <c r="G503" i="1"/>
  <c r="H503" i="1"/>
  <c r="I503" i="1"/>
  <c r="J503" i="1"/>
  <c r="E504" i="1"/>
  <c r="F504" i="1"/>
  <c r="N504" i="1" s="1"/>
  <c r="G504" i="1"/>
  <c r="H504" i="1"/>
  <c r="I504" i="1"/>
  <c r="J504" i="1"/>
  <c r="E505" i="1"/>
  <c r="F505" i="1"/>
  <c r="N505" i="1" s="1"/>
  <c r="G505" i="1"/>
  <c r="H505" i="1"/>
  <c r="I505" i="1"/>
  <c r="J505" i="1"/>
  <c r="E506" i="1"/>
  <c r="F506" i="1"/>
  <c r="N506" i="1" s="1"/>
  <c r="G506" i="1"/>
  <c r="H506" i="1"/>
  <c r="I506" i="1"/>
  <c r="J506" i="1"/>
  <c r="E507" i="1"/>
  <c r="F507" i="1"/>
  <c r="N507" i="1" s="1"/>
  <c r="G507" i="1"/>
  <c r="H507" i="1"/>
  <c r="I507" i="1"/>
  <c r="J507" i="1"/>
  <c r="E508" i="1"/>
  <c r="F508" i="1"/>
  <c r="N508" i="1" s="1"/>
  <c r="G508" i="1"/>
  <c r="H508" i="1"/>
  <c r="I508" i="1"/>
  <c r="J508" i="1"/>
  <c r="E509" i="1"/>
  <c r="F509" i="1"/>
  <c r="N509" i="1" s="1"/>
  <c r="G509" i="1"/>
  <c r="H509" i="1"/>
  <c r="I509" i="1"/>
  <c r="J509" i="1"/>
  <c r="E510" i="1"/>
  <c r="F510" i="1"/>
  <c r="N510" i="1" s="1"/>
  <c r="G510" i="1"/>
  <c r="H510" i="1"/>
  <c r="I510" i="1"/>
  <c r="J510" i="1"/>
  <c r="E511" i="1"/>
  <c r="F511" i="1"/>
  <c r="N511" i="1" s="1"/>
  <c r="G511" i="1"/>
  <c r="H511" i="1"/>
  <c r="I511" i="1"/>
  <c r="J511" i="1"/>
  <c r="E512" i="1"/>
  <c r="F512" i="1"/>
  <c r="N512" i="1" s="1"/>
  <c r="G512" i="1"/>
  <c r="H512" i="1"/>
  <c r="I512" i="1"/>
  <c r="J512" i="1"/>
  <c r="E513" i="1"/>
  <c r="F513" i="1"/>
  <c r="N513" i="1" s="1"/>
  <c r="G513" i="1"/>
  <c r="H513" i="1"/>
  <c r="I513" i="1"/>
  <c r="J513" i="1"/>
  <c r="E514" i="1"/>
  <c r="F514" i="1"/>
  <c r="N514" i="1" s="1"/>
  <c r="G514" i="1"/>
  <c r="H514" i="1"/>
  <c r="I514" i="1"/>
  <c r="J514" i="1"/>
  <c r="E515" i="1"/>
  <c r="F515" i="1"/>
  <c r="N515" i="1" s="1"/>
  <c r="G515" i="1"/>
  <c r="H515" i="1"/>
  <c r="I515" i="1"/>
  <c r="J515" i="1"/>
  <c r="E516" i="1"/>
  <c r="F516" i="1"/>
  <c r="N516" i="1" s="1"/>
  <c r="G516" i="1"/>
  <c r="H516" i="1"/>
  <c r="I516" i="1"/>
  <c r="J516" i="1"/>
  <c r="E517" i="1"/>
  <c r="F517" i="1"/>
  <c r="N517" i="1" s="1"/>
  <c r="G517" i="1"/>
  <c r="H517" i="1"/>
  <c r="I517" i="1"/>
  <c r="J517" i="1"/>
  <c r="E518" i="1"/>
  <c r="F518" i="1"/>
  <c r="N518" i="1" s="1"/>
  <c r="G518" i="1"/>
  <c r="H518" i="1"/>
  <c r="I518" i="1"/>
  <c r="J518" i="1"/>
  <c r="E519" i="1"/>
  <c r="F519" i="1"/>
  <c r="N519" i="1" s="1"/>
  <c r="G519" i="1"/>
  <c r="H519" i="1"/>
  <c r="I519" i="1"/>
  <c r="J519" i="1"/>
  <c r="E520" i="1"/>
  <c r="F520" i="1"/>
  <c r="N520" i="1" s="1"/>
  <c r="G520" i="1"/>
  <c r="H520" i="1"/>
  <c r="I520" i="1"/>
  <c r="J520" i="1"/>
  <c r="E521" i="1"/>
  <c r="F521" i="1"/>
  <c r="N521" i="1" s="1"/>
  <c r="G521" i="1"/>
  <c r="H521" i="1"/>
  <c r="I521" i="1"/>
  <c r="J521" i="1"/>
  <c r="E522" i="1"/>
  <c r="F522" i="1"/>
  <c r="N522" i="1" s="1"/>
  <c r="G522" i="1"/>
  <c r="H522" i="1"/>
  <c r="I522" i="1"/>
  <c r="J522" i="1"/>
  <c r="E523" i="1"/>
  <c r="F523" i="1"/>
  <c r="N523" i="1" s="1"/>
  <c r="G523" i="1"/>
  <c r="H523" i="1"/>
  <c r="I523" i="1"/>
  <c r="J523" i="1"/>
  <c r="E524" i="1"/>
  <c r="F524" i="1"/>
  <c r="N524" i="1" s="1"/>
  <c r="G524" i="1"/>
  <c r="H524" i="1"/>
  <c r="I524" i="1"/>
  <c r="J524" i="1"/>
  <c r="E525" i="1"/>
  <c r="F525" i="1"/>
  <c r="N525" i="1" s="1"/>
  <c r="G525" i="1"/>
  <c r="H525" i="1"/>
  <c r="I525" i="1"/>
  <c r="J525" i="1"/>
  <c r="E526" i="1"/>
  <c r="F526" i="1"/>
  <c r="N526" i="1" s="1"/>
  <c r="G526" i="1"/>
  <c r="H526" i="1"/>
  <c r="I526" i="1"/>
  <c r="J526" i="1"/>
  <c r="E527" i="1"/>
  <c r="F527" i="1"/>
  <c r="N527" i="1" s="1"/>
  <c r="G527" i="1"/>
  <c r="H527" i="1"/>
  <c r="I527" i="1"/>
  <c r="J527" i="1"/>
  <c r="E528" i="1"/>
  <c r="F528" i="1"/>
  <c r="N528" i="1" s="1"/>
  <c r="G528" i="1"/>
  <c r="H528" i="1"/>
  <c r="I528" i="1"/>
  <c r="J528" i="1"/>
  <c r="E529" i="1"/>
  <c r="F529" i="1"/>
  <c r="N529" i="1" s="1"/>
  <c r="G529" i="1"/>
  <c r="H529" i="1"/>
  <c r="I529" i="1"/>
  <c r="J529" i="1"/>
  <c r="E530" i="1"/>
  <c r="F530" i="1"/>
  <c r="N530" i="1" s="1"/>
  <c r="G530" i="1"/>
  <c r="H530" i="1"/>
  <c r="I530" i="1"/>
  <c r="J530" i="1"/>
  <c r="E531" i="1"/>
  <c r="F531" i="1"/>
  <c r="N531" i="1" s="1"/>
  <c r="G531" i="1"/>
  <c r="H531" i="1"/>
  <c r="I531" i="1"/>
  <c r="J531" i="1"/>
  <c r="E532" i="1"/>
  <c r="F532" i="1"/>
  <c r="N532" i="1" s="1"/>
  <c r="G532" i="1"/>
  <c r="H532" i="1"/>
  <c r="I532" i="1"/>
  <c r="J532" i="1"/>
  <c r="E533" i="1"/>
  <c r="F533" i="1"/>
  <c r="N533" i="1" s="1"/>
  <c r="G533" i="1"/>
  <c r="H533" i="1"/>
  <c r="I533" i="1"/>
  <c r="J533" i="1"/>
  <c r="E534" i="1"/>
  <c r="F534" i="1"/>
  <c r="N534" i="1" s="1"/>
  <c r="G534" i="1"/>
  <c r="H534" i="1"/>
  <c r="I534" i="1"/>
  <c r="J534" i="1"/>
  <c r="E535" i="1"/>
  <c r="F535" i="1"/>
  <c r="N535" i="1" s="1"/>
  <c r="G535" i="1"/>
  <c r="H535" i="1"/>
  <c r="I535" i="1"/>
  <c r="J535" i="1"/>
  <c r="E536" i="1"/>
  <c r="F536" i="1"/>
  <c r="N536" i="1" s="1"/>
  <c r="G536" i="1"/>
  <c r="H536" i="1"/>
  <c r="I536" i="1"/>
  <c r="J536" i="1"/>
  <c r="E537" i="1"/>
  <c r="F537" i="1"/>
  <c r="N537" i="1" s="1"/>
  <c r="G537" i="1"/>
  <c r="H537" i="1"/>
  <c r="I537" i="1"/>
  <c r="J537" i="1"/>
  <c r="E538" i="1"/>
  <c r="F538" i="1"/>
  <c r="N538" i="1" s="1"/>
  <c r="G538" i="1"/>
  <c r="H538" i="1"/>
  <c r="I538" i="1"/>
  <c r="J538" i="1"/>
  <c r="E539" i="1"/>
  <c r="F539" i="1"/>
  <c r="N539" i="1" s="1"/>
  <c r="G539" i="1"/>
  <c r="H539" i="1"/>
  <c r="I539" i="1"/>
  <c r="J539" i="1"/>
  <c r="E540" i="1"/>
  <c r="F540" i="1"/>
  <c r="N540" i="1" s="1"/>
  <c r="G540" i="1"/>
  <c r="H540" i="1"/>
  <c r="I540" i="1"/>
  <c r="J540" i="1"/>
  <c r="E541" i="1"/>
  <c r="F541" i="1"/>
  <c r="N541" i="1" s="1"/>
  <c r="G541" i="1"/>
  <c r="H541" i="1"/>
  <c r="I541" i="1"/>
  <c r="J541" i="1"/>
  <c r="E542" i="1"/>
  <c r="F542" i="1"/>
  <c r="N542" i="1" s="1"/>
  <c r="G542" i="1"/>
  <c r="H542" i="1"/>
  <c r="I542" i="1"/>
  <c r="J542" i="1"/>
  <c r="E543" i="1"/>
  <c r="F543" i="1"/>
  <c r="N543" i="1" s="1"/>
  <c r="G543" i="1"/>
  <c r="H543" i="1"/>
  <c r="I543" i="1"/>
  <c r="J543" i="1"/>
  <c r="E544" i="1"/>
  <c r="F544" i="1"/>
  <c r="N544" i="1" s="1"/>
  <c r="G544" i="1"/>
  <c r="H544" i="1"/>
  <c r="I544" i="1"/>
  <c r="J544" i="1"/>
  <c r="E545" i="1"/>
  <c r="F545" i="1"/>
  <c r="N545" i="1" s="1"/>
  <c r="G545" i="1"/>
  <c r="H545" i="1"/>
  <c r="I545" i="1"/>
  <c r="J545" i="1"/>
  <c r="E546" i="1"/>
  <c r="F546" i="1"/>
  <c r="N546" i="1" s="1"/>
  <c r="G546" i="1"/>
  <c r="H546" i="1"/>
  <c r="I546" i="1"/>
  <c r="J546" i="1"/>
  <c r="E547" i="1"/>
  <c r="F547" i="1"/>
  <c r="N547" i="1" s="1"/>
  <c r="G547" i="1"/>
  <c r="H547" i="1"/>
  <c r="I547" i="1"/>
  <c r="J547" i="1"/>
  <c r="E548" i="1"/>
  <c r="F548" i="1"/>
  <c r="N548" i="1" s="1"/>
  <c r="G548" i="1"/>
  <c r="H548" i="1"/>
  <c r="I548" i="1"/>
  <c r="J548" i="1"/>
  <c r="E549" i="1"/>
  <c r="F549" i="1"/>
  <c r="N549" i="1" s="1"/>
  <c r="G549" i="1"/>
  <c r="H549" i="1"/>
  <c r="I549" i="1"/>
  <c r="J549" i="1"/>
  <c r="E550" i="1"/>
  <c r="F550" i="1"/>
  <c r="N550" i="1" s="1"/>
  <c r="G550" i="1"/>
  <c r="H550" i="1"/>
  <c r="I550" i="1"/>
  <c r="J550" i="1"/>
  <c r="E551" i="1"/>
  <c r="F551" i="1"/>
  <c r="N551" i="1" s="1"/>
  <c r="G551" i="1"/>
  <c r="H551" i="1"/>
  <c r="I551" i="1"/>
  <c r="J551" i="1"/>
  <c r="E552" i="1"/>
  <c r="F552" i="1"/>
  <c r="N552" i="1" s="1"/>
  <c r="G552" i="1"/>
  <c r="H552" i="1"/>
  <c r="I552" i="1"/>
  <c r="J552" i="1"/>
  <c r="E553" i="1"/>
  <c r="F553" i="1"/>
  <c r="N553" i="1" s="1"/>
  <c r="G553" i="1"/>
  <c r="H553" i="1"/>
  <c r="I553" i="1"/>
  <c r="J553" i="1"/>
  <c r="E554" i="1"/>
  <c r="F554" i="1"/>
  <c r="N554" i="1" s="1"/>
  <c r="G554" i="1"/>
  <c r="H554" i="1"/>
  <c r="I554" i="1"/>
  <c r="J554" i="1"/>
  <c r="E555" i="1"/>
  <c r="F555" i="1"/>
  <c r="N555" i="1" s="1"/>
  <c r="G555" i="1"/>
  <c r="H555" i="1"/>
  <c r="I555" i="1"/>
  <c r="J555" i="1"/>
  <c r="E556" i="1"/>
  <c r="F556" i="1"/>
  <c r="N556" i="1" s="1"/>
  <c r="G556" i="1"/>
  <c r="H556" i="1"/>
  <c r="I556" i="1"/>
  <c r="J556" i="1"/>
  <c r="E557" i="1"/>
  <c r="F557" i="1"/>
  <c r="N557" i="1" s="1"/>
  <c r="G557" i="1"/>
  <c r="H557" i="1"/>
  <c r="I557" i="1"/>
  <c r="J557" i="1"/>
  <c r="E558" i="1"/>
  <c r="F558" i="1"/>
  <c r="N558" i="1" s="1"/>
  <c r="G558" i="1"/>
  <c r="H558" i="1"/>
  <c r="I558" i="1"/>
  <c r="J558" i="1"/>
  <c r="E559" i="1"/>
  <c r="F559" i="1"/>
  <c r="N559" i="1" s="1"/>
  <c r="G559" i="1"/>
  <c r="H559" i="1"/>
  <c r="I559" i="1"/>
  <c r="J559" i="1"/>
  <c r="E560" i="1"/>
  <c r="F560" i="1"/>
  <c r="N560" i="1" s="1"/>
  <c r="G560" i="1"/>
  <c r="H560" i="1"/>
  <c r="I560" i="1"/>
  <c r="J560" i="1"/>
  <c r="E561" i="1"/>
  <c r="F561" i="1"/>
  <c r="N561" i="1" s="1"/>
  <c r="G561" i="1"/>
  <c r="H561" i="1"/>
  <c r="I561" i="1"/>
  <c r="J561" i="1"/>
  <c r="E562" i="1"/>
  <c r="F562" i="1"/>
  <c r="N562" i="1" s="1"/>
  <c r="G562" i="1"/>
  <c r="H562" i="1"/>
  <c r="I562" i="1"/>
  <c r="J562" i="1"/>
  <c r="E563" i="1"/>
  <c r="F563" i="1"/>
  <c r="N563" i="1" s="1"/>
  <c r="G563" i="1"/>
  <c r="H563" i="1"/>
  <c r="I563" i="1"/>
  <c r="J563" i="1"/>
  <c r="E564" i="1"/>
  <c r="F564" i="1"/>
  <c r="N564" i="1" s="1"/>
  <c r="G564" i="1"/>
  <c r="H564" i="1"/>
  <c r="I564" i="1"/>
  <c r="J564" i="1"/>
  <c r="E565" i="1"/>
  <c r="F565" i="1"/>
  <c r="N565" i="1" s="1"/>
  <c r="G565" i="1"/>
  <c r="H565" i="1"/>
  <c r="I565" i="1"/>
  <c r="J565" i="1"/>
  <c r="E566" i="1"/>
  <c r="F566" i="1"/>
  <c r="N566" i="1" s="1"/>
  <c r="G566" i="1"/>
  <c r="H566" i="1"/>
  <c r="I566" i="1"/>
  <c r="J566" i="1"/>
  <c r="E567" i="1"/>
  <c r="F567" i="1"/>
  <c r="N567" i="1" s="1"/>
  <c r="G567" i="1"/>
  <c r="H567" i="1"/>
  <c r="I567" i="1"/>
  <c r="J567" i="1"/>
  <c r="E568" i="1"/>
  <c r="F568" i="1"/>
  <c r="N568" i="1" s="1"/>
  <c r="G568" i="1"/>
  <c r="H568" i="1"/>
  <c r="I568" i="1"/>
  <c r="J568" i="1"/>
  <c r="E569" i="1"/>
  <c r="F569" i="1"/>
  <c r="N569" i="1" s="1"/>
  <c r="G569" i="1"/>
  <c r="H569" i="1"/>
  <c r="I569" i="1"/>
  <c r="J569" i="1"/>
  <c r="E570" i="1"/>
  <c r="F570" i="1"/>
  <c r="N570" i="1" s="1"/>
  <c r="G570" i="1"/>
  <c r="H570" i="1"/>
  <c r="I570" i="1"/>
  <c r="J570" i="1"/>
  <c r="E571" i="1"/>
  <c r="F571" i="1"/>
  <c r="N571" i="1" s="1"/>
  <c r="G571" i="1"/>
  <c r="H571" i="1"/>
  <c r="I571" i="1"/>
  <c r="J571" i="1"/>
  <c r="E572" i="1"/>
  <c r="F572" i="1"/>
  <c r="N572" i="1" s="1"/>
  <c r="G572" i="1"/>
  <c r="H572" i="1"/>
  <c r="I572" i="1"/>
  <c r="J572" i="1"/>
  <c r="E573" i="1"/>
  <c r="F573" i="1"/>
  <c r="N573" i="1" s="1"/>
  <c r="G573" i="1"/>
  <c r="H573" i="1"/>
  <c r="I573" i="1"/>
  <c r="J573" i="1"/>
  <c r="E574" i="1"/>
  <c r="F574" i="1"/>
  <c r="N574" i="1" s="1"/>
  <c r="G574" i="1"/>
  <c r="H574" i="1"/>
  <c r="I574" i="1"/>
  <c r="J574" i="1"/>
  <c r="E575" i="1"/>
  <c r="F575" i="1"/>
  <c r="N575" i="1" s="1"/>
  <c r="G575" i="1"/>
  <c r="H575" i="1"/>
  <c r="I575" i="1"/>
  <c r="J575" i="1"/>
  <c r="E576" i="1"/>
  <c r="F576" i="1"/>
  <c r="N576" i="1" s="1"/>
  <c r="G576" i="1"/>
  <c r="H576" i="1"/>
  <c r="I576" i="1"/>
  <c r="J576" i="1"/>
  <c r="E577" i="1"/>
  <c r="F577" i="1"/>
  <c r="N577" i="1" s="1"/>
  <c r="G577" i="1"/>
  <c r="H577" i="1"/>
  <c r="I577" i="1"/>
  <c r="J577" i="1"/>
  <c r="E578" i="1"/>
  <c r="F578" i="1"/>
  <c r="N578" i="1" s="1"/>
  <c r="G578" i="1"/>
  <c r="H578" i="1"/>
  <c r="I578" i="1"/>
  <c r="J578" i="1"/>
  <c r="E579" i="1"/>
  <c r="F579" i="1"/>
  <c r="N579" i="1" s="1"/>
  <c r="G579" i="1"/>
  <c r="H579" i="1"/>
  <c r="I579" i="1"/>
  <c r="J579" i="1"/>
  <c r="E580" i="1"/>
  <c r="F580" i="1"/>
  <c r="N580" i="1" s="1"/>
  <c r="G580" i="1"/>
  <c r="H580" i="1"/>
  <c r="I580" i="1"/>
  <c r="J580" i="1"/>
  <c r="E581" i="1"/>
  <c r="F581" i="1"/>
  <c r="N581" i="1" s="1"/>
  <c r="G581" i="1"/>
  <c r="H581" i="1"/>
  <c r="I581" i="1"/>
  <c r="J581" i="1"/>
  <c r="E582" i="1"/>
  <c r="F582" i="1"/>
  <c r="N582" i="1" s="1"/>
  <c r="G582" i="1"/>
  <c r="H582" i="1"/>
  <c r="I582" i="1"/>
  <c r="J582" i="1"/>
  <c r="E583" i="1"/>
  <c r="F583" i="1"/>
  <c r="N583" i="1" s="1"/>
  <c r="G583" i="1"/>
  <c r="H583" i="1"/>
  <c r="I583" i="1"/>
  <c r="J583" i="1"/>
  <c r="E584" i="1"/>
  <c r="F584" i="1"/>
  <c r="N584" i="1" s="1"/>
  <c r="G584" i="1"/>
  <c r="H584" i="1"/>
  <c r="I584" i="1"/>
  <c r="J584" i="1"/>
  <c r="E585" i="1"/>
  <c r="F585" i="1"/>
  <c r="N585" i="1" s="1"/>
  <c r="G585" i="1"/>
  <c r="H585" i="1"/>
  <c r="I585" i="1"/>
  <c r="J585" i="1"/>
  <c r="E586" i="1"/>
  <c r="F586" i="1"/>
  <c r="N586" i="1" s="1"/>
  <c r="G586" i="1"/>
  <c r="H586" i="1"/>
  <c r="I586" i="1"/>
  <c r="J586" i="1"/>
  <c r="E587" i="1"/>
  <c r="F587" i="1"/>
  <c r="N587" i="1" s="1"/>
  <c r="G587" i="1"/>
  <c r="H587" i="1"/>
  <c r="I587" i="1"/>
  <c r="J587" i="1"/>
  <c r="E588" i="1"/>
  <c r="F588" i="1"/>
  <c r="N588" i="1" s="1"/>
  <c r="G588" i="1"/>
  <c r="H588" i="1"/>
  <c r="I588" i="1"/>
  <c r="J588" i="1"/>
  <c r="E589" i="1"/>
  <c r="F589" i="1"/>
  <c r="N589" i="1" s="1"/>
  <c r="G589" i="1"/>
  <c r="H589" i="1"/>
  <c r="I589" i="1"/>
  <c r="J589" i="1"/>
  <c r="E590" i="1"/>
  <c r="F590" i="1"/>
  <c r="N590" i="1" s="1"/>
  <c r="G590" i="1"/>
  <c r="H590" i="1"/>
  <c r="I590" i="1"/>
  <c r="J590" i="1"/>
  <c r="E591" i="1"/>
  <c r="F591" i="1"/>
  <c r="N591" i="1" s="1"/>
  <c r="G591" i="1"/>
  <c r="H591" i="1"/>
  <c r="I591" i="1"/>
  <c r="J591" i="1"/>
  <c r="E592" i="1"/>
  <c r="F592" i="1"/>
  <c r="N592" i="1" s="1"/>
  <c r="G592" i="1"/>
  <c r="H592" i="1"/>
  <c r="I592" i="1"/>
  <c r="J592" i="1"/>
  <c r="E593" i="1"/>
  <c r="F593" i="1"/>
  <c r="N593" i="1" s="1"/>
  <c r="G593" i="1"/>
  <c r="H593" i="1"/>
  <c r="I593" i="1"/>
  <c r="J593" i="1"/>
  <c r="E594" i="1"/>
  <c r="F594" i="1"/>
  <c r="N594" i="1" s="1"/>
  <c r="G594" i="1"/>
  <c r="H594" i="1"/>
  <c r="I594" i="1"/>
  <c r="J594" i="1"/>
  <c r="E595" i="1"/>
  <c r="F595" i="1"/>
  <c r="N595" i="1" s="1"/>
  <c r="G595" i="1"/>
  <c r="H595" i="1"/>
  <c r="I595" i="1"/>
  <c r="J595" i="1"/>
  <c r="E596" i="1"/>
  <c r="F596" i="1"/>
  <c r="N596" i="1" s="1"/>
  <c r="G596" i="1"/>
  <c r="H596" i="1"/>
  <c r="I596" i="1"/>
  <c r="J596" i="1"/>
  <c r="E597" i="1"/>
  <c r="F597" i="1"/>
  <c r="N597" i="1" s="1"/>
  <c r="G597" i="1"/>
  <c r="H597" i="1"/>
  <c r="I597" i="1"/>
  <c r="J597" i="1"/>
  <c r="E598" i="1"/>
  <c r="F598" i="1"/>
  <c r="N598" i="1" s="1"/>
  <c r="G598" i="1"/>
  <c r="H598" i="1"/>
  <c r="I598" i="1"/>
  <c r="J598" i="1"/>
  <c r="E599" i="1"/>
  <c r="F599" i="1"/>
  <c r="N599" i="1" s="1"/>
  <c r="G599" i="1"/>
  <c r="H599" i="1"/>
  <c r="I599" i="1"/>
  <c r="J599" i="1"/>
  <c r="E600" i="1"/>
  <c r="F600" i="1"/>
  <c r="N600" i="1" s="1"/>
  <c r="G600" i="1"/>
  <c r="H600" i="1"/>
  <c r="I600" i="1"/>
  <c r="J600" i="1"/>
  <c r="E601" i="1"/>
  <c r="F601" i="1"/>
  <c r="N601" i="1" s="1"/>
  <c r="G601" i="1"/>
  <c r="H601" i="1"/>
  <c r="I601" i="1"/>
  <c r="J601" i="1"/>
  <c r="E602" i="1"/>
  <c r="F602" i="1"/>
  <c r="N602" i="1" s="1"/>
  <c r="G602" i="1"/>
  <c r="H602" i="1"/>
  <c r="I602" i="1"/>
  <c r="J602" i="1"/>
  <c r="E603" i="1"/>
  <c r="F603" i="1"/>
  <c r="N603" i="1" s="1"/>
  <c r="G603" i="1"/>
  <c r="H603" i="1"/>
  <c r="I603" i="1"/>
  <c r="J603" i="1"/>
  <c r="E604" i="1"/>
  <c r="F604" i="1"/>
  <c r="N604" i="1" s="1"/>
  <c r="G604" i="1"/>
  <c r="H604" i="1"/>
  <c r="I604" i="1"/>
  <c r="J604" i="1"/>
  <c r="E605" i="1"/>
  <c r="F605" i="1"/>
  <c r="N605" i="1" s="1"/>
  <c r="G605" i="1"/>
  <c r="H605" i="1"/>
  <c r="I605" i="1"/>
  <c r="J605" i="1"/>
  <c r="E606" i="1"/>
  <c r="F606" i="1"/>
  <c r="N606" i="1" s="1"/>
  <c r="G606" i="1"/>
  <c r="H606" i="1"/>
  <c r="I606" i="1"/>
  <c r="J606" i="1"/>
  <c r="E607" i="1"/>
  <c r="F607" i="1"/>
  <c r="N607" i="1" s="1"/>
  <c r="G607" i="1"/>
  <c r="H607" i="1"/>
  <c r="I607" i="1"/>
  <c r="J607" i="1"/>
  <c r="E608" i="1"/>
  <c r="F608" i="1"/>
  <c r="N608" i="1" s="1"/>
  <c r="G608" i="1"/>
  <c r="H608" i="1"/>
  <c r="I608" i="1"/>
  <c r="J608" i="1"/>
  <c r="E609" i="1"/>
  <c r="F609" i="1"/>
  <c r="N609" i="1" s="1"/>
  <c r="G609" i="1"/>
  <c r="H609" i="1"/>
  <c r="I609" i="1"/>
  <c r="J609" i="1"/>
  <c r="E610" i="1"/>
  <c r="F610" i="1"/>
  <c r="N610" i="1" s="1"/>
  <c r="G610" i="1"/>
  <c r="H610" i="1"/>
  <c r="I610" i="1"/>
  <c r="J610" i="1"/>
  <c r="E611" i="1"/>
  <c r="F611" i="1"/>
  <c r="N611" i="1" s="1"/>
  <c r="G611" i="1"/>
  <c r="H611" i="1"/>
  <c r="I611" i="1"/>
  <c r="J611" i="1"/>
  <c r="E612" i="1"/>
  <c r="F612" i="1"/>
  <c r="N612" i="1" s="1"/>
  <c r="G612" i="1"/>
  <c r="H612" i="1"/>
  <c r="I612" i="1"/>
  <c r="J612" i="1"/>
  <c r="E613" i="1"/>
  <c r="F613" i="1"/>
  <c r="N613" i="1" s="1"/>
  <c r="G613" i="1"/>
  <c r="H613" i="1"/>
  <c r="I613" i="1"/>
  <c r="J613" i="1"/>
  <c r="E614" i="1"/>
  <c r="F614" i="1"/>
  <c r="N614" i="1" s="1"/>
  <c r="G614" i="1"/>
  <c r="H614" i="1"/>
  <c r="I614" i="1"/>
  <c r="J614" i="1"/>
  <c r="E615" i="1"/>
  <c r="F615" i="1"/>
  <c r="N615" i="1" s="1"/>
  <c r="G615" i="1"/>
  <c r="H615" i="1"/>
  <c r="I615" i="1"/>
  <c r="J615" i="1"/>
  <c r="E616" i="1"/>
  <c r="F616" i="1"/>
  <c r="N616" i="1" s="1"/>
  <c r="G616" i="1"/>
  <c r="H616" i="1"/>
  <c r="I616" i="1"/>
  <c r="J616" i="1"/>
  <c r="E617" i="1"/>
  <c r="F617" i="1"/>
  <c r="N617" i="1" s="1"/>
  <c r="G617" i="1"/>
  <c r="H617" i="1"/>
  <c r="I617" i="1"/>
  <c r="J617" i="1"/>
  <c r="E618" i="1"/>
  <c r="F618" i="1"/>
  <c r="N618" i="1" s="1"/>
  <c r="G618" i="1"/>
  <c r="H618" i="1"/>
  <c r="I618" i="1"/>
  <c r="J618" i="1"/>
  <c r="E619" i="1"/>
  <c r="F619" i="1"/>
  <c r="N619" i="1" s="1"/>
  <c r="G619" i="1"/>
  <c r="H619" i="1"/>
  <c r="I619" i="1"/>
  <c r="J619" i="1"/>
  <c r="E620" i="1"/>
  <c r="F620" i="1"/>
  <c r="N620" i="1" s="1"/>
  <c r="G620" i="1"/>
  <c r="H620" i="1"/>
  <c r="I620" i="1"/>
  <c r="J620" i="1"/>
  <c r="E621" i="1"/>
  <c r="F621" i="1"/>
  <c r="N621" i="1" s="1"/>
  <c r="G621" i="1"/>
  <c r="H621" i="1"/>
  <c r="I621" i="1"/>
  <c r="J621" i="1"/>
  <c r="E622" i="1"/>
  <c r="F622" i="1"/>
  <c r="N622" i="1" s="1"/>
  <c r="G622" i="1"/>
  <c r="H622" i="1"/>
  <c r="I622" i="1"/>
  <c r="J622" i="1"/>
  <c r="E623" i="1"/>
  <c r="F623" i="1"/>
  <c r="N623" i="1" s="1"/>
  <c r="G623" i="1"/>
  <c r="H623" i="1"/>
  <c r="I623" i="1"/>
  <c r="J623" i="1"/>
  <c r="E624" i="1"/>
  <c r="F624" i="1"/>
  <c r="N624" i="1" s="1"/>
  <c r="G624" i="1"/>
  <c r="H624" i="1"/>
  <c r="I624" i="1"/>
  <c r="J624" i="1"/>
  <c r="E625" i="1"/>
  <c r="F625" i="1"/>
  <c r="N625" i="1" s="1"/>
  <c r="G625" i="1"/>
  <c r="H625" i="1"/>
  <c r="I625" i="1"/>
  <c r="J625" i="1"/>
  <c r="E626" i="1"/>
  <c r="F626" i="1"/>
  <c r="N626" i="1" s="1"/>
  <c r="G626" i="1"/>
  <c r="H626" i="1"/>
  <c r="I626" i="1"/>
  <c r="J626" i="1"/>
  <c r="E627" i="1"/>
  <c r="F627" i="1"/>
  <c r="N627" i="1" s="1"/>
  <c r="G627" i="1"/>
  <c r="H627" i="1"/>
  <c r="I627" i="1"/>
  <c r="J627" i="1"/>
  <c r="E628" i="1"/>
  <c r="F628" i="1"/>
  <c r="N628" i="1" s="1"/>
  <c r="G628" i="1"/>
  <c r="H628" i="1"/>
  <c r="I628" i="1"/>
  <c r="J628" i="1"/>
  <c r="E629" i="1"/>
  <c r="F629" i="1"/>
  <c r="N629" i="1" s="1"/>
  <c r="G629" i="1"/>
  <c r="H629" i="1"/>
  <c r="I629" i="1"/>
  <c r="J629" i="1"/>
  <c r="E630" i="1"/>
  <c r="F630" i="1"/>
  <c r="N630" i="1" s="1"/>
  <c r="G630" i="1"/>
  <c r="H630" i="1"/>
  <c r="I630" i="1"/>
  <c r="J630" i="1"/>
  <c r="E631" i="1"/>
  <c r="F631" i="1"/>
  <c r="N631" i="1" s="1"/>
  <c r="G631" i="1"/>
  <c r="H631" i="1"/>
  <c r="I631" i="1"/>
  <c r="J631" i="1"/>
  <c r="E632" i="1"/>
  <c r="F632" i="1"/>
  <c r="N632" i="1" s="1"/>
  <c r="G632" i="1"/>
  <c r="H632" i="1"/>
  <c r="I632" i="1"/>
  <c r="J632" i="1"/>
  <c r="E633" i="1"/>
  <c r="F633" i="1"/>
  <c r="N633" i="1" s="1"/>
  <c r="G633" i="1"/>
  <c r="H633" i="1"/>
  <c r="I633" i="1"/>
  <c r="J633" i="1"/>
  <c r="E634" i="1"/>
  <c r="F634" i="1"/>
  <c r="N634" i="1" s="1"/>
  <c r="G634" i="1"/>
  <c r="H634" i="1"/>
  <c r="I634" i="1"/>
  <c r="J634" i="1"/>
  <c r="E635" i="1"/>
  <c r="F635" i="1"/>
  <c r="N635" i="1" s="1"/>
  <c r="G635" i="1"/>
  <c r="H635" i="1"/>
  <c r="I635" i="1"/>
  <c r="J635" i="1"/>
  <c r="E636" i="1"/>
  <c r="F636" i="1"/>
  <c r="N636" i="1" s="1"/>
  <c r="G636" i="1"/>
  <c r="H636" i="1"/>
  <c r="I636" i="1"/>
  <c r="J636" i="1"/>
  <c r="E637" i="1"/>
  <c r="F637" i="1"/>
  <c r="N637" i="1" s="1"/>
  <c r="G637" i="1"/>
  <c r="H637" i="1"/>
  <c r="I637" i="1"/>
  <c r="J637" i="1"/>
  <c r="E638" i="1"/>
  <c r="F638" i="1"/>
  <c r="N638" i="1" s="1"/>
  <c r="G638" i="1"/>
  <c r="H638" i="1"/>
  <c r="I638" i="1"/>
  <c r="J638" i="1"/>
  <c r="E639" i="1"/>
  <c r="F639" i="1"/>
  <c r="N639" i="1" s="1"/>
  <c r="G639" i="1"/>
  <c r="H639" i="1"/>
  <c r="I639" i="1"/>
  <c r="J639" i="1"/>
  <c r="E640" i="1"/>
  <c r="F640" i="1"/>
  <c r="N640" i="1" s="1"/>
  <c r="G640" i="1"/>
  <c r="H640" i="1"/>
  <c r="I640" i="1"/>
  <c r="J640" i="1"/>
  <c r="E641" i="1"/>
  <c r="F641" i="1"/>
  <c r="N641" i="1" s="1"/>
  <c r="G641" i="1"/>
  <c r="H641" i="1"/>
  <c r="I641" i="1"/>
  <c r="J641" i="1"/>
  <c r="E642" i="1"/>
  <c r="F642" i="1"/>
  <c r="N642" i="1" s="1"/>
  <c r="G642" i="1"/>
  <c r="H642" i="1"/>
  <c r="I642" i="1"/>
  <c r="J642" i="1"/>
  <c r="E643" i="1"/>
  <c r="F643" i="1"/>
  <c r="N643" i="1" s="1"/>
  <c r="G643" i="1"/>
  <c r="H643" i="1"/>
  <c r="I643" i="1"/>
  <c r="J643" i="1"/>
  <c r="E644" i="1"/>
  <c r="F644" i="1"/>
  <c r="N644" i="1" s="1"/>
  <c r="G644" i="1"/>
  <c r="H644" i="1"/>
  <c r="I644" i="1"/>
  <c r="J644" i="1"/>
  <c r="E645" i="1"/>
  <c r="F645" i="1"/>
  <c r="N645" i="1" s="1"/>
  <c r="G645" i="1"/>
  <c r="H645" i="1"/>
  <c r="I645" i="1"/>
  <c r="J645" i="1"/>
  <c r="E646" i="1"/>
  <c r="F646" i="1"/>
  <c r="N646" i="1" s="1"/>
  <c r="G646" i="1"/>
  <c r="H646" i="1"/>
  <c r="I646" i="1"/>
  <c r="J646" i="1"/>
  <c r="E647" i="1"/>
  <c r="F647" i="1"/>
  <c r="N647" i="1" s="1"/>
  <c r="G647" i="1"/>
  <c r="H647" i="1"/>
  <c r="I647" i="1"/>
  <c r="J647" i="1"/>
  <c r="E648" i="1"/>
  <c r="F648" i="1"/>
  <c r="N648" i="1" s="1"/>
  <c r="G648" i="1"/>
  <c r="H648" i="1"/>
  <c r="I648" i="1"/>
  <c r="J648" i="1"/>
  <c r="E649" i="1"/>
  <c r="F649" i="1"/>
  <c r="N649" i="1" s="1"/>
  <c r="G649" i="1"/>
  <c r="H649" i="1"/>
  <c r="I649" i="1"/>
  <c r="J649" i="1"/>
  <c r="E650" i="1"/>
  <c r="F650" i="1"/>
  <c r="N650" i="1" s="1"/>
  <c r="G650" i="1"/>
  <c r="H650" i="1"/>
  <c r="I650" i="1"/>
  <c r="J650" i="1"/>
  <c r="E651" i="1"/>
  <c r="F651" i="1"/>
  <c r="N651" i="1" s="1"/>
  <c r="G651" i="1"/>
  <c r="H651" i="1"/>
  <c r="I651" i="1"/>
  <c r="J651" i="1"/>
  <c r="E652" i="1"/>
  <c r="F652" i="1"/>
  <c r="N652" i="1" s="1"/>
  <c r="G652" i="1"/>
  <c r="H652" i="1"/>
  <c r="I652" i="1"/>
  <c r="J652" i="1"/>
  <c r="E653" i="1"/>
  <c r="F653" i="1"/>
  <c r="N653" i="1" s="1"/>
  <c r="G653" i="1"/>
  <c r="H653" i="1"/>
  <c r="I653" i="1"/>
  <c r="J653" i="1"/>
  <c r="E654" i="1"/>
  <c r="F654" i="1"/>
  <c r="N654" i="1" s="1"/>
  <c r="G654" i="1"/>
  <c r="H654" i="1"/>
  <c r="I654" i="1"/>
  <c r="J654" i="1"/>
  <c r="E655" i="1"/>
  <c r="F655" i="1"/>
  <c r="N655" i="1" s="1"/>
  <c r="G655" i="1"/>
  <c r="H655" i="1"/>
  <c r="I655" i="1"/>
  <c r="J655" i="1"/>
  <c r="E656" i="1"/>
  <c r="F656" i="1"/>
  <c r="N656" i="1" s="1"/>
  <c r="G656" i="1"/>
  <c r="H656" i="1"/>
  <c r="I656" i="1"/>
  <c r="J656" i="1"/>
  <c r="E657" i="1"/>
  <c r="F657" i="1"/>
  <c r="N657" i="1" s="1"/>
  <c r="G657" i="1"/>
  <c r="H657" i="1"/>
  <c r="I657" i="1"/>
  <c r="J657" i="1"/>
  <c r="E658" i="1"/>
  <c r="F658" i="1"/>
  <c r="N658" i="1" s="1"/>
  <c r="G658" i="1"/>
  <c r="H658" i="1"/>
  <c r="I658" i="1"/>
  <c r="J658" i="1"/>
  <c r="E659" i="1"/>
  <c r="F659" i="1"/>
  <c r="N659" i="1" s="1"/>
  <c r="G659" i="1"/>
  <c r="H659" i="1"/>
  <c r="I659" i="1"/>
  <c r="J659" i="1"/>
  <c r="E660" i="1"/>
  <c r="F660" i="1"/>
  <c r="N660" i="1" s="1"/>
  <c r="G660" i="1"/>
  <c r="H660" i="1"/>
  <c r="I660" i="1"/>
  <c r="J660" i="1"/>
  <c r="E661" i="1"/>
  <c r="F661" i="1"/>
  <c r="N661" i="1" s="1"/>
  <c r="G661" i="1"/>
  <c r="H661" i="1"/>
  <c r="I661" i="1"/>
  <c r="J661" i="1"/>
  <c r="E662" i="1"/>
  <c r="F662" i="1"/>
  <c r="N662" i="1" s="1"/>
  <c r="G662" i="1"/>
  <c r="H662" i="1"/>
  <c r="I662" i="1"/>
  <c r="J662" i="1"/>
  <c r="E663" i="1"/>
  <c r="F663" i="1"/>
  <c r="N663" i="1" s="1"/>
  <c r="G663" i="1"/>
  <c r="H663" i="1"/>
  <c r="I663" i="1"/>
  <c r="J663" i="1"/>
  <c r="E664" i="1"/>
  <c r="F664" i="1"/>
  <c r="N664" i="1" s="1"/>
  <c r="G664" i="1"/>
  <c r="H664" i="1"/>
  <c r="I664" i="1"/>
  <c r="J664" i="1"/>
  <c r="E665" i="1"/>
  <c r="F665" i="1"/>
  <c r="N665" i="1" s="1"/>
  <c r="G665" i="1"/>
  <c r="H665" i="1"/>
  <c r="I665" i="1"/>
  <c r="J665" i="1"/>
  <c r="E666" i="1"/>
  <c r="F666" i="1"/>
  <c r="N666" i="1" s="1"/>
  <c r="G666" i="1"/>
  <c r="H666" i="1"/>
  <c r="I666" i="1"/>
  <c r="J666" i="1"/>
  <c r="E667" i="1"/>
  <c r="F667" i="1"/>
  <c r="N667" i="1" s="1"/>
  <c r="G667" i="1"/>
  <c r="H667" i="1"/>
  <c r="I667" i="1"/>
  <c r="J667" i="1"/>
  <c r="E668" i="1"/>
  <c r="F668" i="1"/>
  <c r="N668" i="1" s="1"/>
  <c r="G668" i="1"/>
  <c r="H668" i="1"/>
  <c r="I668" i="1"/>
  <c r="J668" i="1"/>
  <c r="E669" i="1"/>
  <c r="F669" i="1"/>
  <c r="N669" i="1" s="1"/>
  <c r="G669" i="1"/>
  <c r="H669" i="1"/>
  <c r="I669" i="1"/>
  <c r="J669" i="1"/>
  <c r="E670" i="1"/>
  <c r="F670" i="1"/>
  <c r="N670" i="1" s="1"/>
  <c r="G670" i="1"/>
  <c r="H670" i="1"/>
  <c r="I670" i="1"/>
  <c r="J670" i="1"/>
  <c r="E671" i="1"/>
  <c r="F671" i="1"/>
  <c r="N671" i="1" s="1"/>
  <c r="G671" i="1"/>
  <c r="H671" i="1"/>
  <c r="I671" i="1"/>
  <c r="J671" i="1"/>
  <c r="E672" i="1"/>
  <c r="F672" i="1"/>
  <c r="N672" i="1" s="1"/>
  <c r="G672" i="1"/>
  <c r="H672" i="1"/>
  <c r="I672" i="1"/>
  <c r="J672" i="1"/>
  <c r="E673" i="1"/>
  <c r="F673" i="1"/>
  <c r="N673" i="1" s="1"/>
  <c r="G673" i="1"/>
  <c r="H673" i="1"/>
  <c r="I673" i="1"/>
  <c r="J673" i="1"/>
  <c r="E674" i="1"/>
  <c r="F674" i="1"/>
  <c r="N674" i="1" s="1"/>
  <c r="G674" i="1"/>
  <c r="H674" i="1"/>
  <c r="I674" i="1"/>
  <c r="J674" i="1"/>
  <c r="E675" i="1"/>
  <c r="F675" i="1"/>
  <c r="N675" i="1" s="1"/>
  <c r="G675" i="1"/>
  <c r="H675" i="1"/>
  <c r="I675" i="1"/>
  <c r="J675" i="1"/>
  <c r="E676" i="1"/>
  <c r="F676" i="1"/>
  <c r="N676" i="1" s="1"/>
  <c r="G676" i="1"/>
  <c r="H676" i="1"/>
  <c r="I676" i="1"/>
  <c r="J676" i="1"/>
  <c r="E677" i="1"/>
  <c r="F677" i="1"/>
  <c r="N677" i="1" s="1"/>
  <c r="G677" i="1"/>
  <c r="H677" i="1"/>
  <c r="I677" i="1"/>
  <c r="J677" i="1"/>
  <c r="E678" i="1"/>
  <c r="F678" i="1"/>
  <c r="N678" i="1" s="1"/>
  <c r="G678" i="1"/>
  <c r="H678" i="1"/>
  <c r="I678" i="1"/>
  <c r="J678" i="1"/>
  <c r="E679" i="1"/>
  <c r="F679" i="1"/>
  <c r="N679" i="1" s="1"/>
  <c r="G679" i="1"/>
  <c r="H679" i="1"/>
  <c r="I679" i="1"/>
  <c r="J679" i="1"/>
  <c r="E680" i="1"/>
  <c r="F680" i="1"/>
  <c r="N680" i="1" s="1"/>
  <c r="G680" i="1"/>
  <c r="H680" i="1"/>
  <c r="I680" i="1"/>
  <c r="J680" i="1"/>
  <c r="E681" i="1"/>
  <c r="F681" i="1"/>
  <c r="N681" i="1" s="1"/>
  <c r="G681" i="1"/>
  <c r="H681" i="1"/>
  <c r="I681" i="1"/>
  <c r="J681" i="1"/>
  <c r="E682" i="1"/>
  <c r="F682" i="1"/>
  <c r="N682" i="1" s="1"/>
  <c r="G682" i="1"/>
  <c r="H682" i="1"/>
  <c r="I682" i="1"/>
  <c r="J682" i="1"/>
  <c r="E683" i="1"/>
  <c r="F683" i="1"/>
  <c r="N683" i="1" s="1"/>
  <c r="G683" i="1"/>
  <c r="H683" i="1"/>
  <c r="I683" i="1"/>
  <c r="J683" i="1"/>
  <c r="E684" i="1"/>
  <c r="F684" i="1"/>
  <c r="N684" i="1" s="1"/>
  <c r="G684" i="1"/>
  <c r="H684" i="1"/>
  <c r="I684" i="1"/>
  <c r="J684" i="1"/>
  <c r="E685" i="1"/>
  <c r="F685" i="1"/>
  <c r="N685" i="1" s="1"/>
  <c r="G685" i="1"/>
  <c r="H685" i="1"/>
  <c r="I685" i="1"/>
  <c r="J685" i="1"/>
  <c r="E686" i="1"/>
  <c r="F686" i="1"/>
  <c r="N686" i="1" s="1"/>
  <c r="G686" i="1"/>
  <c r="H686" i="1"/>
  <c r="I686" i="1"/>
  <c r="J686" i="1"/>
  <c r="E687" i="1"/>
  <c r="F687" i="1"/>
  <c r="N687" i="1" s="1"/>
  <c r="G687" i="1"/>
  <c r="H687" i="1"/>
  <c r="I687" i="1"/>
  <c r="J687" i="1"/>
  <c r="E688" i="1"/>
  <c r="F688" i="1"/>
  <c r="N688" i="1" s="1"/>
  <c r="G688" i="1"/>
  <c r="H688" i="1"/>
  <c r="I688" i="1"/>
  <c r="J688" i="1"/>
  <c r="E689" i="1"/>
  <c r="F689" i="1"/>
  <c r="N689" i="1" s="1"/>
  <c r="G689" i="1"/>
  <c r="H689" i="1"/>
  <c r="I689" i="1"/>
  <c r="J689" i="1"/>
  <c r="E690" i="1"/>
  <c r="F690" i="1"/>
  <c r="N690" i="1" s="1"/>
  <c r="G690" i="1"/>
  <c r="H690" i="1"/>
  <c r="I690" i="1"/>
  <c r="J690" i="1"/>
  <c r="E691" i="1"/>
  <c r="F691" i="1"/>
  <c r="N691" i="1" s="1"/>
  <c r="G691" i="1"/>
  <c r="H691" i="1"/>
  <c r="I691" i="1"/>
  <c r="J691" i="1"/>
  <c r="E692" i="1"/>
  <c r="F692" i="1"/>
  <c r="N692" i="1" s="1"/>
  <c r="G692" i="1"/>
  <c r="H692" i="1"/>
  <c r="I692" i="1"/>
  <c r="J692" i="1"/>
  <c r="E693" i="1"/>
  <c r="F693" i="1"/>
  <c r="N693" i="1" s="1"/>
  <c r="G693" i="1"/>
  <c r="H693" i="1"/>
  <c r="I693" i="1"/>
  <c r="J693" i="1"/>
  <c r="E694" i="1"/>
  <c r="F694" i="1"/>
  <c r="N694" i="1" s="1"/>
  <c r="G694" i="1"/>
  <c r="H694" i="1"/>
  <c r="I694" i="1"/>
  <c r="J694" i="1"/>
  <c r="E695" i="1"/>
  <c r="F695" i="1"/>
  <c r="N695" i="1" s="1"/>
  <c r="G695" i="1"/>
  <c r="H695" i="1"/>
  <c r="I695" i="1"/>
  <c r="J695" i="1"/>
  <c r="E696" i="1"/>
  <c r="F696" i="1"/>
  <c r="N696" i="1" s="1"/>
  <c r="G696" i="1"/>
  <c r="H696" i="1"/>
  <c r="I696" i="1"/>
  <c r="J696" i="1"/>
  <c r="E697" i="1"/>
  <c r="F697" i="1"/>
  <c r="N697" i="1" s="1"/>
  <c r="G697" i="1"/>
  <c r="H697" i="1"/>
  <c r="I697" i="1"/>
  <c r="J697" i="1"/>
  <c r="E698" i="1"/>
  <c r="F698" i="1"/>
  <c r="N698" i="1" s="1"/>
  <c r="G698" i="1"/>
  <c r="H698" i="1"/>
  <c r="I698" i="1"/>
  <c r="J698" i="1"/>
  <c r="E699" i="1"/>
  <c r="F699" i="1"/>
  <c r="N699" i="1" s="1"/>
  <c r="G699" i="1"/>
  <c r="H699" i="1"/>
  <c r="I699" i="1"/>
  <c r="J699" i="1"/>
  <c r="E700" i="1"/>
  <c r="F700" i="1"/>
  <c r="N700" i="1" s="1"/>
  <c r="G700" i="1"/>
  <c r="H700" i="1"/>
  <c r="I700" i="1"/>
  <c r="J700" i="1"/>
  <c r="E701" i="1"/>
  <c r="F701" i="1"/>
  <c r="N701" i="1" s="1"/>
  <c r="G701" i="1"/>
  <c r="H701" i="1"/>
  <c r="I701" i="1"/>
  <c r="J701" i="1"/>
  <c r="E702" i="1"/>
  <c r="F702" i="1"/>
  <c r="N702" i="1" s="1"/>
  <c r="G702" i="1"/>
  <c r="H702" i="1"/>
  <c r="I702" i="1"/>
  <c r="J702" i="1"/>
  <c r="E703" i="1"/>
  <c r="F703" i="1"/>
  <c r="N703" i="1" s="1"/>
  <c r="G703" i="1"/>
  <c r="H703" i="1"/>
  <c r="I703" i="1"/>
  <c r="J703" i="1"/>
  <c r="E704" i="1"/>
  <c r="F704" i="1"/>
  <c r="N704" i="1" s="1"/>
  <c r="G704" i="1"/>
  <c r="H704" i="1"/>
  <c r="I704" i="1"/>
  <c r="J704" i="1"/>
  <c r="E705" i="1"/>
  <c r="F705" i="1"/>
  <c r="N705" i="1" s="1"/>
  <c r="G705" i="1"/>
  <c r="H705" i="1"/>
  <c r="I705" i="1"/>
  <c r="J705" i="1"/>
  <c r="E706" i="1"/>
  <c r="F706" i="1"/>
  <c r="N706" i="1" s="1"/>
  <c r="G706" i="1"/>
  <c r="H706" i="1"/>
  <c r="I706" i="1"/>
  <c r="J706" i="1"/>
  <c r="E707" i="1"/>
  <c r="F707" i="1"/>
  <c r="N707" i="1" s="1"/>
  <c r="G707" i="1"/>
  <c r="H707" i="1"/>
  <c r="I707" i="1"/>
  <c r="J707" i="1"/>
  <c r="E708" i="1"/>
  <c r="F708" i="1"/>
  <c r="N708" i="1" s="1"/>
  <c r="G708" i="1"/>
  <c r="H708" i="1"/>
  <c r="I708" i="1"/>
  <c r="J708" i="1"/>
  <c r="E709" i="1"/>
  <c r="F709" i="1"/>
  <c r="N709" i="1" s="1"/>
  <c r="G709" i="1"/>
  <c r="H709" i="1"/>
  <c r="I709" i="1"/>
  <c r="J709" i="1"/>
  <c r="E710" i="1"/>
  <c r="F710" i="1"/>
  <c r="N710" i="1" s="1"/>
  <c r="G710" i="1"/>
  <c r="H710" i="1"/>
  <c r="I710" i="1"/>
  <c r="J710" i="1"/>
  <c r="E711" i="1"/>
  <c r="F711" i="1"/>
  <c r="N711" i="1" s="1"/>
  <c r="G711" i="1"/>
  <c r="H711" i="1"/>
  <c r="I711" i="1"/>
  <c r="J711" i="1"/>
  <c r="E712" i="1"/>
  <c r="F712" i="1"/>
  <c r="N712" i="1" s="1"/>
  <c r="G712" i="1"/>
  <c r="H712" i="1"/>
  <c r="I712" i="1"/>
  <c r="J712" i="1"/>
  <c r="E713" i="1"/>
  <c r="F713" i="1"/>
  <c r="N713" i="1" s="1"/>
  <c r="G713" i="1"/>
  <c r="H713" i="1"/>
  <c r="I713" i="1"/>
  <c r="J713" i="1"/>
  <c r="E714" i="1"/>
  <c r="F714" i="1"/>
  <c r="N714" i="1" s="1"/>
  <c r="G714" i="1"/>
  <c r="H714" i="1"/>
  <c r="I714" i="1"/>
  <c r="J714" i="1"/>
  <c r="E715" i="1"/>
  <c r="F715" i="1"/>
  <c r="N715" i="1" s="1"/>
  <c r="G715" i="1"/>
  <c r="H715" i="1"/>
  <c r="I715" i="1"/>
  <c r="J715" i="1"/>
  <c r="E716" i="1"/>
  <c r="F716" i="1"/>
  <c r="N716" i="1" s="1"/>
  <c r="G716" i="1"/>
  <c r="H716" i="1"/>
  <c r="I716" i="1"/>
  <c r="J716" i="1"/>
  <c r="E717" i="1"/>
  <c r="F717" i="1"/>
  <c r="N717" i="1" s="1"/>
  <c r="G717" i="1"/>
  <c r="H717" i="1"/>
  <c r="I717" i="1"/>
  <c r="J717" i="1"/>
  <c r="E718" i="1"/>
  <c r="F718" i="1"/>
  <c r="N718" i="1" s="1"/>
  <c r="G718" i="1"/>
  <c r="H718" i="1"/>
  <c r="I718" i="1"/>
  <c r="J718" i="1"/>
  <c r="E719" i="1"/>
  <c r="F719" i="1"/>
  <c r="N719" i="1" s="1"/>
  <c r="G719" i="1"/>
  <c r="H719" i="1"/>
  <c r="I719" i="1"/>
  <c r="J719" i="1"/>
  <c r="E720" i="1"/>
  <c r="F720" i="1"/>
  <c r="N720" i="1" s="1"/>
  <c r="G720" i="1"/>
  <c r="H720" i="1"/>
  <c r="I720" i="1"/>
  <c r="J720" i="1"/>
  <c r="E721" i="1"/>
  <c r="F721" i="1"/>
  <c r="N721" i="1" s="1"/>
  <c r="G721" i="1"/>
  <c r="H721" i="1"/>
  <c r="I721" i="1"/>
  <c r="J721" i="1"/>
  <c r="E722" i="1"/>
  <c r="F722" i="1"/>
  <c r="N722" i="1" s="1"/>
  <c r="G722" i="1"/>
  <c r="H722" i="1"/>
  <c r="I722" i="1"/>
  <c r="J722" i="1"/>
  <c r="E723" i="1"/>
  <c r="F723" i="1"/>
  <c r="N723" i="1" s="1"/>
  <c r="G723" i="1"/>
  <c r="H723" i="1"/>
  <c r="I723" i="1"/>
  <c r="J723" i="1"/>
  <c r="E724" i="1"/>
  <c r="F724" i="1"/>
  <c r="N724" i="1" s="1"/>
  <c r="G724" i="1"/>
  <c r="H724" i="1"/>
  <c r="I724" i="1"/>
  <c r="J724" i="1"/>
  <c r="E725" i="1"/>
  <c r="F725" i="1"/>
  <c r="N725" i="1" s="1"/>
  <c r="G725" i="1"/>
  <c r="H725" i="1"/>
  <c r="I725" i="1"/>
  <c r="J725" i="1"/>
  <c r="E726" i="1"/>
  <c r="F726" i="1"/>
  <c r="N726" i="1" s="1"/>
  <c r="G726" i="1"/>
  <c r="H726" i="1"/>
  <c r="I726" i="1"/>
  <c r="J726" i="1"/>
  <c r="E727" i="1"/>
  <c r="F727" i="1"/>
  <c r="N727" i="1" s="1"/>
  <c r="G727" i="1"/>
  <c r="H727" i="1"/>
  <c r="I727" i="1"/>
  <c r="J727" i="1"/>
  <c r="E728" i="1"/>
  <c r="F728" i="1"/>
  <c r="N728" i="1" s="1"/>
  <c r="G728" i="1"/>
  <c r="H728" i="1"/>
  <c r="I728" i="1"/>
  <c r="J728" i="1"/>
  <c r="E729" i="1"/>
  <c r="F729" i="1"/>
  <c r="N729" i="1" s="1"/>
  <c r="G729" i="1"/>
  <c r="H729" i="1"/>
  <c r="I729" i="1"/>
  <c r="J729" i="1"/>
  <c r="E730" i="1"/>
  <c r="F730" i="1"/>
  <c r="N730" i="1" s="1"/>
  <c r="G730" i="1"/>
  <c r="H730" i="1"/>
  <c r="I730" i="1"/>
  <c r="J730" i="1"/>
  <c r="E731" i="1"/>
  <c r="F731" i="1"/>
  <c r="N731" i="1" s="1"/>
  <c r="G731" i="1"/>
  <c r="H731" i="1"/>
  <c r="I731" i="1"/>
  <c r="J731" i="1"/>
  <c r="E732" i="1"/>
  <c r="F732" i="1"/>
  <c r="N732" i="1" s="1"/>
  <c r="G732" i="1"/>
  <c r="H732" i="1"/>
  <c r="I732" i="1"/>
  <c r="J732" i="1"/>
  <c r="E733" i="1"/>
  <c r="F733" i="1"/>
  <c r="N733" i="1" s="1"/>
  <c r="G733" i="1"/>
  <c r="H733" i="1"/>
  <c r="I733" i="1"/>
  <c r="J733" i="1"/>
  <c r="E734" i="1"/>
  <c r="F734" i="1"/>
  <c r="N734" i="1" s="1"/>
  <c r="G734" i="1"/>
  <c r="H734" i="1"/>
  <c r="I734" i="1"/>
  <c r="J734" i="1"/>
  <c r="E735" i="1"/>
  <c r="F735" i="1"/>
  <c r="N735" i="1" s="1"/>
  <c r="G735" i="1"/>
  <c r="H735" i="1"/>
  <c r="I735" i="1"/>
  <c r="J735" i="1"/>
  <c r="E736" i="1"/>
  <c r="F736" i="1"/>
  <c r="N736" i="1" s="1"/>
  <c r="G736" i="1"/>
  <c r="H736" i="1"/>
  <c r="I736" i="1"/>
  <c r="J736" i="1"/>
  <c r="E737" i="1"/>
  <c r="F737" i="1"/>
  <c r="N737" i="1" s="1"/>
  <c r="G737" i="1"/>
  <c r="H737" i="1"/>
  <c r="I737" i="1"/>
  <c r="J737" i="1"/>
  <c r="E738" i="1"/>
  <c r="F738" i="1"/>
  <c r="N738" i="1" s="1"/>
  <c r="G738" i="1"/>
  <c r="H738" i="1"/>
  <c r="I738" i="1"/>
  <c r="J738" i="1"/>
  <c r="E739" i="1"/>
  <c r="F739" i="1"/>
  <c r="N739" i="1" s="1"/>
  <c r="G739" i="1"/>
  <c r="H739" i="1"/>
  <c r="I739" i="1"/>
  <c r="J739" i="1"/>
  <c r="E740" i="1"/>
  <c r="F740" i="1"/>
  <c r="N740" i="1" s="1"/>
  <c r="G740" i="1"/>
  <c r="H740" i="1"/>
  <c r="I740" i="1"/>
  <c r="J740" i="1"/>
  <c r="E741" i="1"/>
  <c r="F741" i="1"/>
  <c r="N741" i="1" s="1"/>
  <c r="G741" i="1"/>
  <c r="H741" i="1"/>
  <c r="I741" i="1"/>
  <c r="J741" i="1"/>
  <c r="E742" i="1"/>
  <c r="F742" i="1"/>
  <c r="N742" i="1" s="1"/>
  <c r="G742" i="1"/>
  <c r="H742" i="1"/>
  <c r="I742" i="1"/>
  <c r="J742" i="1"/>
  <c r="E743" i="1"/>
  <c r="F743" i="1"/>
  <c r="N743" i="1" s="1"/>
  <c r="G743" i="1"/>
  <c r="H743" i="1"/>
  <c r="I743" i="1"/>
  <c r="J743" i="1"/>
  <c r="E744" i="1"/>
  <c r="F744" i="1"/>
  <c r="N744" i="1" s="1"/>
  <c r="G744" i="1"/>
  <c r="H744" i="1"/>
  <c r="I744" i="1"/>
  <c r="J744" i="1"/>
  <c r="E745" i="1"/>
  <c r="F745" i="1"/>
  <c r="N745" i="1" s="1"/>
  <c r="G745" i="1"/>
  <c r="H745" i="1"/>
  <c r="I745" i="1"/>
  <c r="J745" i="1"/>
  <c r="E746" i="1"/>
  <c r="F746" i="1"/>
  <c r="N746" i="1" s="1"/>
  <c r="G746" i="1"/>
  <c r="H746" i="1"/>
  <c r="I746" i="1"/>
  <c r="J746" i="1"/>
  <c r="E747" i="1"/>
  <c r="F747" i="1"/>
  <c r="N747" i="1" s="1"/>
  <c r="G747" i="1"/>
  <c r="H747" i="1"/>
  <c r="I747" i="1"/>
  <c r="J747" i="1"/>
  <c r="E748" i="1"/>
  <c r="F748" i="1"/>
  <c r="N748" i="1" s="1"/>
  <c r="G748" i="1"/>
  <c r="H748" i="1"/>
  <c r="I748" i="1"/>
  <c r="J748" i="1"/>
  <c r="E749" i="1"/>
  <c r="F749" i="1"/>
  <c r="N749" i="1" s="1"/>
  <c r="G749" i="1"/>
  <c r="H749" i="1"/>
  <c r="I749" i="1"/>
  <c r="J749" i="1"/>
  <c r="E750" i="1"/>
  <c r="F750" i="1"/>
  <c r="N750" i="1" s="1"/>
  <c r="G750" i="1"/>
  <c r="H750" i="1"/>
  <c r="I750" i="1"/>
  <c r="J750" i="1"/>
  <c r="E751" i="1"/>
  <c r="F751" i="1"/>
  <c r="N751" i="1" s="1"/>
  <c r="G751" i="1"/>
  <c r="H751" i="1"/>
  <c r="I751" i="1"/>
  <c r="J751" i="1"/>
  <c r="E752" i="1"/>
  <c r="F752" i="1"/>
  <c r="N752" i="1" s="1"/>
  <c r="G752" i="1"/>
  <c r="H752" i="1"/>
  <c r="I752" i="1"/>
  <c r="J752" i="1"/>
  <c r="E753" i="1"/>
  <c r="F753" i="1"/>
  <c r="N753" i="1" s="1"/>
  <c r="G753" i="1"/>
  <c r="H753" i="1"/>
  <c r="I753" i="1"/>
  <c r="J753" i="1"/>
  <c r="E754" i="1"/>
  <c r="F754" i="1"/>
  <c r="N754" i="1" s="1"/>
  <c r="G754" i="1"/>
  <c r="H754" i="1"/>
  <c r="I754" i="1"/>
  <c r="J754" i="1"/>
  <c r="E755" i="1"/>
  <c r="F755" i="1"/>
  <c r="N755" i="1" s="1"/>
  <c r="G755" i="1"/>
  <c r="H755" i="1"/>
  <c r="I755" i="1"/>
  <c r="J755" i="1"/>
  <c r="E756" i="1"/>
  <c r="F756" i="1"/>
  <c r="N756" i="1" s="1"/>
  <c r="G756" i="1"/>
  <c r="H756" i="1"/>
  <c r="I756" i="1"/>
  <c r="J756" i="1"/>
  <c r="E757" i="1"/>
  <c r="F757" i="1"/>
  <c r="N757" i="1" s="1"/>
  <c r="G757" i="1"/>
  <c r="H757" i="1"/>
  <c r="I757" i="1"/>
  <c r="J757" i="1"/>
  <c r="E758" i="1"/>
  <c r="F758" i="1"/>
  <c r="N758" i="1" s="1"/>
  <c r="G758" i="1"/>
  <c r="H758" i="1"/>
  <c r="I758" i="1"/>
  <c r="J758" i="1"/>
  <c r="E759" i="1"/>
  <c r="F759" i="1"/>
  <c r="N759" i="1" s="1"/>
  <c r="G759" i="1"/>
  <c r="H759" i="1"/>
  <c r="I759" i="1"/>
  <c r="J759" i="1"/>
  <c r="E760" i="1"/>
  <c r="F760" i="1"/>
  <c r="N760" i="1" s="1"/>
  <c r="G760" i="1"/>
  <c r="H760" i="1"/>
  <c r="I760" i="1"/>
  <c r="J760" i="1"/>
  <c r="E761" i="1"/>
  <c r="F761" i="1"/>
  <c r="N761" i="1" s="1"/>
  <c r="G761" i="1"/>
  <c r="H761" i="1"/>
  <c r="I761" i="1"/>
  <c r="J761" i="1"/>
  <c r="E762" i="1"/>
  <c r="F762" i="1"/>
  <c r="N762" i="1" s="1"/>
  <c r="G762" i="1"/>
  <c r="H762" i="1"/>
  <c r="I762" i="1"/>
  <c r="J762" i="1"/>
  <c r="E763" i="1"/>
  <c r="F763" i="1"/>
  <c r="N763" i="1" s="1"/>
  <c r="G763" i="1"/>
  <c r="H763" i="1"/>
  <c r="I763" i="1"/>
  <c r="J763" i="1"/>
  <c r="E764" i="1"/>
  <c r="F764" i="1"/>
  <c r="N764" i="1" s="1"/>
  <c r="G764" i="1"/>
  <c r="H764" i="1"/>
  <c r="I764" i="1"/>
  <c r="J764" i="1"/>
  <c r="E765" i="1"/>
  <c r="F765" i="1"/>
  <c r="N765" i="1" s="1"/>
  <c r="G765" i="1"/>
  <c r="H765" i="1"/>
  <c r="I765" i="1"/>
  <c r="J765" i="1"/>
  <c r="E766" i="1"/>
  <c r="F766" i="1"/>
  <c r="N766" i="1" s="1"/>
  <c r="G766" i="1"/>
  <c r="H766" i="1"/>
  <c r="I766" i="1"/>
  <c r="J766" i="1"/>
  <c r="E767" i="1"/>
  <c r="F767" i="1"/>
  <c r="N767" i="1" s="1"/>
  <c r="G767" i="1"/>
  <c r="H767" i="1"/>
  <c r="I767" i="1"/>
  <c r="J767" i="1"/>
  <c r="E768" i="1"/>
  <c r="F768" i="1"/>
  <c r="N768" i="1" s="1"/>
  <c r="G768" i="1"/>
  <c r="H768" i="1"/>
  <c r="I768" i="1"/>
  <c r="J768" i="1"/>
  <c r="E769" i="1"/>
  <c r="F769" i="1"/>
  <c r="N769" i="1" s="1"/>
  <c r="G769" i="1"/>
  <c r="H769" i="1"/>
  <c r="I769" i="1"/>
  <c r="J769" i="1"/>
  <c r="E770" i="1"/>
  <c r="F770" i="1"/>
  <c r="N770" i="1" s="1"/>
  <c r="G770" i="1"/>
  <c r="H770" i="1"/>
  <c r="I770" i="1"/>
  <c r="J770" i="1"/>
  <c r="E771" i="1"/>
  <c r="F771" i="1"/>
  <c r="N771" i="1" s="1"/>
  <c r="G771" i="1"/>
  <c r="H771" i="1"/>
  <c r="I771" i="1"/>
  <c r="J771" i="1"/>
  <c r="E772" i="1"/>
  <c r="F772" i="1"/>
  <c r="N772" i="1" s="1"/>
  <c r="G772" i="1"/>
  <c r="H772" i="1"/>
  <c r="I772" i="1"/>
  <c r="J772" i="1"/>
  <c r="E773" i="1"/>
  <c r="F773" i="1"/>
  <c r="N773" i="1" s="1"/>
  <c r="G773" i="1"/>
  <c r="H773" i="1"/>
  <c r="I773" i="1"/>
  <c r="J773" i="1"/>
  <c r="E774" i="1"/>
  <c r="F774" i="1"/>
  <c r="N774" i="1" s="1"/>
  <c r="G774" i="1"/>
  <c r="H774" i="1"/>
  <c r="I774" i="1"/>
  <c r="J774" i="1"/>
  <c r="E775" i="1"/>
  <c r="F775" i="1"/>
  <c r="N775" i="1" s="1"/>
  <c r="G775" i="1"/>
  <c r="H775" i="1"/>
  <c r="I775" i="1"/>
  <c r="J775" i="1"/>
  <c r="E776" i="1"/>
  <c r="F776" i="1"/>
  <c r="N776" i="1" s="1"/>
  <c r="G776" i="1"/>
  <c r="H776" i="1"/>
  <c r="I776" i="1"/>
  <c r="J776" i="1"/>
  <c r="E777" i="1"/>
  <c r="F777" i="1"/>
  <c r="N777" i="1" s="1"/>
  <c r="G777" i="1"/>
  <c r="H777" i="1"/>
  <c r="I777" i="1"/>
  <c r="J777" i="1"/>
  <c r="E778" i="1"/>
  <c r="F778" i="1"/>
  <c r="N778" i="1" s="1"/>
  <c r="G778" i="1"/>
  <c r="H778" i="1"/>
  <c r="I778" i="1"/>
  <c r="J778" i="1"/>
  <c r="E779" i="1"/>
  <c r="F779" i="1"/>
  <c r="N779" i="1" s="1"/>
  <c r="G779" i="1"/>
  <c r="H779" i="1"/>
  <c r="I779" i="1"/>
  <c r="J779" i="1"/>
  <c r="E780" i="1"/>
  <c r="F780" i="1"/>
  <c r="N780" i="1" s="1"/>
  <c r="G780" i="1"/>
  <c r="H780" i="1"/>
  <c r="I780" i="1"/>
  <c r="J780" i="1"/>
  <c r="E781" i="1"/>
  <c r="F781" i="1"/>
  <c r="N781" i="1" s="1"/>
  <c r="G781" i="1"/>
  <c r="H781" i="1"/>
  <c r="I781" i="1"/>
  <c r="J781" i="1"/>
  <c r="E782" i="1"/>
  <c r="F782" i="1"/>
  <c r="N782" i="1" s="1"/>
  <c r="G782" i="1"/>
  <c r="H782" i="1"/>
  <c r="I782" i="1"/>
  <c r="J782" i="1"/>
  <c r="E783" i="1"/>
  <c r="F783" i="1"/>
  <c r="N783" i="1" s="1"/>
  <c r="G783" i="1"/>
  <c r="H783" i="1"/>
  <c r="I783" i="1"/>
  <c r="J783" i="1"/>
  <c r="E784" i="1"/>
  <c r="F784" i="1"/>
  <c r="N784" i="1" s="1"/>
  <c r="G784" i="1"/>
  <c r="H784" i="1"/>
  <c r="I784" i="1"/>
  <c r="J784" i="1"/>
  <c r="E785" i="1"/>
  <c r="F785" i="1"/>
  <c r="N785" i="1" s="1"/>
  <c r="G785" i="1"/>
  <c r="H785" i="1"/>
  <c r="I785" i="1"/>
  <c r="J785" i="1"/>
  <c r="E786" i="1"/>
  <c r="F786" i="1"/>
  <c r="N786" i="1" s="1"/>
  <c r="G786" i="1"/>
  <c r="H786" i="1"/>
  <c r="I786" i="1"/>
  <c r="J786" i="1"/>
  <c r="E787" i="1"/>
  <c r="F787" i="1"/>
  <c r="N787" i="1" s="1"/>
  <c r="G787" i="1"/>
  <c r="H787" i="1"/>
  <c r="I787" i="1"/>
  <c r="J787" i="1"/>
  <c r="E788" i="1"/>
  <c r="F788" i="1"/>
  <c r="N788" i="1" s="1"/>
  <c r="G788" i="1"/>
  <c r="H788" i="1"/>
  <c r="I788" i="1"/>
  <c r="J788" i="1"/>
  <c r="E789" i="1"/>
  <c r="F789" i="1"/>
  <c r="N789" i="1" s="1"/>
  <c r="G789" i="1"/>
  <c r="H789" i="1"/>
  <c r="I789" i="1"/>
  <c r="J789" i="1"/>
  <c r="E790" i="1"/>
  <c r="F790" i="1"/>
  <c r="N790" i="1" s="1"/>
  <c r="G790" i="1"/>
  <c r="H790" i="1"/>
  <c r="I790" i="1"/>
  <c r="J790" i="1"/>
  <c r="E791" i="1"/>
  <c r="F791" i="1"/>
  <c r="N791" i="1" s="1"/>
  <c r="G791" i="1"/>
  <c r="H791" i="1"/>
  <c r="I791" i="1"/>
  <c r="J791" i="1"/>
  <c r="E792" i="1"/>
  <c r="F792" i="1"/>
  <c r="N792" i="1" s="1"/>
  <c r="G792" i="1"/>
  <c r="H792" i="1"/>
  <c r="I792" i="1"/>
  <c r="J792" i="1"/>
  <c r="E793" i="1"/>
  <c r="F793" i="1"/>
  <c r="N793" i="1" s="1"/>
  <c r="G793" i="1"/>
  <c r="H793" i="1"/>
  <c r="I793" i="1"/>
  <c r="J793" i="1"/>
  <c r="E794" i="1"/>
  <c r="F794" i="1"/>
  <c r="N794" i="1" s="1"/>
  <c r="G794" i="1"/>
  <c r="H794" i="1"/>
  <c r="I794" i="1"/>
  <c r="J794" i="1"/>
  <c r="E795" i="1"/>
  <c r="F795" i="1"/>
  <c r="N795" i="1" s="1"/>
  <c r="G795" i="1"/>
  <c r="H795" i="1"/>
  <c r="I795" i="1"/>
  <c r="J795" i="1"/>
  <c r="E796" i="1"/>
  <c r="F796" i="1"/>
  <c r="N796" i="1" s="1"/>
  <c r="G796" i="1"/>
  <c r="H796" i="1"/>
  <c r="I796" i="1"/>
  <c r="J796" i="1"/>
  <c r="E797" i="1"/>
  <c r="F797" i="1"/>
  <c r="N797" i="1" s="1"/>
  <c r="G797" i="1"/>
  <c r="H797" i="1"/>
  <c r="I797" i="1"/>
  <c r="J797" i="1"/>
  <c r="E798" i="1"/>
  <c r="F798" i="1"/>
  <c r="N798" i="1" s="1"/>
  <c r="G798" i="1"/>
  <c r="H798" i="1"/>
  <c r="I798" i="1"/>
  <c r="J798" i="1"/>
  <c r="E799" i="1"/>
  <c r="F799" i="1"/>
  <c r="N799" i="1" s="1"/>
  <c r="G799" i="1"/>
  <c r="H799" i="1"/>
  <c r="I799" i="1"/>
  <c r="J799" i="1"/>
  <c r="E800" i="1"/>
  <c r="F800" i="1"/>
  <c r="N800" i="1" s="1"/>
  <c r="G800" i="1"/>
  <c r="H800" i="1"/>
  <c r="I800" i="1"/>
  <c r="J800" i="1"/>
  <c r="E801" i="1"/>
  <c r="F801" i="1"/>
  <c r="N801" i="1" s="1"/>
  <c r="G801" i="1"/>
  <c r="H801" i="1"/>
  <c r="I801" i="1"/>
  <c r="J801" i="1"/>
  <c r="E802" i="1"/>
  <c r="F802" i="1"/>
  <c r="N802" i="1" s="1"/>
  <c r="G802" i="1"/>
  <c r="H802" i="1"/>
  <c r="I802" i="1"/>
  <c r="J802" i="1"/>
  <c r="E803" i="1"/>
  <c r="F803" i="1"/>
  <c r="N803" i="1" s="1"/>
  <c r="G803" i="1"/>
  <c r="H803" i="1"/>
  <c r="I803" i="1"/>
  <c r="J803" i="1"/>
  <c r="E804" i="1"/>
  <c r="F804" i="1"/>
  <c r="N804" i="1" s="1"/>
  <c r="G804" i="1"/>
  <c r="H804" i="1"/>
  <c r="I804" i="1"/>
  <c r="J804" i="1"/>
  <c r="E805" i="1"/>
  <c r="F805" i="1"/>
  <c r="N805" i="1" s="1"/>
  <c r="G805" i="1"/>
  <c r="H805" i="1"/>
  <c r="I805" i="1"/>
  <c r="J805" i="1"/>
  <c r="E806" i="1"/>
  <c r="F806" i="1"/>
  <c r="N806" i="1" s="1"/>
  <c r="G806" i="1"/>
  <c r="H806" i="1"/>
  <c r="I806" i="1"/>
  <c r="J806" i="1"/>
  <c r="E807" i="1"/>
  <c r="F807" i="1"/>
  <c r="N807" i="1" s="1"/>
  <c r="G807" i="1"/>
  <c r="H807" i="1"/>
  <c r="I807" i="1"/>
  <c r="J807" i="1"/>
  <c r="E808" i="1"/>
  <c r="F808" i="1"/>
  <c r="N808" i="1" s="1"/>
  <c r="G808" i="1"/>
  <c r="H808" i="1"/>
  <c r="I808" i="1"/>
  <c r="J808" i="1"/>
  <c r="E809" i="1"/>
  <c r="F809" i="1"/>
  <c r="N809" i="1" s="1"/>
  <c r="G809" i="1"/>
  <c r="H809" i="1"/>
  <c r="I809" i="1"/>
  <c r="J809" i="1"/>
  <c r="E810" i="1"/>
  <c r="F810" i="1"/>
  <c r="N810" i="1" s="1"/>
  <c r="G810" i="1"/>
  <c r="H810" i="1"/>
  <c r="I810" i="1"/>
  <c r="J810" i="1"/>
  <c r="E811" i="1"/>
  <c r="F811" i="1"/>
  <c r="N811" i="1" s="1"/>
  <c r="G811" i="1"/>
  <c r="H811" i="1"/>
  <c r="I811" i="1"/>
  <c r="J811" i="1"/>
  <c r="E812" i="1"/>
  <c r="F812" i="1"/>
  <c r="N812" i="1" s="1"/>
  <c r="G812" i="1"/>
  <c r="H812" i="1"/>
  <c r="I812" i="1"/>
  <c r="J812" i="1"/>
  <c r="E813" i="1"/>
  <c r="F813" i="1"/>
  <c r="N813" i="1" s="1"/>
  <c r="G813" i="1"/>
  <c r="H813" i="1"/>
  <c r="I813" i="1"/>
  <c r="J813" i="1"/>
  <c r="E814" i="1"/>
  <c r="F814" i="1"/>
  <c r="N814" i="1" s="1"/>
  <c r="G814" i="1"/>
  <c r="H814" i="1"/>
  <c r="I814" i="1"/>
  <c r="J814" i="1"/>
  <c r="E815" i="1"/>
  <c r="F815" i="1"/>
  <c r="N815" i="1" s="1"/>
  <c r="G815" i="1"/>
  <c r="H815" i="1"/>
  <c r="I815" i="1"/>
  <c r="J815" i="1"/>
  <c r="E816" i="1"/>
  <c r="F816" i="1"/>
  <c r="N816" i="1" s="1"/>
  <c r="G816" i="1"/>
  <c r="H816" i="1"/>
  <c r="I816" i="1"/>
  <c r="J816" i="1"/>
  <c r="E817" i="1"/>
  <c r="F817" i="1"/>
  <c r="N817" i="1" s="1"/>
  <c r="G817" i="1"/>
  <c r="H817" i="1"/>
  <c r="I817" i="1"/>
  <c r="J817" i="1"/>
  <c r="E818" i="1"/>
  <c r="F818" i="1"/>
  <c r="N818" i="1" s="1"/>
  <c r="G818" i="1"/>
  <c r="H818" i="1"/>
  <c r="I818" i="1"/>
  <c r="J818" i="1"/>
  <c r="E819" i="1"/>
  <c r="F819" i="1"/>
  <c r="N819" i="1" s="1"/>
  <c r="G819" i="1"/>
  <c r="H819" i="1"/>
  <c r="I819" i="1"/>
  <c r="J819" i="1"/>
  <c r="E820" i="1"/>
  <c r="F820" i="1"/>
  <c r="N820" i="1" s="1"/>
  <c r="G820" i="1"/>
  <c r="H820" i="1"/>
  <c r="I820" i="1"/>
  <c r="J820" i="1"/>
  <c r="E821" i="1"/>
  <c r="F821" i="1"/>
  <c r="N821" i="1" s="1"/>
  <c r="G821" i="1"/>
  <c r="H821" i="1"/>
  <c r="I821" i="1"/>
  <c r="J821" i="1"/>
  <c r="E822" i="1"/>
  <c r="F822" i="1"/>
  <c r="N822" i="1" s="1"/>
  <c r="G822" i="1"/>
  <c r="H822" i="1"/>
  <c r="I822" i="1"/>
  <c r="J822" i="1"/>
  <c r="E823" i="1"/>
  <c r="F823" i="1"/>
  <c r="N823" i="1" s="1"/>
  <c r="G823" i="1"/>
  <c r="H823" i="1"/>
  <c r="I823" i="1"/>
  <c r="J823" i="1"/>
  <c r="E824" i="1"/>
  <c r="F824" i="1"/>
  <c r="N824" i="1" s="1"/>
  <c r="G824" i="1"/>
  <c r="H824" i="1"/>
  <c r="I824" i="1"/>
  <c r="J824" i="1"/>
  <c r="E825" i="1"/>
  <c r="F825" i="1"/>
  <c r="N825" i="1" s="1"/>
  <c r="G825" i="1"/>
  <c r="H825" i="1"/>
  <c r="I825" i="1"/>
  <c r="J825" i="1"/>
  <c r="E826" i="1"/>
  <c r="F826" i="1"/>
  <c r="N826" i="1" s="1"/>
  <c r="G826" i="1"/>
  <c r="H826" i="1"/>
  <c r="I826" i="1"/>
  <c r="J826" i="1"/>
  <c r="E827" i="1"/>
  <c r="F827" i="1"/>
  <c r="N827" i="1" s="1"/>
  <c r="G827" i="1"/>
  <c r="H827" i="1"/>
  <c r="I827" i="1"/>
  <c r="J827" i="1"/>
  <c r="E828" i="1"/>
  <c r="F828" i="1"/>
  <c r="N828" i="1" s="1"/>
  <c r="G828" i="1"/>
  <c r="H828" i="1"/>
  <c r="I828" i="1"/>
  <c r="J828" i="1"/>
  <c r="E829" i="1"/>
  <c r="F829" i="1"/>
  <c r="N829" i="1" s="1"/>
  <c r="G829" i="1"/>
  <c r="H829" i="1"/>
  <c r="I829" i="1"/>
  <c r="J829" i="1"/>
  <c r="E830" i="1"/>
  <c r="F830" i="1"/>
  <c r="N830" i="1" s="1"/>
  <c r="G830" i="1"/>
  <c r="H830" i="1"/>
  <c r="I830" i="1"/>
  <c r="J830" i="1"/>
  <c r="E831" i="1"/>
  <c r="F831" i="1"/>
  <c r="N831" i="1" s="1"/>
  <c r="G831" i="1"/>
  <c r="H831" i="1"/>
  <c r="I831" i="1"/>
  <c r="J831" i="1"/>
  <c r="E832" i="1"/>
  <c r="F832" i="1"/>
  <c r="N832" i="1" s="1"/>
  <c r="G832" i="1"/>
  <c r="H832" i="1"/>
  <c r="I832" i="1"/>
  <c r="J832" i="1"/>
  <c r="E833" i="1"/>
  <c r="F833" i="1"/>
  <c r="N833" i="1" s="1"/>
  <c r="G833" i="1"/>
  <c r="H833" i="1"/>
  <c r="I833" i="1"/>
  <c r="J833" i="1"/>
  <c r="E834" i="1"/>
  <c r="F834" i="1"/>
  <c r="N834" i="1" s="1"/>
  <c r="G834" i="1"/>
  <c r="H834" i="1"/>
  <c r="I834" i="1"/>
  <c r="J834" i="1"/>
  <c r="E835" i="1"/>
  <c r="F835" i="1"/>
  <c r="N835" i="1" s="1"/>
  <c r="G835" i="1"/>
  <c r="H835" i="1"/>
  <c r="I835" i="1"/>
  <c r="J835" i="1"/>
  <c r="E836" i="1"/>
  <c r="F836" i="1"/>
  <c r="N836" i="1" s="1"/>
  <c r="G836" i="1"/>
  <c r="H836" i="1"/>
  <c r="I836" i="1"/>
  <c r="J836" i="1"/>
  <c r="E837" i="1"/>
  <c r="F837" i="1"/>
  <c r="N837" i="1" s="1"/>
  <c r="G837" i="1"/>
  <c r="H837" i="1"/>
  <c r="I837" i="1"/>
  <c r="J837" i="1"/>
  <c r="E838" i="1"/>
  <c r="F838" i="1"/>
  <c r="N838" i="1" s="1"/>
  <c r="G838" i="1"/>
  <c r="H838" i="1"/>
  <c r="I838" i="1"/>
  <c r="J838" i="1"/>
  <c r="E839" i="1"/>
  <c r="F839" i="1"/>
  <c r="N839" i="1" s="1"/>
  <c r="G839" i="1"/>
  <c r="H839" i="1"/>
  <c r="I839" i="1"/>
  <c r="J839" i="1"/>
  <c r="E840" i="1"/>
  <c r="F840" i="1"/>
  <c r="N840" i="1" s="1"/>
  <c r="G840" i="1"/>
  <c r="H840" i="1"/>
  <c r="I840" i="1"/>
  <c r="J840" i="1"/>
  <c r="E841" i="1"/>
  <c r="F841" i="1"/>
  <c r="N841" i="1" s="1"/>
  <c r="G841" i="1"/>
  <c r="H841" i="1"/>
  <c r="I841" i="1"/>
  <c r="J841" i="1"/>
  <c r="E842" i="1"/>
  <c r="F842" i="1"/>
  <c r="N842" i="1" s="1"/>
  <c r="G842" i="1"/>
  <c r="H842" i="1"/>
  <c r="I842" i="1"/>
  <c r="J842" i="1"/>
  <c r="E843" i="1"/>
  <c r="F843" i="1"/>
  <c r="N843" i="1" s="1"/>
  <c r="G843" i="1"/>
  <c r="H843" i="1"/>
  <c r="I843" i="1"/>
  <c r="J843" i="1"/>
  <c r="E844" i="1"/>
  <c r="F844" i="1"/>
  <c r="N844" i="1" s="1"/>
  <c r="G844" i="1"/>
  <c r="H844" i="1"/>
  <c r="I844" i="1"/>
  <c r="J844" i="1"/>
  <c r="E845" i="1"/>
  <c r="F845" i="1"/>
  <c r="N845" i="1" s="1"/>
  <c r="G845" i="1"/>
  <c r="H845" i="1"/>
  <c r="I845" i="1"/>
  <c r="J845" i="1"/>
  <c r="E846" i="1"/>
  <c r="F846" i="1"/>
  <c r="N846" i="1" s="1"/>
  <c r="G846" i="1"/>
  <c r="H846" i="1"/>
  <c r="I846" i="1"/>
  <c r="J846" i="1"/>
  <c r="E847" i="1"/>
  <c r="F847" i="1"/>
  <c r="N847" i="1" s="1"/>
  <c r="G847" i="1"/>
  <c r="H847" i="1"/>
  <c r="I847" i="1"/>
  <c r="J847" i="1"/>
  <c r="E848" i="1"/>
  <c r="F848" i="1"/>
  <c r="N848" i="1" s="1"/>
  <c r="G848" i="1"/>
  <c r="H848" i="1"/>
  <c r="I848" i="1"/>
  <c r="J848" i="1"/>
  <c r="E849" i="1"/>
  <c r="F849" i="1"/>
  <c r="N849" i="1" s="1"/>
  <c r="G849" i="1"/>
  <c r="H849" i="1"/>
  <c r="I849" i="1"/>
  <c r="J849" i="1"/>
  <c r="E850" i="1"/>
  <c r="F850" i="1"/>
  <c r="N850" i="1" s="1"/>
  <c r="G850" i="1"/>
  <c r="H850" i="1"/>
  <c r="I850" i="1"/>
  <c r="J850" i="1"/>
  <c r="E851" i="1"/>
  <c r="F851" i="1"/>
  <c r="N851" i="1" s="1"/>
  <c r="G851" i="1"/>
  <c r="H851" i="1"/>
  <c r="I851" i="1"/>
  <c r="J851" i="1"/>
  <c r="E852" i="1"/>
  <c r="F852" i="1"/>
  <c r="N852" i="1" s="1"/>
  <c r="G852" i="1"/>
  <c r="H852" i="1"/>
  <c r="I852" i="1"/>
  <c r="J852" i="1"/>
  <c r="E853" i="1"/>
  <c r="F853" i="1"/>
  <c r="N853" i="1" s="1"/>
  <c r="G853" i="1"/>
  <c r="H853" i="1"/>
  <c r="I853" i="1"/>
  <c r="J853" i="1"/>
  <c r="E854" i="1"/>
  <c r="F854" i="1"/>
  <c r="N854" i="1" s="1"/>
  <c r="G854" i="1"/>
  <c r="H854" i="1"/>
  <c r="I854" i="1"/>
  <c r="J854" i="1"/>
  <c r="E855" i="1"/>
  <c r="F855" i="1"/>
  <c r="N855" i="1" s="1"/>
  <c r="G855" i="1"/>
  <c r="H855" i="1"/>
  <c r="I855" i="1"/>
  <c r="J855" i="1"/>
  <c r="E856" i="1"/>
  <c r="F856" i="1"/>
  <c r="N856" i="1" s="1"/>
  <c r="G856" i="1"/>
  <c r="H856" i="1"/>
  <c r="I856" i="1"/>
  <c r="J856" i="1"/>
  <c r="E857" i="1"/>
  <c r="F857" i="1"/>
  <c r="N857" i="1" s="1"/>
  <c r="G857" i="1"/>
  <c r="H857" i="1"/>
  <c r="I857" i="1"/>
  <c r="J857" i="1"/>
  <c r="E858" i="1"/>
  <c r="F858" i="1"/>
  <c r="N858" i="1" s="1"/>
  <c r="G858" i="1"/>
  <c r="H858" i="1"/>
  <c r="I858" i="1"/>
  <c r="J858" i="1"/>
  <c r="E859" i="1"/>
  <c r="F859" i="1"/>
  <c r="N859" i="1" s="1"/>
  <c r="G859" i="1"/>
  <c r="H859" i="1"/>
  <c r="I859" i="1"/>
  <c r="J859" i="1"/>
  <c r="E860" i="1"/>
  <c r="F860" i="1"/>
  <c r="N860" i="1" s="1"/>
  <c r="G860" i="1"/>
  <c r="H860" i="1"/>
  <c r="I860" i="1"/>
  <c r="J860" i="1"/>
  <c r="E861" i="1"/>
  <c r="F861" i="1"/>
  <c r="N861" i="1" s="1"/>
  <c r="G861" i="1"/>
  <c r="H861" i="1"/>
  <c r="I861" i="1"/>
  <c r="J861" i="1"/>
  <c r="E862" i="1"/>
  <c r="F862" i="1"/>
  <c r="N862" i="1" s="1"/>
  <c r="G862" i="1"/>
  <c r="H862" i="1"/>
  <c r="I862" i="1"/>
  <c r="J862" i="1"/>
  <c r="E863" i="1"/>
  <c r="F863" i="1"/>
  <c r="N863" i="1" s="1"/>
  <c r="G863" i="1"/>
  <c r="H863" i="1"/>
  <c r="I863" i="1"/>
  <c r="J863" i="1"/>
  <c r="E864" i="1"/>
  <c r="F864" i="1"/>
  <c r="N864" i="1" s="1"/>
  <c r="G864" i="1"/>
  <c r="H864" i="1"/>
  <c r="I864" i="1"/>
  <c r="J864" i="1"/>
  <c r="E865" i="1"/>
  <c r="F865" i="1"/>
  <c r="N865" i="1" s="1"/>
  <c r="G865" i="1"/>
  <c r="H865" i="1"/>
  <c r="I865" i="1"/>
  <c r="J865" i="1"/>
  <c r="E866" i="1"/>
  <c r="F866" i="1"/>
  <c r="N866" i="1" s="1"/>
  <c r="G866" i="1"/>
  <c r="H866" i="1"/>
  <c r="I866" i="1"/>
  <c r="J866" i="1"/>
  <c r="E867" i="1"/>
  <c r="F867" i="1"/>
  <c r="N867" i="1" s="1"/>
  <c r="G867" i="1"/>
  <c r="H867" i="1"/>
  <c r="I867" i="1"/>
  <c r="J867" i="1"/>
  <c r="E868" i="1"/>
  <c r="F868" i="1"/>
  <c r="N868" i="1" s="1"/>
  <c r="G868" i="1"/>
  <c r="H868" i="1"/>
  <c r="I868" i="1"/>
  <c r="J868" i="1"/>
  <c r="E869" i="1"/>
  <c r="F869" i="1"/>
  <c r="N869" i="1" s="1"/>
  <c r="G869" i="1"/>
  <c r="H869" i="1"/>
  <c r="I869" i="1"/>
  <c r="J869" i="1"/>
  <c r="E870" i="1"/>
  <c r="F870" i="1"/>
  <c r="N870" i="1" s="1"/>
  <c r="G870" i="1"/>
  <c r="H870" i="1"/>
  <c r="I870" i="1"/>
  <c r="J870" i="1"/>
  <c r="E871" i="1"/>
  <c r="F871" i="1"/>
  <c r="N871" i="1" s="1"/>
  <c r="G871" i="1"/>
  <c r="H871" i="1"/>
  <c r="I871" i="1"/>
  <c r="J871" i="1"/>
  <c r="E872" i="1"/>
  <c r="F872" i="1"/>
  <c r="N872" i="1" s="1"/>
  <c r="G872" i="1"/>
  <c r="H872" i="1"/>
  <c r="I872" i="1"/>
  <c r="J872" i="1"/>
  <c r="E873" i="1"/>
  <c r="F873" i="1"/>
  <c r="N873" i="1" s="1"/>
  <c r="G873" i="1"/>
  <c r="H873" i="1"/>
  <c r="I873" i="1"/>
  <c r="J873" i="1"/>
  <c r="E874" i="1"/>
  <c r="F874" i="1"/>
  <c r="N874" i="1" s="1"/>
  <c r="G874" i="1"/>
  <c r="H874" i="1"/>
  <c r="I874" i="1"/>
  <c r="J874" i="1"/>
  <c r="E875" i="1"/>
  <c r="F875" i="1"/>
  <c r="N875" i="1" s="1"/>
  <c r="G875" i="1"/>
  <c r="H875" i="1"/>
  <c r="I875" i="1"/>
  <c r="J875" i="1"/>
  <c r="E876" i="1"/>
  <c r="F876" i="1"/>
  <c r="N876" i="1" s="1"/>
  <c r="G876" i="1"/>
  <c r="H876" i="1"/>
  <c r="I876" i="1"/>
  <c r="J876" i="1"/>
  <c r="E877" i="1"/>
  <c r="F877" i="1"/>
  <c r="N877" i="1" s="1"/>
  <c r="G877" i="1"/>
  <c r="H877" i="1"/>
  <c r="I877" i="1"/>
  <c r="J877" i="1"/>
  <c r="E878" i="1"/>
  <c r="F878" i="1"/>
  <c r="N878" i="1" s="1"/>
  <c r="G878" i="1"/>
  <c r="H878" i="1"/>
  <c r="I878" i="1"/>
  <c r="J878" i="1"/>
  <c r="E879" i="1"/>
  <c r="F879" i="1"/>
  <c r="N879" i="1" s="1"/>
  <c r="G879" i="1"/>
  <c r="H879" i="1"/>
  <c r="I879" i="1"/>
  <c r="J879" i="1"/>
  <c r="E880" i="1"/>
  <c r="F880" i="1"/>
  <c r="N880" i="1" s="1"/>
  <c r="G880" i="1"/>
  <c r="H880" i="1"/>
  <c r="I880" i="1"/>
  <c r="J880" i="1"/>
  <c r="E881" i="1"/>
  <c r="F881" i="1"/>
  <c r="N881" i="1" s="1"/>
  <c r="G881" i="1"/>
  <c r="H881" i="1"/>
  <c r="I881" i="1"/>
  <c r="J881" i="1"/>
  <c r="E882" i="1"/>
  <c r="F882" i="1"/>
  <c r="N882" i="1" s="1"/>
  <c r="G882" i="1"/>
  <c r="H882" i="1"/>
  <c r="I882" i="1"/>
  <c r="J882" i="1"/>
  <c r="E883" i="1"/>
  <c r="F883" i="1"/>
  <c r="N883" i="1" s="1"/>
  <c r="G883" i="1"/>
  <c r="H883" i="1"/>
  <c r="I883" i="1"/>
  <c r="J883" i="1"/>
  <c r="E884" i="1"/>
  <c r="F884" i="1"/>
  <c r="N884" i="1" s="1"/>
  <c r="G884" i="1"/>
  <c r="H884" i="1"/>
  <c r="I884" i="1"/>
  <c r="J884" i="1"/>
  <c r="E885" i="1"/>
  <c r="F885" i="1"/>
  <c r="N885" i="1" s="1"/>
  <c r="G885" i="1"/>
  <c r="H885" i="1"/>
  <c r="I885" i="1"/>
  <c r="J885" i="1"/>
  <c r="E886" i="1"/>
  <c r="F886" i="1"/>
  <c r="N886" i="1" s="1"/>
  <c r="G886" i="1"/>
  <c r="H886" i="1"/>
  <c r="I886" i="1"/>
  <c r="J886" i="1"/>
  <c r="E887" i="1"/>
  <c r="F887" i="1"/>
  <c r="N887" i="1" s="1"/>
  <c r="G887" i="1"/>
  <c r="H887" i="1"/>
  <c r="I887" i="1"/>
  <c r="J887" i="1"/>
  <c r="E888" i="1"/>
  <c r="F888" i="1"/>
  <c r="N888" i="1" s="1"/>
  <c r="G888" i="1"/>
  <c r="H888" i="1"/>
  <c r="I888" i="1"/>
  <c r="J888" i="1"/>
  <c r="E889" i="1"/>
  <c r="F889" i="1"/>
  <c r="N889" i="1" s="1"/>
  <c r="G889" i="1"/>
  <c r="H889" i="1"/>
  <c r="I889" i="1"/>
  <c r="J889" i="1"/>
  <c r="E890" i="1"/>
  <c r="F890" i="1"/>
  <c r="N890" i="1" s="1"/>
  <c r="G890" i="1"/>
  <c r="H890" i="1"/>
  <c r="I890" i="1"/>
  <c r="J890" i="1"/>
  <c r="E891" i="1"/>
  <c r="F891" i="1"/>
  <c r="N891" i="1" s="1"/>
  <c r="G891" i="1"/>
  <c r="H891" i="1"/>
  <c r="I891" i="1"/>
  <c r="J891" i="1"/>
  <c r="E892" i="1"/>
  <c r="F892" i="1"/>
  <c r="N892" i="1" s="1"/>
  <c r="G892" i="1"/>
  <c r="H892" i="1"/>
  <c r="I892" i="1"/>
  <c r="J892" i="1"/>
  <c r="E893" i="1"/>
  <c r="F893" i="1"/>
  <c r="N893" i="1" s="1"/>
  <c r="G893" i="1"/>
  <c r="H893" i="1"/>
  <c r="I893" i="1"/>
  <c r="J893" i="1"/>
  <c r="E894" i="1"/>
  <c r="F894" i="1"/>
  <c r="N894" i="1" s="1"/>
  <c r="G894" i="1"/>
  <c r="H894" i="1"/>
  <c r="I894" i="1"/>
  <c r="J894" i="1"/>
  <c r="E895" i="1"/>
  <c r="F895" i="1"/>
  <c r="N895" i="1" s="1"/>
  <c r="G895" i="1"/>
  <c r="H895" i="1"/>
  <c r="I895" i="1"/>
  <c r="J895" i="1"/>
  <c r="E896" i="1"/>
  <c r="F896" i="1"/>
  <c r="N896" i="1" s="1"/>
  <c r="G896" i="1"/>
  <c r="H896" i="1"/>
  <c r="I896" i="1"/>
  <c r="J896" i="1"/>
  <c r="E897" i="1"/>
  <c r="F897" i="1"/>
  <c r="N897" i="1" s="1"/>
  <c r="G897" i="1"/>
  <c r="H897" i="1"/>
  <c r="I897" i="1"/>
  <c r="J897" i="1"/>
  <c r="E898" i="1"/>
  <c r="F898" i="1"/>
  <c r="N898" i="1" s="1"/>
  <c r="G898" i="1"/>
  <c r="H898" i="1"/>
  <c r="I898" i="1"/>
  <c r="J898" i="1"/>
  <c r="E899" i="1"/>
  <c r="F899" i="1"/>
  <c r="N899" i="1" s="1"/>
  <c r="G899" i="1"/>
  <c r="H899" i="1"/>
  <c r="I899" i="1"/>
  <c r="J899" i="1"/>
  <c r="E900" i="1"/>
  <c r="F900" i="1"/>
  <c r="N900" i="1" s="1"/>
  <c r="G900" i="1"/>
  <c r="H900" i="1"/>
  <c r="I900" i="1"/>
  <c r="J900" i="1"/>
  <c r="E901" i="1"/>
  <c r="F901" i="1"/>
  <c r="N901" i="1" s="1"/>
  <c r="G901" i="1"/>
  <c r="H901" i="1"/>
  <c r="I901" i="1"/>
  <c r="J901" i="1"/>
  <c r="E902" i="1"/>
  <c r="F902" i="1"/>
  <c r="N902" i="1" s="1"/>
  <c r="G902" i="1"/>
  <c r="H902" i="1"/>
  <c r="I902" i="1"/>
  <c r="J902" i="1"/>
  <c r="E903" i="1"/>
  <c r="F903" i="1"/>
  <c r="N903" i="1" s="1"/>
  <c r="G903" i="1"/>
  <c r="H903" i="1"/>
  <c r="I903" i="1"/>
  <c r="J903" i="1"/>
  <c r="E904" i="1"/>
  <c r="F904" i="1"/>
  <c r="N904" i="1" s="1"/>
  <c r="G904" i="1"/>
  <c r="H904" i="1"/>
  <c r="I904" i="1"/>
  <c r="J904" i="1"/>
  <c r="E905" i="1"/>
  <c r="F905" i="1"/>
  <c r="N905" i="1" s="1"/>
  <c r="G905" i="1"/>
  <c r="H905" i="1"/>
  <c r="I905" i="1"/>
  <c r="J905" i="1"/>
  <c r="E906" i="1"/>
  <c r="F906" i="1"/>
  <c r="N906" i="1" s="1"/>
  <c r="G906" i="1"/>
  <c r="H906" i="1"/>
  <c r="I906" i="1"/>
  <c r="J906" i="1"/>
  <c r="E907" i="1"/>
  <c r="F907" i="1"/>
  <c r="N907" i="1" s="1"/>
  <c r="G907" i="1"/>
  <c r="H907" i="1"/>
  <c r="I907" i="1"/>
  <c r="J907" i="1"/>
  <c r="E908" i="1"/>
  <c r="F908" i="1"/>
  <c r="N908" i="1" s="1"/>
  <c r="G908" i="1"/>
  <c r="H908" i="1"/>
  <c r="I908" i="1"/>
  <c r="J908" i="1"/>
  <c r="E909" i="1"/>
  <c r="F909" i="1"/>
  <c r="N909" i="1" s="1"/>
  <c r="G909" i="1"/>
  <c r="H909" i="1"/>
  <c r="I909" i="1"/>
  <c r="J909" i="1"/>
  <c r="E910" i="1"/>
  <c r="F910" i="1"/>
  <c r="N910" i="1" s="1"/>
  <c r="G910" i="1"/>
  <c r="H910" i="1"/>
  <c r="I910" i="1"/>
  <c r="J910" i="1"/>
  <c r="E911" i="1"/>
  <c r="F911" i="1"/>
  <c r="N911" i="1" s="1"/>
  <c r="G911" i="1"/>
  <c r="H911" i="1"/>
  <c r="I911" i="1"/>
  <c r="J911" i="1"/>
  <c r="E912" i="1"/>
  <c r="F912" i="1"/>
  <c r="N912" i="1" s="1"/>
  <c r="G912" i="1"/>
  <c r="H912" i="1"/>
  <c r="I912" i="1"/>
  <c r="J912" i="1"/>
  <c r="E913" i="1"/>
  <c r="F913" i="1"/>
  <c r="N913" i="1" s="1"/>
  <c r="G913" i="1"/>
  <c r="H913" i="1"/>
  <c r="I913" i="1"/>
  <c r="J913" i="1"/>
  <c r="E914" i="1"/>
  <c r="F914" i="1"/>
  <c r="N914" i="1" s="1"/>
  <c r="G914" i="1"/>
  <c r="H914" i="1"/>
  <c r="I914" i="1"/>
  <c r="J914" i="1"/>
  <c r="E915" i="1"/>
  <c r="F915" i="1"/>
  <c r="N915" i="1" s="1"/>
  <c r="G915" i="1"/>
  <c r="H915" i="1"/>
  <c r="I915" i="1"/>
  <c r="J915" i="1"/>
  <c r="E916" i="1"/>
  <c r="F916" i="1"/>
  <c r="N916" i="1" s="1"/>
  <c r="G916" i="1"/>
  <c r="H916" i="1"/>
  <c r="I916" i="1"/>
  <c r="J916" i="1"/>
  <c r="E917" i="1"/>
  <c r="F917" i="1"/>
  <c r="N917" i="1" s="1"/>
  <c r="G917" i="1"/>
  <c r="H917" i="1"/>
  <c r="I917" i="1"/>
  <c r="J917" i="1"/>
  <c r="E918" i="1"/>
  <c r="F918" i="1"/>
  <c r="N918" i="1" s="1"/>
  <c r="G918" i="1"/>
  <c r="H918" i="1"/>
  <c r="I918" i="1"/>
  <c r="J918" i="1"/>
  <c r="E919" i="1"/>
  <c r="F919" i="1"/>
  <c r="N919" i="1" s="1"/>
  <c r="G919" i="1"/>
  <c r="H919" i="1"/>
  <c r="I919" i="1"/>
  <c r="J919" i="1"/>
  <c r="E920" i="1"/>
  <c r="F920" i="1"/>
  <c r="N920" i="1" s="1"/>
  <c r="G920" i="1"/>
  <c r="H920" i="1"/>
  <c r="I920" i="1"/>
  <c r="J920" i="1"/>
  <c r="E921" i="1"/>
  <c r="F921" i="1"/>
  <c r="N921" i="1" s="1"/>
  <c r="G921" i="1"/>
  <c r="H921" i="1"/>
  <c r="I921" i="1"/>
  <c r="J921" i="1"/>
  <c r="E922" i="1"/>
  <c r="F922" i="1"/>
  <c r="N922" i="1" s="1"/>
  <c r="G922" i="1"/>
  <c r="H922" i="1"/>
  <c r="I922" i="1"/>
  <c r="J922" i="1"/>
  <c r="E923" i="1"/>
  <c r="F923" i="1"/>
  <c r="N923" i="1" s="1"/>
  <c r="G923" i="1"/>
  <c r="H923" i="1"/>
  <c r="I923" i="1"/>
  <c r="J923" i="1"/>
  <c r="E924" i="1"/>
  <c r="F924" i="1"/>
  <c r="N924" i="1" s="1"/>
  <c r="G924" i="1"/>
  <c r="H924" i="1"/>
  <c r="I924" i="1"/>
  <c r="J924" i="1"/>
  <c r="E925" i="1"/>
  <c r="F925" i="1"/>
  <c r="N925" i="1" s="1"/>
  <c r="G925" i="1"/>
  <c r="H925" i="1"/>
  <c r="I925" i="1"/>
  <c r="J925" i="1"/>
  <c r="E926" i="1"/>
  <c r="F926" i="1"/>
  <c r="N926" i="1" s="1"/>
  <c r="G926" i="1"/>
  <c r="H926" i="1"/>
  <c r="I926" i="1"/>
  <c r="J926" i="1"/>
  <c r="E927" i="1"/>
  <c r="F927" i="1"/>
  <c r="N927" i="1" s="1"/>
  <c r="G927" i="1"/>
  <c r="H927" i="1"/>
  <c r="I927" i="1"/>
  <c r="J927" i="1"/>
  <c r="E928" i="1"/>
  <c r="F928" i="1"/>
  <c r="N928" i="1" s="1"/>
  <c r="G928" i="1"/>
  <c r="H928" i="1"/>
  <c r="I928" i="1"/>
  <c r="J928" i="1"/>
  <c r="E929" i="1"/>
  <c r="F929" i="1"/>
  <c r="N929" i="1" s="1"/>
  <c r="G929" i="1"/>
  <c r="H929" i="1"/>
  <c r="I929" i="1"/>
  <c r="J929" i="1"/>
  <c r="E930" i="1"/>
  <c r="F930" i="1"/>
  <c r="N930" i="1" s="1"/>
  <c r="G930" i="1"/>
  <c r="H930" i="1"/>
  <c r="I930" i="1"/>
  <c r="J930" i="1"/>
  <c r="E931" i="1"/>
  <c r="F931" i="1"/>
  <c r="N931" i="1" s="1"/>
  <c r="G931" i="1"/>
  <c r="H931" i="1"/>
  <c r="I931" i="1"/>
  <c r="J931" i="1"/>
  <c r="E932" i="1"/>
  <c r="F932" i="1"/>
  <c r="N932" i="1" s="1"/>
  <c r="G932" i="1"/>
  <c r="H932" i="1"/>
  <c r="I932" i="1"/>
  <c r="J932" i="1"/>
  <c r="E933" i="1"/>
  <c r="F933" i="1"/>
  <c r="N933" i="1" s="1"/>
  <c r="G933" i="1"/>
  <c r="H933" i="1"/>
  <c r="I933" i="1"/>
  <c r="J933" i="1"/>
  <c r="E934" i="1"/>
  <c r="F934" i="1"/>
  <c r="N934" i="1" s="1"/>
  <c r="G934" i="1"/>
  <c r="H934" i="1"/>
  <c r="I934" i="1"/>
  <c r="J934" i="1"/>
  <c r="E935" i="1"/>
  <c r="F935" i="1"/>
  <c r="N935" i="1" s="1"/>
  <c r="G935" i="1"/>
  <c r="H935" i="1"/>
  <c r="I935" i="1"/>
  <c r="J935" i="1"/>
  <c r="E936" i="1"/>
  <c r="F936" i="1"/>
  <c r="N936" i="1" s="1"/>
  <c r="G936" i="1"/>
  <c r="H936" i="1"/>
  <c r="I936" i="1"/>
  <c r="J936" i="1"/>
  <c r="E937" i="1"/>
  <c r="F937" i="1"/>
  <c r="N937" i="1" s="1"/>
  <c r="G937" i="1"/>
  <c r="H937" i="1"/>
  <c r="I937" i="1"/>
  <c r="J937" i="1"/>
  <c r="E938" i="1"/>
  <c r="F938" i="1"/>
  <c r="N938" i="1" s="1"/>
  <c r="G938" i="1"/>
  <c r="H938" i="1"/>
  <c r="I938" i="1"/>
  <c r="J938" i="1"/>
  <c r="E939" i="1"/>
  <c r="F939" i="1"/>
  <c r="N939" i="1" s="1"/>
  <c r="G939" i="1"/>
  <c r="H939" i="1"/>
  <c r="I939" i="1"/>
  <c r="J939" i="1"/>
  <c r="E940" i="1"/>
  <c r="F940" i="1"/>
  <c r="N940" i="1" s="1"/>
  <c r="G940" i="1"/>
  <c r="H940" i="1"/>
  <c r="I940" i="1"/>
  <c r="J940" i="1"/>
  <c r="E941" i="1"/>
  <c r="F941" i="1"/>
  <c r="N941" i="1" s="1"/>
  <c r="G941" i="1"/>
  <c r="H941" i="1"/>
  <c r="I941" i="1"/>
  <c r="J941" i="1"/>
  <c r="E942" i="1"/>
  <c r="F942" i="1"/>
  <c r="N942" i="1" s="1"/>
  <c r="G942" i="1"/>
  <c r="H942" i="1"/>
  <c r="I942" i="1"/>
  <c r="J942" i="1"/>
  <c r="E943" i="1"/>
  <c r="F943" i="1"/>
  <c r="N943" i="1" s="1"/>
  <c r="G943" i="1"/>
  <c r="H943" i="1"/>
  <c r="I943" i="1"/>
  <c r="J943" i="1"/>
  <c r="E944" i="1"/>
  <c r="F944" i="1"/>
  <c r="N944" i="1" s="1"/>
  <c r="G944" i="1"/>
  <c r="H944" i="1"/>
  <c r="I944" i="1"/>
  <c r="J944" i="1"/>
  <c r="E945" i="1"/>
  <c r="F945" i="1"/>
  <c r="N945" i="1" s="1"/>
  <c r="G945" i="1"/>
  <c r="H945" i="1"/>
  <c r="I945" i="1"/>
  <c r="J945" i="1"/>
  <c r="E946" i="1"/>
  <c r="F946" i="1"/>
  <c r="N946" i="1" s="1"/>
  <c r="G946" i="1"/>
  <c r="H946" i="1"/>
  <c r="I946" i="1"/>
  <c r="J946" i="1"/>
  <c r="E947" i="1"/>
  <c r="F947" i="1"/>
  <c r="N947" i="1" s="1"/>
  <c r="G947" i="1"/>
  <c r="H947" i="1"/>
  <c r="I947" i="1"/>
  <c r="J947" i="1"/>
  <c r="E948" i="1"/>
  <c r="F948" i="1"/>
  <c r="N948" i="1" s="1"/>
  <c r="G948" i="1"/>
  <c r="H948" i="1"/>
  <c r="I948" i="1"/>
  <c r="J948" i="1"/>
  <c r="E949" i="1"/>
  <c r="F949" i="1"/>
  <c r="N949" i="1" s="1"/>
  <c r="G949" i="1"/>
  <c r="H949" i="1"/>
  <c r="I949" i="1"/>
  <c r="J949" i="1"/>
  <c r="E950" i="1"/>
  <c r="F950" i="1"/>
  <c r="N950" i="1" s="1"/>
  <c r="G950" i="1"/>
  <c r="H950" i="1"/>
  <c r="I950" i="1"/>
  <c r="J950" i="1"/>
  <c r="E951" i="1"/>
  <c r="F951" i="1"/>
  <c r="N951" i="1" s="1"/>
  <c r="G951" i="1"/>
  <c r="H951" i="1"/>
  <c r="I951" i="1"/>
  <c r="J951" i="1"/>
  <c r="E952" i="1"/>
  <c r="F952" i="1"/>
  <c r="N952" i="1" s="1"/>
  <c r="G952" i="1"/>
  <c r="H952" i="1"/>
  <c r="I952" i="1"/>
  <c r="J952" i="1"/>
  <c r="E953" i="1"/>
  <c r="F953" i="1"/>
  <c r="N953" i="1" s="1"/>
  <c r="G953" i="1"/>
  <c r="H953" i="1"/>
  <c r="I953" i="1"/>
  <c r="J953" i="1"/>
  <c r="E954" i="1"/>
  <c r="F954" i="1"/>
  <c r="N954" i="1" s="1"/>
  <c r="G954" i="1"/>
  <c r="H954" i="1"/>
  <c r="I954" i="1"/>
  <c r="J954" i="1"/>
  <c r="E955" i="1"/>
  <c r="F955" i="1"/>
  <c r="N955" i="1" s="1"/>
  <c r="G955" i="1"/>
  <c r="H955" i="1"/>
  <c r="I955" i="1"/>
  <c r="J955" i="1"/>
  <c r="E956" i="1"/>
  <c r="F956" i="1"/>
  <c r="N956" i="1" s="1"/>
  <c r="G956" i="1"/>
  <c r="H956" i="1"/>
  <c r="I956" i="1"/>
  <c r="J956" i="1"/>
  <c r="E957" i="1"/>
  <c r="F957" i="1"/>
  <c r="N957" i="1" s="1"/>
  <c r="G957" i="1"/>
  <c r="H957" i="1"/>
  <c r="I957" i="1"/>
  <c r="J957" i="1"/>
  <c r="E958" i="1"/>
  <c r="F958" i="1"/>
  <c r="N958" i="1" s="1"/>
  <c r="G958" i="1"/>
  <c r="H958" i="1"/>
  <c r="I958" i="1"/>
  <c r="J958" i="1"/>
  <c r="E959" i="1"/>
  <c r="F959" i="1"/>
  <c r="N959" i="1" s="1"/>
  <c r="G959" i="1"/>
  <c r="H959" i="1"/>
  <c r="I959" i="1"/>
  <c r="J959" i="1"/>
  <c r="E960" i="1"/>
  <c r="F960" i="1"/>
  <c r="N960" i="1" s="1"/>
  <c r="G960" i="1"/>
  <c r="H960" i="1"/>
  <c r="I960" i="1"/>
  <c r="J960" i="1"/>
  <c r="E961" i="1"/>
  <c r="F961" i="1"/>
  <c r="N961" i="1" s="1"/>
  <c r="G961" i="1"/>
  <c r="H961" i="1"/>
  <c r="I961" i="1"/>
  <c r="J961" i="1"/>
  <c r="E962" i="1"/>
  <c r="F962" i="1"/>
  <c r="N962" i="1" s="1"/>
  <c r="G962" i="1"/>
  <c r="H962" i="1"/>
  <c r="I962" i="1"/>
  <c r="J962" i="1"/>
  <c r="E963" i="1"/>
  <c r="F963" i="1"/>
  <c r="N963" i="1" s="1"/>
  <c r="G963" i="1"/>
  <c r="H963" i="1"/>
  <c r="I963" i="1"/>
  <c r="J963" i="1"/>
  <c r="E964" i="1"/>
  <c r="F964" i="1"/>
  <c r="N964" i="1" s="1"/>
  <c r="G964" i="1"/>
  <c r="H964" i="1"/>
  <c r="I964" i="1"/>
  <c r="J964" i="1"/>
  <c r="E965" i="1"/>
  <c r="F965" i="1"/>
  <c r="N965" i="1" s="1"/>
  <c r="G965" i="1"/>
  <c r="H965" i="1"/>
  <c r="I965" i="1"/>
  <c r="J965" i="1"/>
  <c r="E966" i="1"/>
  <c r="F966" i="1"/>
  <c r="N966" i="1" s="1"/>
  <c r="G966" i="1"/>
  <c r="H966" i="1"/>
  <c r="I966" i="1"/>
  <c r="J966" i="1"/>
  <c r="E967" i="1"/>
  <c r="F967" i="1"/>
  <c r="N967" i="1" s="1"/>
  <c r="G967" i="1"/>
  <c r="H967" i="1"/>
  <c r="I967" i="1"/>
  <c r="J967" i="1"/>
  <c r="E968" i="1"/>
  <c r="F968" i="1"/>
  <c r="N968" i="1" s="1"/>
  <c r="G968" i="1"/>
  <c r="H968" i="1"/>
  <c r="I968" i="1"/>
  <c r="J968" i="1"/>
  <c r="E969" i="1"/>
  <c r="F969" i="1"/>
  <c r="N969" i="1" s="1"/>
  <c r="G969" i="1"/>
  <c r="H969" i="1"/>
  <c r="I969" i="1"/>
  <c r="J969" i="1"/>
  <c r="E970" i="1"/>
  <c r="F970" i="1"/>
  <c r="N970" i="1" s="1"/>
  <c r="G970" i="1"/>
  <c r="H970" i="1"/>
  <c r="I970" i="1"/>
  <c r="J970" i="1"/>
  <c r="E971" i="1"/>
  <c r="F971" i="1"/>
  <c r="N971" i="1" s="1"/>
  <c r="G971" i="1"/>
  <c r="H971" i="1"/>
  <c r="I971" i="1"/>
  <c r="J971" i="1"/>
  <c r="E972" i="1"/>
  <c r="F972" i="1"/>
  <c r="N972" i="1" s="1"/>
  <c r="G972" i="1"/>
  <c r="H972" i="1"/>
  <c r="I972" i="1"/>
  <c r="J972" i="1"/>
  <c r="E973" i="1"/>
  <c r="F973" i="1"/>
  <c r="N973" i="1" s="1"/>
  <c r="G973" i="1"/>
  <c r="H973" i="1"/>
  <c r="I973" i="1"/>
  <c r="J973" i="1"/>
  <c r="E974" i="1"/>
  <c r="F974" i="1"/>
  <c r="N974" i="1" s="1"/>
  <c r="G974" i="1"/>
  <c r="H974" i="1"/>
  <c r="I974" i="1"/>
  <c r="J974" i="1"/>
  <c r="E975" i="1"/>
  <c r="F975" i="1"/>
  <c r="N975" i="1" s="1"/>
  <c r="G975" i="1"/>
  <c r="H975" i="1"/>
  <c r="I975" i="1"/>
  <c r="J975" i="1"/>
  <c r="E976" i="1"/>
  <c r="F976" i="1"/>
  <c r="N976" i="1" s="1"/>
  <c r="G976" i="1"/>
  <c r="H976" i="1"/>
  <c r="I976" i="1"/>
  <c r="J976" i="1"/>
  <c r="E977" i="1"/>
  <c r="F977" i="1"/>
  <c r="N977" i="1" s="1"/>
  <c r="G977" i="1"/>
  <c r="H977" i="1"/>
  <c r="I977" i="1"/>
  <c r="J977" i="1"/>
  <c r="E978" i="1"/>
  <c r="F978" i="1"/>
  <c r="N978" i="1" s="1"/>
  <c r="G978" i="1"/>
  <c r="H978" i="1"/>
  <c r="I978" i="1"/>
  <c r="J978" i="1"/>
  <c r="E979" i="1"/>
  <c r="F979" i="1"/>
  <c r="N979" i="1" s="1"/>
  <c r="G979" i="1"/>
  <c r="H979" i="1"/>
  <c r="I979" i="1"/>
  <c r="J979" i="1"/>
  <c r="E980" i="1"/>
  <c r="F980" i="1"/>
  <c r="N980" i="1" s="1"/>
  <c r="G980" i="1"/>
  <c r="H980" i="1"/>
  <c r="I980" i="1"/>
  <c r="J980" i="1"/>
  <c r="E981" i="1"/>
  <c r="F981" i="1"/>
  <c r="N981" i="1" s="1"/>
  <c r="G981" i="1"/>
  <c r="H981" i="1"/>
  <c r="I981" i="1"/>
  <c r="J981" i="1"/>
  <c r="E982" i="1"/>
  <c r="F982" i="1"/>
  <c r="N982" i="1" s="1"/>
  <c r="G982" i="1"/>
  <c r="H982" i="1"/>
  <c r="I982" i="1"/>
  <c r="J982" i="1"/>
  <c r="E983" i="1"/>
  <c r="F983" i="1"/>
  <c r="N983" i="1" s="1"/>
  <c r="G983" i="1"/>
  <c r="H983" i="1"/>
  <c r="I983" i="1"/>
  <c r="J983" i="1"/>
  <c r="E984" i="1"/>
  <c r="F984" i="1"/>
  <c r="N984" i="1" s="1"/>
  <c r="G984" i="1"/>
  <c r="H984" i="1"/>
  <c r="I984" i="1"/>
  <c r="J984" i="1"/>
  <c r="E985" i="1"/>
  <c r="F985" i="1"/>
  <c r="N985" i="1" s="1"/>
  <c r="G985" i="1"/>
  <c r="H985" i="1"/>
  <c r="I985" i="1"/>
  <c r="J985" i="1"/>
  <c r="E986" i="1"/>
  <c r="F986" i="1"/>
  <c r="N986" i="1" s="1"/>
  <c r="G986" i="1"/>
  <c r="H986" i="1"/>
  <c r="I986" i="1"/>
  <c r="J986" i="1"/>
  <c r="E987" i="1"/>
  <c r="F987" i="1"/>
  <c r="N987" i="1" s="1"/>
  <c r="G987" i="1"/>
  <c r="H987" i="1"/>
  <c r="I987" i="1"/>
  <c r="J987" i="1"/>
  <c r="E988" i="1"/>
  <c r="F988" i="1"/>
  <c r="N988" i="1" s="1"/>
  <c r="G988" i="1"/>
  <c r="H988" i="1"/>
  <c r="I988" i="1"/>
  <c r="J988" i="1"/>
  <c r="E989" i="1"/>
  <c r="F989" i="1"/>
  <c r="N989" i="1" s="1"/>
  <c r="G989" i="1"/>
  <c r="H989" i="1"/>
  <c r="I989" i="1"/>
  <c r="J989" i="1"/>
  <c r="E990" i="1"/>
  <c r="F990" i="1"/>
  <c r="N990" i="1" s="1"/>
  <c r="G990" i="1"/>
  <c r="H990" i="1"/>
  <c r="I990" i="1"/>
  <c r="J990" i="1"/>
  <c r="E991" i="1"/>
  <c r="F991" i="1"/>
  <c r="N991" i="1" s="1"/>
  <c r="G991" i="1"/>
  <c r="H991" i="1"/>
  <c r="I991" i="1"/>
  <c r="J991" i="1"/>
  <c r="E992" i="1"/>
  <c r="F992" i="1"/>
  <c r="N992" i="1" s="1"/>
  <c r="G992" i="1"/>
  <c r="H992" i="1"/>
  <c r="I992" i="1"/>
  <c r="J992" i="1"/>
  <c r="E993" i="1"/>
  <c r="F993" i="1"/>
  <c r="N993" i="1" s="1"/>
  <c r="G993" i="1"/>
  <c r="H993" i="1"/>
  <c r="I993" i="1"/>
  <c r="J993" i="1"/>
  <c r="E994" i="1"/>
  <c r="F994" i="1"/>
  <c r="N994" i="1" s="1"/>
  <c r="G994" i="1"/>
  <c r="H994" i="1"/>
  <c r="I994" i="1"/>
  <c r="J994" i="1"/>
  <c r="E995" i="1"/>
  <c r="F995" i="1"/>
  <c r="N995" i="1" s="1"/>
  <c r="G995" i="1"/>
  <c r="H995" i="1"/>
  <c r="I995" i="1"/>
  <c r="J995" i="1"/>
  <c r="E996" i="1"/>
  <c r="F996" i="1"/>
  <c r="N996" i="1" s="1"/>
  <c r="G996" i="1"/>
  <c r="H996" i="1"/>
  <c r="I996" i="1"/>
  <c r="J996" i="1"/>
  <c r="E997" i="1"/>
  <c r="F997" i="1"/>
  <c r="N997" i="1" s="1"/>
  <c r="G997" i="1"/>
  <c r="H997" i="1"/>
  <c r="I997" i="1"/>
  <c r="J997" i="1"/>
  <c r="E998" i="1"/>
  <c r="F998" i="1"/>
  <c r="N998" i="1" s="1"/>
  <c r="G998" i="1"/>
  <c r="H998" i="1"/>
  <c r="I998" i="1"/>
  <c r="J998" i="1"/>
  <c r="E999" i="1"/>
  <c r="F999" i="1"/>
  <c r="N999" i="1" s="1"/>
  <c r="G999" i="1"/>
  <c r="H999" i="1"/>
  <c r="I999" i="1"/>
  <c r="J999" i="1"/>
  <c r="E1000" i="1"/>
  <c r="F1000" i="1"/>
  <c r="N1000" i="1" s="1"/>
  <c r="G1000" i="1"/>
  <c r="H1000" i="1"/>
  <c r="I1000" i="1"/>
  <c r="J1000" i="1"/>
  <c r="E1001" i="1"/>
  <c r="F1001" i="1"/>
  <c r="N1001" i="1" s="1"/>
  <c r="G1001" i="1"/>
  <c r="H1001" i="1"/>
  <c r="I1001" i="1"/>
  <c r="J1001" i="1"/>
  <c r="E1002" i="1"/>
  <c r="F1002" i="1"/>
  <c r="N1002" i="1" s="1"/>
  <c r="G1002" i="1"/>
  <c r="H1002" i="1"/>
  <c r="I1002" i="1"/>
  <c r="J1002" i="1"/>
  <c r="E1003" i="1"/>
  <c r="F1003" i="1"/>
  <c r="N1003" i="1" s="1"/>
  <c r="G1003" i="1"/>
  <c r="H1003" i="1"/>
  <c r="I1003" i="1"/>
  <c r="J1003" i="1"/>
  <c r="E1004" i="1"/>
  <c r="F1004" i="1"/>
  <c r="N1004" i="1" s="1"/>
  <c r="G1004" i="1"/>
  <c r="H1004" i="1"/>
  <c r="I1004" i="1"/>
  <c r="J1004" i="1"/>
  <c r="E1005" i="1"/>
  <c r="F1005" i="1"/>
  <c r="N1005" i="1" s="1"/>
  <c r="G1005" i="1"/>
  <c r="H1005" i="1"/>
  <c r="I1005" i="1"/>
  <c r="J1005" i="1"/>
  <c r="E1006" i="1"/>
  <c r="F1006" i="1"/>
  <c r="N1006" i="1" s="1"/>
  <c r="G1006" i="1"/>
  <c r="H1006" i="1"/>
  <c r="I1006" i="1"/>
  <c r="J1006" i="1"/>
  <c r="E1007" i="1"/>
  <c r="F1007" i="1"/>
  <c r="N1007" i="1" s="1"/>
  <c r="G1007" i="1"/>
  <c r="H1007" i="1"/>
  <c r="I1007" i="1"/>
  <c r="J1007" i="1"/>
  <c r="E1008" i="1"/>
  <c r="F1008" i="1"/>
  <c r="N1008" i="1" s="1"/>
  <c r="G1008" i="1"/>
  <c r="H1008" i="1"/>
  <c r="I1008" i="1"/>
  <c r="J1008" i="1"/>
  <c r="E1009" i="1"/>
  <c r="F1009" i="1"/>
  <c r="N1009" i="1" s="1"/>
  <c r="G1009" i="1"/>
  <c r="H1009" i="1"/>
  <c r="I1009" i="1"/>
  <c r="J1009" i="1"/>
  <c r="E1010" i="1"/>
  <c r="F1010" i="1"/>
  <c r="N1010" i="1" s="1"/>
  <c r="G1010" i="1"/>
  <c r="H1010" i="1"/>
  <c r="I1010" i="1"/>
  <c r="J1010" i="1"/>
  <c r="E1011" i="1"/>
  <c r="F1011" i="1"/>
  <c r="N1011" i="1" s="1"/>
  <c r="G1011" i="1"/>
  <c r="H1011" i="1"/>
  <c r="I1011" i="1"/>
  <c r="J1011" i="1"/>
  <c r="E1012" i="1"/>
  <c r="F1012" i="1"/>
  <c r="N1012" i="1" s="1"/>
  <c r="G1012" i="1"/>
  <c r="H1012" i="1"/>
  <c r="I1012" i="1"/>
  <c r="J1012" i="1"/>
  <c r="E1013" i="1"/>
  <c r="F1013" i="1"/>
  <c r="N1013" i="1" s="1"/>
  <c r="G1013" i="1"/>
  <c r="H1013" i="1"/>
  <c r="I1013" i="1"/>
  <c r="J1013" i="1"/>
  <c r="E1014" i="1"/>
  <c r="F1014" i="1"/>
  <c r="N1014" i="1" s="1"/>
  <c r="G1014" i="1"/>
  <c r="H1014" i="1"/>
  <c r="I1014" i="1"/>
  <c r="J1014" i="1"/>
  <c r="E1015" i="1"/>
  <c r="F1015" i="1"/>
  <c r="N1015" i="1" s="1"/>
  <c r="G1015" i="1"/>
  <c r="H1015" i="1"/>
  <c r="I1015" i="1"/>
  <c r="J1015" i="1"/>
  <c r="E1016" i="1"/>
  <c r="F1016" i="1"/>
  <c r="N1016" i="1" s="1"/>
  <c r="G1016" i="1"/>
  <c r="H1016" i="1"/>
  <c r="I1016" i="1"/>
  <c r="J1016" i="1"/>
  <c r="E1017" i="1"/>
  <c r="F1017" i="1"/>
  <c r="N1017" i="1" s="1"/>
  <c r="G1017" i="1"/>
  <c r="H1017" i="1"/>
  <c r="I1017" i="1"/>
  <c r="J1017" i="1"/>
  <c r="E1018" i="1"/>
  <c r="F1018" i="1"/>
  <c r="N1018" i="1" s="1"/>
  <c r="G1018" i="1"/>
  <c r="H1018" i="1"/>
  <c r="I1018" i="1"/>
  <c r="J1018" i="1"/>
  <c r="E1019" i="1"/>
  <c r="F1019" i="1"/>
  <c r="N1019" i="1" s="1"/>
  <c r="G1019" i="1"/>
  <c r="H1019" i="1"/>
  <c r="I1019" i="1"/>
  <c r="J1019" i="1"/>
  <c r="E1020" i="1"/>
  <c r="F1020" i="1"/>
  <c r="N1020" i="1" s="1"/>
  <c r="G1020" i="1"/>
  <c r="H1020" i="1"/>
  <c r="I1020" i="1"/>
  <c r="J1020" i="1"/>
  <c r="E1021" i="1"/>
  <c r="F1021" i="1"/>
  <c r="N1021" i="1" s="1"/>
  <c r="G1021" i="1"/>
  <c r="H1021" i="1"/>
  <c r="I1021" i="1"/>
  <c r="J1021" i="1"/>
  <c r="E1022" i="1"/>
  <c r="F1022" i="1"/>
  <c r="N1022" i="1" s="1"/>
  <c r="G1022" i="1"/>
  <c r="H1022" i="1"/>
  <c r="I1022" i="1"/>
  <c r="J1022" i="1"/>
  <c r="E1023" i="1"/>
  <c r="F1023" i="1"/>
  <c r="N1023" i="1" s="1"/>
  <c r="G1023" i="1"/>
  <c r="H1023" i="1"/>
  <c r="I1023" i="1"/>
  <c r="J1023" i="1"/>
  <c r="E1024" i="1"/>
  <c r="F1024" i="1"/>
  <c r="N1024" i="1" s="1"/>
  <c r="G1024" i="1"/>
  <c r="H1024" i="1"/>
  <c r="I1024" i="1"/>
  <c r="J1024" i="1"/>
  <c r="E1025" i="1"/>
  <c r="F1025" i="1"/>
  <c r="N1025" i="1" s="1"/>
  <c r="G1025" i="1"/>
  <c r="H1025" i="1"/>
  <c r="I1025" i="1"/>
  <c r="J1025" i="1"/>
  <c r="E1026" i="1"/>
  <c r="F1026" i="1"/>
  <c r="N1026" i="1" s="1"/>
  <c r="G1026" i="1"/>
  <c r="H1026" i="1"/>
  <c r="I1026" i="1"/>
  <c r="J1026" i="1"/>
  <c r="E1027" i="1"/>
  <c r="F1027" i="1"/>
  <c r="N1027" i="1" s="1"/>
  <c r="G1027" i="1"/>
  <c r="H1027" i="1"/>
  <c r="I1027" i="1"/>
  <c r="J1027" i="1"/>
  <c r="E1028" i="1"/>
  <c r="F1028" i="1"/>
  <c r="N1028" i="1" s="1"/>
  <c r="G1028" i="1"/>
  <c r="H1028" i="1"/>
  <c r="I1028" i="1"/>
  <c r="J1028" i="1"/>
  <c r="E1029" i="1"/>
  <c r="F1029" i="1"/>
  <c r="N1029" i="1" s="1"/>
  <c r="G1029" i="1"/>
  <c r="H1029" i="1"/>
  <c r="I1029" i="1"/>
  <c r="J1029" i="1"/>
  <c r="E1030" i="1"/>
  <c r="F1030" i="1"/>
  <c r="N1030" i="1" s="1"/>
  <c r="G1030" i="1"/>
  <c r="H1030" i="1"/>
  <c r="I1030" i="1"/>
  <c r="J1030" i="1"/>
  <c r="E1031" i="1"/>
  <c r="F1031" i="1"/>
  <c r="N1031" i="1" s="1"/>
  <c r="G1031" i="1"/>
  <c r="H1031" i="1"/>
  <c r="I1031" i="1"/>
  <c r="J1031" i="1"/>
  <c r="E1032" i="1"/>
  <c r="F1032" i="1"/>
  <c r="N1032" i="1" s="1"/>
  <c r="G1032" i="1"/>
  <c r="H1032" i="1"/>
  <c r="I1032" i="1"/>
  <c r="J1032" i="1"/>
  <c r="E1033" i="1"/>
  <c r="F1033" i="1"/>
  <c r="N1033" i="1" s="1"/>
  <c r="G1033" i="1"/>
  <c r="H1033" i="1"/>
  <c r="I1033" i="1"/>
  <c r="J1033" i="1"/>
  <c r="E1034" i="1"/>
  <c r="F1034" i="1"/>
  <c r="N1034" i="1" s="1"/>
  <c r="G1034" i="1"/>
  <c r="H1034" i="1"/>
  <c r="I1034" i="1"/>
  <c r="J1034" i="1"/>
  <c r="E1035" i="1"/>
  <c r="F1035" i="1"/>
  <c r="N1035" i="1" s="1"/>
  <c r="G1035" i="1"/>
  <c r="H1035" i="1"/>
  <c r="I1035" i="1"/>
  <c r="J1035" i="1"/>
  <c r="E1036" i="1"/>
  <c r="F1036" i="1"/>
  <c r="N1036" i="1" s="1"/>
  <c r="G1036" i="1"/>
  <c r="H1036" i="1"/>
  <c r="I1036" i="1"/>
  <c r="J1036" i="1"/>
  <c r="E1037" i="1"/>
  <c r="F1037" i="1"/>
  <c r="N1037" i="1" s="1"/>
  <c r="G1037" i="1"/>
  <c r="H1037" i="1"/>
  <c r="I1037" i="1"/>
  <c r="J1037" i="1"/>
  <c r="E1038" i="1"/>
  <c r="F1038" i="1"/>
  <c r="N1038" i="1" s="1"/>
  <c r="G1038" i="1"/>
  <c r="H1038" i="1"/>
  <c r="I1038" i="1"/>
  <c r="J1038" i="1"/>
  <c r="E1039" i="1"/>
  <c r="F1039" i="1"/>
  <c r="N1039" i="1" s="1"/>
  <c r="G1039" i="1"/>
  <c r="H1039" i="1"/>
  <c r="I1039" i="1"/>
  <c r="J1039" i="1"/>
  <c r="E1040" i="1"/>
  <c r="F1040" i="1"/>
  <c r="N1040" i="1" s="1"/>
  <c r="G1040" i="1"/>
  <c r="H1040" i="1"/>
  <c r="I1040" i="1"/>
  <c r="J1040" i="1"/>
  <c r="E1041" i="1"/>
  <c r="F1041" i="1"/>
  <c r="N1041" i="1" s="1"/>
  <c r="G1041" i="1"/>
  <c r="H1041" i="1"/>
  <c r="I1041" i="1"/>
  <c r="J1041" i="1"/>
  <c r="E1042" i="1"/>
  <c r="F1042" i="1"/>
  <c r="N1042" i="1" s="1"/>
  <c r="G1042" i="1"/>
  <c r="H1042" i="1"/>
  <c r="I1042" i="1"/>
  <c r="J1042" i="1"/>
  <c r="E1043" i="1"/>
  <c r="F1043" i="1"/>
  <c r="N1043" i="1" s="1"/>
  <c r="G1043" i="1"/>
  <c r="H1043" i="1"/>
  <c r="I1043" i="1"/>
  <c r="J1043" i="1"/>
  <c r="E1044" i="1"/>
  <c r="F1044" i="1"/>
  <c r="N1044" i="1" s="1"/>
  <c r="G1044" i="1"/>
  <c r="H1044" i="1"/>
  <c r="I1044" i="1"/>
  <c r="J1044" i="1"/>
  <c r="E1045" i="1"/>
  <c r="F1045" i="1"/>
  <c r="N1045" i="1" s="1"/>
  <c r="G1045" i="1"/>
  <c r="H1045" i="1"/>
  <c r="I1045" i="1"/>
  <c r="J1045" i="1"/>
  <c r="E1046" i="1"/>
  <c r="F1046" i="1"/>
  <c r="N1046" i="1" s="1"/>
  <c r="G1046" i="1"/>
  <c r="H1046" i="1"/>
  <c r="I1046" i="1"/>
  <c r="J1046" i="1"/>
  <c r="E1047" i="1"/>
  <c r="F1047" i="1"/>
  <c r="N1047" i="1" s="1"/>
  <c r="G1047" i="1"/>
  <c r="H1047" i="1"/>
  <c r="I1047" i="1"/>
  <c r="J1047" i="1"/>
  <c r="E1048" i="1"/>
  <c r="F1048" i="1"/>
  <c r="N1048" i="1" s="1"/>
  <c r="G1048" i="1"/>
  <c r="H1048" i="1"/>
  <c r="I1048" i="1"/>
  <c r="J1048" i="1"/>
  <c r="E1049" i="1"/>
  <c r="F1049" i="1"/>
  <c r="N1049" i="1" s="1"/>
  <c r="G1049" i="1"/>
  <c r="H1049" i="1"/>
  <c r="I1049" i="1"/>
  <c r="J1049" i="1"/>
  <c r="E1050" i="1"/>
  <c r="F1050" i="1"/>
  <c r="N1050" i="1" s="1"/>
  <c r="G1050" i="1"/>
  <c r="H1050" i="1"/>
  <c r="I1050" i="1"/>
  <c r="J1050" i="1"/>
  <c r="E1051" i="1"/>
  <c r="F1051" i="1"/>
  <c r="N1051" i="1" s="1"/>
  <c r="G1051" i="1"/>
  <c r="H1051" i="1"/>
  <c r="I1051" i="1"/>
  <c r="J1051" i="1"/>
  <c r="E1052" i="1"/>
  <c r="F1052" i="1"/>
  <c r="N1052" i="1" s="1"/>
  <c r="G1052" i="1"/>
  <c r="H1052" i="1"/>
  <c r="I1052" i="1"/>
  <c r="J1052" i="1"/>
  <c r="E1053" i="1"/>
  <c r="F1053" i="1"/>
  <c r="N1053" i="1" s="1"/>
  <c r="G1053" i="1"/>
  <c r="H1053" i="1"/>
  <c r="I1053" i="1"/>
  <c r="J1053" i="1"/>
  <c r="E1054" i="1"/>
  <c r="F1054" i="1"/>
  <c r="N1054" i="1" s="1"/>
  <c r="G1054" i="1"/>
  <c r="H1054" i="1"/>
  <c r="I1054" i="1"/>
  <c r="J1054" i="1"/>
  <c r="E1055" i="1"/>
  <c r="F1055" i="1"/>
  <c r="N1055" i="1" s="1"/>
  <c r="G1055" i="1"/>
  <c r="H1055" i="1"/>
  <c r="I1055" i="1"/>
  <c r="J1055" i="1"/>
  <c r="E1056" i="1"/>
  <c r="F1056" i="1"/>
  <c r="N1056" i="1" s="1"/>
  <c r="G1056" i="1"/>
  <c r="H1056" i="1"/>
  <c r="I1056" i="1"/>
  <c r="J1056" i="1"/>
  <c r="E1057" i="1"/>
  <c r="F1057" i="1"/>
  <c r="N1057" i="1" s="1"/>
  <c r="G1057" i="1"/>
  <c r="H1057" i="1"/>
  <c r="I1057" i="1"/>
  <c r="J1057" i="1"/>
  <c r="E1058" i="1"/>
  <c r="F1058" i="1"/>
  <c r="N1058" i="1" s="1"/>
  <c r="G1058" i="1"/>
  <c r="H1058" i="1"/>
  <c r="I1058" i="1"/>
  <c r="J1058" i="1"/>
  <c r="E1059" i="1"/>
  <c r="F1059" i="1"/>
  <c r="N1059" i="1" s="1"/>
  <c r="G1059" i="1"/>
  <c r="H1059" i="1"/>
  <c r="I1059" i="1"/>
  <c r="J1059" i="1"/>
  <c r="E1060" i="1"/>
  <c r="F1060" i="1"/>
  <c r="N1060" i="1" s="1"/>
  <c r="G1060" i="1"/>
  <c r="H1060" i="1"/>
  <c r="I1060" i="1"/>
  <c r="J1060" i="1"/>
  <c r="E1061" i="1"/>
  <c r="F1061" i="1"/>
  <c r="N1061" i="1" s="1"/>
  <c r="G1061" i="1"/>
  <c r="H1061" i="1"/>
  <c r="I1061" i="1"/>
  <c r="J1061" i="1"/>
  <c r="E1062" i="1"/>
  <c r="F1062" i="1"/>
  <c r="N1062" i="1" s="1"/>
  <c r="G1062" i="1"/>
  <c r="H1062" i="1"/>
  <c r="I1062" i="1"/>
  <c r="J1062" i="1"/>
  <c r="E1063" i="1"/>
  <c r="F1063" i="1"/>
  <c r="N1063" i="1" s="1"/>
  <c r="G1063" i="1"/>
  <c r="H1063" i="1"/>
  <c r="I1063" i="1"/>
  <c r="J1063" i="1"/>
  <c r="E1064" i="1"/>
  <c r="F1064" i="1"/>
  <c r="N1064" i="1" s="1"/>
  <c r="G1064" i="1"/>
  <c r="H1064" i="1"/>
  <c r="I1064" i="1"/>
  <c r="J1064" i="1"/>
  <c r="E1065" i="1"/>
  <c r="F1065" i="1"/>
  <c r="N1065" i="1" s="1"/>
  <c r="G1065" i="1"/>
  <c r="H1065" i="1"/>
  <c r="I1065" i="1"/>
  <c r="J1065" i="1"/>
  <c r="E1066" i="1"/>
  <c r="F1066" i="1"/>
  <c r="N1066" i="1" s="1"/>
  <c r="G1066" i="1"/>
  <c r="H1066" i="1"/>
  <c r="I1066" i="1"/>
  <c r="J1066" i="1"/>
  <c r="E1067" i="1"/>
  <c r="F1067" i="1"/>
  <c r="N1067" i="1" s="1"/>
  <c r="G1067" i="1"/>
  <c r="H1067" i="1"/>
  <c r="I1067" i="1"/>
  <c r="J1067" i="1"/>
  <c r="E1068" i="1"/>
  <c r="F1068" i="1"/>
  <c r="N1068" i="1" s="1"/>
  <c r="G1068" i="1"/>
  <c r="H1068" i="1"/>
  <c r="I1068" i="1"/>
  <c r="J1068" i="1"/>
  <c r="E1069" i="1"/>
  <c r="F1069" i="1"/>
  <c r="N1069" i="1" s="1"/>
  <c r="G1069" i="1"/>
  <c r="H1069" i="1"/>
  <c r="I1069" i="1"/>
  <c r="J1069" i="1"/>
  <c r="E1070" i="1"/>
  <c r="F1070" i="1"/>
  <c r="N1070" i="1" s="1"/>
  <c r="G1070" i="1"/>
  <c r="H1070" i="1"/>
  <c r="I1070" i="1"/>
  <c r="J1070" i="1"/>
  <c r="E1071" i="1"/>
  <c r="F1071" i="1"/>
  <c r="N1071" i="1" s="1"/>
  <c r="G1071" i="1"/>
  <c r="H1071" i="1"/>
  <c r="I1071" i="1"/>
  <c r="J1071" i="1"/>
  <c r="E1072" i="1"/>
  <c r="F1072" i="1"/>
  <c r="N1072" i="1" s="1"/>
  <c r="G1072" i="1"/>
  <c r="H1072" i="1"/>
  <c r="I1072" i="1"/>
  <c r="J1072" i="1"/>
  <c r="E1073" i="1"/>
  <c r="F1073" i="1"/>
  <c r="N1073" i="1" s="1"/>
  <c r="G1073" i="1"/>
  <c r="H1073" i="1"/>
  <c r="I1073" i="1"/>
  <c r="J1073" i="1"/>
  <c r="E1074" i="1"/>
  <c r="F1074" i="1"/>
  <c r="N1074" i="1" s="1"/>
  <c r="G1074" i="1"/>
  <c r="H1074" i="1"/>
  <c r="I1074" i="1"/>
  <c r="J1074" i="1"/>
  <c r="E1075" i="1"/>
  <c r="F1075" i="1"/>
  <c r="N1075" i="1" s="1"/>
  <c r="G1075" i="1"/>
  <c r="H1075" i="1"/>
  <c r="I1075" i="1"/>
  <c r="J1075" i="1"/>
  <c r="E1076" i="1"/>
  <c r="F1076" i="1"/>
  <c r="N1076" i="1" s="1"/>
  <c r="G1076" i="1"/>
  <c r="H1076" i="1"/>
  <c r="I1076" i="1"/>
  <c r="J1076" i="1"/>
  <c r="E1077" i="1"/>
  <c r="F1077" i="1"/>
  <c r="N1077" i="1" s="1"/>
  <c r="G1077" i="1"/>
  <c r="H1077" i="1"/>
  <c r="I1077" i="1"/>
  <c r="J1077" i="1"/>
  <c r="E1078" i="1"/>
  <c r="F1078" i="1"/>
  <c r="N1078" i="1" s="1"/>
  <c r="G1078" i="1"/>
  <c r="H1078" i="1"/>
  <c r="I1078" i="1"/>
  <c r="J1078" i="1"/>
  <c r="E1079" i="1"/>
  <c r="F1079" i="1"/>
  <c r="N1079" i="1" s="1"/>
  <c r="G1079" i="1"/>
  <c r="H1079" i="1"/>
  <c r="I1079" i="1"/>
  <c r="J1079" i="1"/>
  <c r="E1080" i="1"/>
  <c r="F1080" i="1"/>
  <c r="N1080" i="1" s="1"/>
  <c r="G1080" i="1"/>
  <c r="H1080" i="1"/>
  <c r="I1080" i="1"/>
  <c r="J1080" i="1"/>
  <c r="E1081" i="1"/>
  <c r="F1081" i="1"/>
  <c r="N1081" i="1" s="1"/>
  <c r="G1081" i="1"/>
  <c r="H1081" i="1"/>
  <c r="I1081" i="1"/>
  <c r="J1081" i="1"/>
  <c r="E1082" i="1"/>
  <c r="F1082" i="1"/>
  <c r="N1082" i="1" s="1"/>
  <c r="G1082" i="1"/>
  <c r="H1082" i="1"/>
  <c r="I1082" i="1"/>
  <c r="J1082" i="1"/>
  <c r="E1083" i="1"/>
  <c r="F1083" i="1"/>
  <c r="N1083" i="1" s="1"/>
  <c r="G1083" i="1"/>
  <c r="H1083" i="1"/>
  <c r="I1083" i="1"/>
  <c r="J1083" i="1"/>
  <c r="E1084" i="1"/>
  <c r="F1084" i="1"/>
  <c r="N1084" i="1" s="1"/>
  <c r="G1084" i="1"/>
  <c r="H1084" i="1"/>
  <c r="I1084" i="1"/>
  <c r="J1084" i="1"/>
  <c r="E1085" i="1"/>
  <c r="F1085" i="1"/>
  <c r="N1085" i="1" s="1"/>
  <c r="G1085" i="1"/>
  <c r="H1085" i="1"/>
  <c r="I1085" i="1"/>
  <c r="J1085" i="1"/>
  <c r="E1086" i="1"/>
  <c r="F1086" i="1"/>
  <c r="N1086" i="1" s="1"/>
  <c r="G1086" i="1"/>
  <c r="H1086" i="1"/>
  <c r="I1086" i="1"/>
  <c r="J1086" i="1"/>
  <c r="E1087" i="1"/>
  <c r="F1087" i="1"/>
  <c r="N1087" i="1" s="1"/>
  <c r="G1087" i="1"/>
  <c r="H1087" i="1"/>
  <c r="I1087" i="1"/>
  <c r="J1087" i="1"/>
  <c r="E1088" i="1"/>
  <c r="F1088" i="1"/>
  <c r="N1088" i="1" s="1"/>
  <c r="G1088" i="1"/>
  <c r="H1088" i="1"/>
  <c r="I1088" i="1"/>
  <c r="J1088" i="1"/>
  <c r="E1089" i="1"/>
  <c r="F1089" i="1"/>
  <c r="N1089" i="1" s="1"/>
  <c r="G1089" i="1"/>
  <c r="H1089" i="1"/>
  <c r="I1089" i="1"/>
  <c r="J1089" i="1"/>
  <c r="E1090" i="1"/>
  <c r="F1090" i="1"/>
  <c r="N1090" i="1" s="1"/>
  <c r="G1090" i="1"/>
  <c r="H1090" i="1"/>
  <c r="I1090" i="1"/>
  <c r="J1090" i="1"/>
  <c r="E1091" i="1"/>
  <c r="F1091" i="1"/>
  <c r="N1091" i="1" s="1"/>
  <c r="G1091" i="1"/>
  <c r="H1091" i="1"/>
  <c r="I1091" i="1"/>
  <c r="J1091" i="1"/>
  <c r="E1092" i="1"/>
  <c r="F1092" i="1"/>
  <c r="N1092" i="1" s="1"/>
  <c r="G1092" i="1"/>
  <c r="H1092" i="1"/>
  <c r="I1092" i="1"/>
  <c r="J1092" i="1"/>
  <c r="E1093" i="1"/>
  <c r="F1093" i="1"/>
  <c r="N1093" i="1" s="1"/>
  <c r="G1093" i="1"/>
  <c r="H1093" i="1"/>
  <c r="I1093" i="1"/>
  <c r="J1093" i="1"/>
  <c r="E1094" i="1"/>
  <c r="F1094" i="1"/>
  <c r="N1094" i="1" s="1"/>
  <c r="G1094" i="1"/>
  <c r="H1094" i="1"/>
  <c r="I1094" i="1"/>
  <c r="J1094" i="1"/>
  <c r="E1095" i="1"/>
  <c r="F1095" i="1"/>
  <c r="N1095" i="1" s="1"/>
  <c r="G1095" i="1"/>
  <c r="H1095" i="1"/>
  <c r="I1095" i="1"/>
  <c r="J1095" i="1"/>
  <c r="E1096" i="1"/>
  <c r="F1096" i="1"/>
  <c r="N1096" i="1" s="1"/>
  <c r="G1096" i="1"/>
  <c r="H1096" i="1"/>
  <c r="I1096" i="1"/>
  <c r="J1096" i="1"/>
  <c r="E1097" i="1"/>
  <c r="F1097" i="1"/>
  <c r="N1097" i="1" s="1"/>
  <c r="G1097" i="1"/>
  <c r="H1097" i="1"/>
  <c r="I1097" i="1"/>
  <c r="J1097" i="1"/>
  <c r="E1098" i="1"/>
  <c r="F1098" i="1"/>
  <c r="N1098" i="1" s="1"/>
  <c r="G1098" i="1"/>
  <c r="H1098" i="1"/>
  <c r="I1098" i="1"/>
  <c r="J1098" i="1"/>
  <c r="E1099" i="1"/>
  <c r="F1099" i="1"/>
  <c r="N1099" i="1" s="1"/>
  <c r="G1099" i="1"/>
  <c r="H1099" i="1"/>
  <c r="I1099" i="1"/>
  <c r="J1099" i="1"/>
  <c r="E1100" i="1"/>
  <c r="F1100" i="1"/>
  <c r="N1100" i="1" s="1"/>
  <c r="G1100" i="1"/>
  <c r="H1100" i="1"/>
  <c r="I1100" i="1"/>
  <c r="J1100" i="1"/>
  <c r="E1101" i="1"/>
  <c r="F1101" i="1"/>
  <c r="N1101" i="1" s="1"/>
  <c r="G1101" i="1"/>
  <c r="H1101" i="1"/>
  <c r="I1101" i="1"/>
  <c r="J1101" i="1"/>
  <c r="E1102" i="1"/>
  <c r="F1102" i="1"/>
  <c r="N1102" i="1" s="1"/>
  <c r="G1102" i="1"/>
  <c r="H1102" i="1"/>
  <c r="I1102" i="1"/>
  <c r="J1102" i="1"/>
  <c r="E1103" i="1"/>
  <c r="F1103" i="1"/>
  <c r="N1103" i="1" s="1"/>
  <c r="G1103" i="1"/>
  <c r="H1103" i="1"/>
  <c r="I1103" i="1"/>
  <c r="J1103" i="1"/>
  <c r="E1104" i="1"/>
  <c r="F1104" i="1"/>
  <c r="N1104" i="1" s="1"/>
  <c r="G1104" i="1"/>
  <c r="H1104" i="1"/>
  <c r="I1104" i="1"/>
  <c r="J1104" i="1"/>
  <c r="E1105" i="1"/>
  <c r="F1105" i="1"/>
  <c r="N1105" i="1" s="1"/>
  <c r="G1105" i="1"/>
  <c r="H1105" i="1"/>
  <c r="I1105" i="1"/>
  <c r="J1105" i="1"/>
  <c r="E1106" i="1"/>
  <c r="F1106" i="1"/>
  <c r="N1106" i="1" s="1"/>
  <c r="G1106" i="1"/>
  <c r="H1106" i="1"/>
  <c r="I1106" i="1"/>
  <c r="J1106" i="1"/>
  <c r="E1107" i="1"/>
  <c r="F1107" i="1"/>
  <c r="N1107" i="1" s="1"/>
  <c r="G1107" i="1"/>
  <c r="H1107" i="1"/>
  <c r="I1107" i="1"/>
  <c r="J1107" i="1"/>
  <c r="E1108" i="1"/>
  <c r="F1108" i="1"/>
  <c r="N1108" i="1" s="1"/>
  <c r="G1108" i="1"/>
  <c r="H1108" i="1"/>
  <c r="I1108" i="1"/>
  <c r="J1108" i="1"/>
  <c r="E1109" i="1"/>
  <c r="F1109" i="1"/>
  <c r="N1109" i="1" s="1"/>
  <c r="G1109" i="1"/>
  <c r="H1109" i="1"/>
  <c r="I1109" i="1"/>
  <c r="J1109" i="1"/>
  <c r="E1110" i="1"/>
  <c r="F1110" i="1"/>
  <c r="N1110" i="1" s="1"/>
  <c r="G1110" i="1"/>
  <c r="H1110" i="1"/>
  <c r="I1110" i="1"/>
  <c r="J1110" i="1"/>
  <c r="E1111" i="1"/>
  <c r="F1111" i="1"/>
  <c r="N1111" i="1" s="1"/>
  <c r="G1111" i="1"/>
  <c r="H1111" i="1"/>
  <c r="I1111" i="1"/>
  <c r="J1111" i="1"/>
  <c r="E1112" i="1"/>
  <c r="F1112" i="1"/>
  <c r="N1112" i="1" s="1"/>
  <c r="G1112" i="1"/>
  <c r="H1112" i="1"/>
  <c r="I1112" i="1"/>
  <c r="J1112" i="1"/>
  <c r="E1113" i="1"/>
  <c r="F1113" i="1"/>
  <c r="N1113" i="1" s="1"/>
  <c r="G1113" i="1"/>
  <c r="H1113" i="1"/>
  <c r="I1113" i="1"/>
  <c r="J1113" i="1"/>
  <c r="E1114" i="1"/>
  <c r="F1114" i="1"/>
  <c r="N1114" i="1" s="1"/>
  <c r="G1114" i="1"/>
  <c r="H1114" i="1"/>
  <c r="I1114" i="1"/>
  <c r="J1114" i="1"/>
  <c r="E1115" i="1"/>
  <c r="F1115" i="1"/>
  <c r="N1115" i="1" s="1"/>
  <c r="G1115" i="1"/>
  <c r="H1115" i="1"/>
  <c r="I1115" i="1"/>
  <c r="J1115" i="1"/>
  <c r="E1116" i="1"/>
  <c r="F1116" i="1"/>
  <c r="N1116" i="1" s="1"/>
  <c r="G1116" i="1"/>
  <c r="H1116" i="1"/>
  <c r="I1116" i="1"/>
  <c r="J1116" i="1"/>
  <c r="E1117" i="1"/>
  <c r="F1117" i="1"/>
  <c r="N1117" i="1" s="1"/>
  <c r="G1117" i="1"/>
  <c r="H1117" i="1"/>
  <c r="I1117" i="1"/>
  <c r="J1117" i="1"/>
  <c r="E1118" i="1"/>
  <c r="F1118" i="1"/>
  <c r="N1118" i="1" s="1"/>
  <c r="G1118" i="1"/>
  <c r="H1118" i="1"/>
  <c r="I1118" i="1"/>
  <c r="J1118" i="1"/>
  <c r="E1119" i="1"/>
  <c r="F1119" i="1"/>
  <c r="N1119" i="1" s="1"/>
  <c r="G1119" i="1"/>
  <c r="H1119" i="1"/>
  <c r="I1119" i="1"/>
  <c r="J1119" i="1"/>
  <c r="E1120" i="1"/>
  <c r="F1120" i="1"/>
  <c r="N1120" i="1" s="1"/>
  <c r="G1120" i="1"/>
  <c r="H1120" i="1"/>
  <c r="I1120" i="1"/>
  <c r="J1120" i="1"/>
  <c r="E1121" i="1"/>
  <c r="F1121" i="1"/>
  <c r="N1121" i="1" s="1"/>
  <c r="G1121" i="1"/>
  <c r="H1121" i="1"/>
  <c r="I1121" i="1"/>
  <c r="J1121" i="1"/>
  <c r="E1122" i="1"/>
  <c r="F1122" i="1"/>
  <c r="N1122" i="1" s="1"/>
  <c r="G1122" i="1"/>
  <c r="H1122" i="1"/>
  <c r="I1122" i="1"/>
  <c r="J1122" i="1"/>
  <c r="E1123" i="1"/>
  <c r="F1123" i="1"/>
  <c r="N1123" i="1" s="1"/>
  <c r="G1123" i="1"/>
  <c r="H1123" i="1"/>
  <c r="I1123" i="1"/>
  <c r="J1123" i="1"/>
  <c r="E1124" i="1"/>
  <c r="F1124" i="1"/>
  <c r="N1124" i="1" s="1"/>
  <c r="G1124" i="1"/>
  <c r="H1124" i="1"/>
  <c r="I1124" i="1"/>
  <c r="J1124" i="1"/>
  <c r="E1125" i="1"/>
  <c r="F1125" i="1"/>
  <c r="N1125" i="1" s="1"/>
  <c r="G1125" i="1"/>
  <c r="H1125" i="1"/>
  <c r="I1125" i="1"/>
  <c r="J1125" i="1"/>
  <c r="E1126" i="1"/>
  <c r="F1126" i="1"/>
  <c r="N1126" i="1" s="1"/>
  <c r="G1126" i="1"/>
  <c r="H1126" i="1"/>
  <c r="I1126" i="1"/>
  <c r="J1126" i="1"/>
  <c r="E1127" i="1"/>
  <c r="F1127" i="1"/>
  <c r="N1127" i="1" s="1"/>
  <c r="G1127" i="1"/>
  <c r="H1127" i="1"/>
  <c r="I1127" i="1"/>
  <c r="J1127" i="1"/>
  <c r="E1128" i="1"/>
  <c r="F1128" i="1"/>
  <c r="N1128" i="1" s="1"/>
  <c r="G1128" i="1"/>
  <c r="H1128" i="1"/>
  <c r="I1128" i="1"/>
  <c r="J1128" i="1"/>
  <c r="E1129" i="1"/>
  <c r="F1129" i="1"/>
  <c r="N1129" i="1" s="1"/>
  <c r="G1129" i="1"/>
  <c r="H1129" i="1"/>
  <c r="I1129" i="1"/>
  <c r="J1129" i="1"/>
  <c r="E1130" i="1"/>
  <c r="F1130" i="1"/>
  <c r="N1130" i="1" s="1"/>
  <c r="G1130" i="1"/>
  <c r="H1130" i="1"/>
  <c r="I1130" i="1"/>
  <c r="J1130" i="1"/>
  <c r="E1131" i="1"/>
  <c r="F1131" i="1"/>
  <c r="N1131" i="1" s="1"/>
  <c r="G1131" i="1"/>
  <c r="H1131" i="1"/>
  <c r="I1131" i="1"/>
  <c r="J1131" i="1"/>
  <c r="E1132" i="1"/>
  <c r="F1132" i="1"/>
  <c r="N1132" i="1" s="1"/>
  <c r="G1132" i="1"/>
  <c r="H1132" i="1"/>
  <c r="I1132" i="1"/>
  <c r="J1132" i="1"/>
  <c r="E1133" i="1"/>
  <c r="F1133" i="1"/>
  <c r="N1133" i="1" s="1"/>
  <c r="G1133" i="1"/>
  <c r="H1133" i="1"/>
  <c r="I1133" i="1"/>
  <c r="J1133" i="1"/>
  <c r="E1134" i="1"/>
  <c r="F1134" i="1"/>
  <c r="N1134" i="1" s="1"/>
  <c r="G1134" i="1"/>
  <c r="H1134" i="1"/>
  <c r="I1134" i="1"/>
  <c r="J1134" i="1"/>
  <c r="E1135" i="1"/>
  <c r="F1135" i="1"/>
  <c r="N1135" i="1" s="1"/>
  <c r="G1135" i="1"/>
  <c r="H1135" i="1"/>
  <c r="I1135" i="1"/>
  <c r="J1135" i="1"/>
  <c r="E1136" i="1"/>
  <c r="F1136" i="1"/>
  <c r="N1136" i="1" s="1"/>
  <c r="G1136" i="1"/>
  <c r="H1136" i="1"/>
  <c r="I1136" i="1"/>
  <c r="J1136" i="1"/>
  <c r="E1137" i="1"/>
  <c r="F1137" i="1"/>
  <c r="N1137" i="1" s="1"/>
  <c r="G1137" i="1"/>
  <c r="H1137" i="1"/>
  <c r="I1137" i="1"/>
  <c r="J1137" i="1"/>
  <c r="E1138" i="1"/>
  <c r="F1138" i="1"/>
  <c r="N1138" i="1" s="1"/>
  <c r="G1138" i="1"/>
  <c r="H1138" i="1"/>
  <c r="I1138" i="1"/>
  <c r="J1138" i="1"/>
  <c r="E1139" i="1"/>
  <c r="F1139" i="1"/>
  <c r="N1139" i="1" s="1"/>
  <c r="G1139" i="1"/>
  <c r="H1139" i="1"/>
  <c r="I1139" i="1"/>
  <c r="J1139" i="1"/>
  <c r="E1140" i="1"/>
  <c r="F1140" i="1"/>
  <c r="N1140" i="1" s="1"/>
  <c r="G1140" i="1"/>
  <c r="H1140" i="1"/>
  <c r="I1140" i="1"/>
  <c r="J1140" i="1"/>
  <c r="E1141" i="1"/>
  <c r="F1141" i="1"/>
  <c r="N1141" i="1" s="1"/>
  <c r="G1141" i="1"/>
  <c r="H1141" i="1"/>
  <c r="I1141" i="1"/>
  <c r="J1141" i="1"/>
  <c r="E1142" i="1"/>
  <c r="F1142" i="1"/>
  <c r="N1142" i="1" s="1"/>
  <c r="G1142" i="1"/>
  <c r="H1142" i="1"/>
  <c r="I1142" i="1"/>
  <c r="J1142" i="1"/>
  <c r="E1143" i="1"/>
  <c r="F1143" i="1"/>
  <c r="N1143" i="1" s="1"/>
  <c r="G1143" i="1"/>
  <c r="H1143" i="1"/>
  <c r="I1143" i="1"/>
  <c r="J1143" i="1"/>
  <c r="E1144" i="1"/>
  <c r="F1144" i="1"/>
  <c r="N1144" i="1" s="1"/>
  <c r="G1144" i="1"/>
  <c r="H1144" i="1"/>
  <c r="I1144" i="1"/>
  <c r="J1144" i="1"/>
  <c r="E1145" i="1"/>
  <c r="F1145" i="1"/>
  <c r="N1145" i="1" s="1"/>
  <c r="G1145" i="1"/>
  <c r="H1145" i="1"/>
  <c r="I1145" i="1"/>
  <c r="J1145" i="1"/>
  <c r="E1146" i="1"/>
  <c r="F1146" i="1"/>
  <c r="N1146" i="1" s="1"/>
  <c r="G1146" i="1"/>
  <c r="H1146" i="1"/>
  <c r="I1146" i="1"/>
  <c r="J1146" i="1"/>
  <c r="E1147" i="1"/>
  <c r="F1147" i="1"/>
  <c r="N1147" i="1" s="1"/>
  <c r="G1147" i="1"/>
  <c r="H1147" i="1"/>
  <c r="I1147" i="1"/>
  <c r="J1147" i="1"/>
  <c r="E1148" i="1"/>
  <c r="F1148" i="1"/>
  <c r="N1148" i="1" s="1"/>
  <c r="G1148" i="1"/>
  <c r="H1148" i="1"/>
  <c r="I1148" i="1"/>
  <c r="J1148" i="1"/>
  <c r="E1149" i="1"/>
  <c r="F1149" i="1"/>
  <c r="N1149" i="1" s="1"/>
  <c r="G1149" i="1"/>
  <c r="H1149" i="1"/>
  <c r="I1149" i="1"/>
  <c r="J1149" i="1"/>
  <c r="E1150" i="1"/>
  <c r="F1150" i="1"/>
  <c r="N1150" i="1" s="1"/>
  <c r="G1150" i="1"/>
  <c r="H1150" i="1"/>
  <c r="I1150" i="1"/>
  <c r="J1150" i="1"/>
  <c r="E1151" i="1"/>
  <c r="F1151" i="1"/>
  <c r="N1151" i="1" s="1"/>
  <c r="G1151" i="1"/>
  <c r="H1151" i="1"/>
  <c r="I1151" i="1"/>
  <c r="J1151" i="1"/>
  <c r="E1152" i="1"/>
  <c r="F1152" i="1"/>
  <c r="N1152" i="1" s="1"/>
  <c r="G1152" i="1"/>
  <c r="H1152" i="1"/>
  <c r="I1152" i="1"/>
  <c r="J1152" i="1"/>
  <c r="E1153" i="1"/>
  <c r="F1153" i="1"/>
  <c r="N1153" i="1" s="1"/>
  <c r="G1153" i="1"/>
  <c r="H1153" i="1"/>
  <c r="I1153" i="1"/>
  <c r="J1153" i="1"/>
  <c r="E1154" i="1"/>
  <c r="F1154" i="1"/>
  <c r="N1154" i="1" s="1"/>
  <c r="G1154" i="1"/>
  <c r="H1154" i="1"/>
  <c r="I1154" i="1"/>
  <c r="J1154" i="1"/>
  <c r="E1155" i="1"/>
  <c r="F1155" i="1"/>
  <c r="N1155" i="1" s="1"/>
  <c r="G1155" i="1"/>
  <c r="H1155" i="1"/>
  <c r="I1155" i="1"/>
  <c r="J1155" i="1"/>
  <c r="E1156" i="1"/>
  <c r="F1156" i="1"/>
  <c r="N1156" i="1" s="1"/>
  <c r="G1156" i="1"/>
  <c r="H1156" i="1"/>
  <c r="I1156" i="1"/>
  <c r="J1156" i="1"/>
  <c r="E1157" i="1"/>
  <c r="F1157" i="1"/>
  <c r="N1157" i="1" s="1"/>
  <c r="G1157" i="1"/>
  <c r="H1157" i="1"/>
  <c r="I1157" i="1"/>
  <c r="J1157" i="1"/>
  <c r="E1158" i="1"/>
  <c r="F1158" i="1"/>
  <c r="N1158" i="1" s="1"/>
  <c r="G1158" i="1"/>
  <c r="H1158" i="1"/>
  <c r="I1158" i="1"/>
  <c r="J1158" i="1"/>
  <c r="E1159" i="1"/>
  <c r="F1159" i="1"/>
  <c r="N1159" i="1" s="1"/>
  <c r="G1159" i="1"/>
  <c r="H1159" i="1"/>
  <c r="I1159" i="1"/>
  <c r="J1159" i="1"/>
  <c r="E1160" i="1"/>
  <c r="F1160" i="1"/>
  <c r="N1160" i="1" s="1"/>
  <c r="G1160" i="1"/>
  <c r="H1160" i="1"/>
  <c r="I1160" i="1"/>
  <c r="J1160" i="1"/>
  <c r="E1161" i="1"/>
  <c r="F1161" i="1"/>
  <c r="N1161" i="1" s="1"/>
  <c r="G1161" i="1"/>
  <c r="H1161" i="1"/>
  <c r="I1161" i="1"/>
  <c r="J1161" i="1"/>
  <c r="E1162" i="1"/>
  <c r="F1162" i="1"/>
  <c r="N1162" i="1" s="1"/>
  <c r="G1162" i="1"/>
  <c r="H1162" i="1"/>
  <c r="I1162" i="1"/>
  <c r="J1162" i="1"/>
  <c r="E1163" i="1"/>
  <c r="F1163" i="1"/>
  <c r="N1163" i="1" s="1"/>
  <c r="G1163" i="1"/>
  <c r="H1163" i="1"/>
  <c r="I1163" i="1"/>
  <c r="J1163" i="1"/>
  <c r="E1164" i="1"/>
  <c r="F1164" i="1"/>
  <c r="N1164" i="1" s="1"/>
  <c r="G1164" i="1"/>
  <c r="H1164" i="1"/>
  <c r="I1164" i="1"/>
  <c r="J1164" i="1"/>
  <c r="E1165" i="1"/>
  <c r="F1165" i="1"/>
  <c r="N1165" i="1" s="1"/>
  <c r="G1165" i="1"/>
  <c r="H1165" i="1"/>
  <c r="I1165" i="1"/>
  <c r="J1165" i="1"/>
  <c r="E1166" i="1"/>
  <c r="F1166" i="1"/>
  <c r="N1166" i="1" s="1"/>
  <c r="G1166" i="1"/>
  <c r="H1166" i="1"/>
  <c r="I1166" i="1"/>
  <c r="J1166" i="1"/>
  <c r="E1167" i="1"/>
  <c r="F1167" i="1"/>
  <c r="N1167" i="1" s="1"/>
  <c r="G1167" i="1"/>
  <c r="H1167" i="1"/>
  <c r="I1167" i="1"/>
  <c r="J1167" i="1"/>
  <c r="E1168" i="1"/>
  <c r="F1168" i="1"/>
  <c r="N1168" i="1" s="1"/>
  <c r="G1168" i="1"/>
  <c r="H1168" i="1"/>
  <c r="I1168" i="1"/>
  <c r="J1168" i="1"/>
  <c r="E1169" i="1"/>
  <c r="F1169" i="1"/>
  <c r="N1169" i="1" s="1"/>
  <c r="G1169" i="1"/>
  <c r="H1169" i="1"/>
  <c r="I1169" i="1"/>
  <c r="J1169" i="1"/>
  <c r="E1170" i="1"/>
  <c r="F1170" i="1"/>
  <c r="N1170" i="1" s="1"/>
  <c r="G1170" i="1"/>
  <c r="H1170" i="1"/>
  <c r="I1170" i="1"/>
  <c r="J1170" i="1"/>
  <c r="E1171" i="1"/>
  <c r="F1171" i="1"/>
  <c r="N1171" i="1" s="1"/>
  <c r="G1171" i="1"/>
  <c r="H1171" i="1"/>
  <c r="I1171" i="1"/>
  <c r="J1171" i="1"/>
  <c r="E1172" i="1"/>
  <c r="F1172" i="1"/>
  <c r="N1172" i="1" s="1"/>
  <c r="G1172" i="1"/>
  <c r="H1172" i="1"/>
  <c r="I1172" i="1"/>
  <c r="J1172" i="1"/>
  <c r="E1173" i="1"/>
  <c r="F1173" i="1"/>
  <c r="N1173" i="1" s="1"/>
  <c r="G1173" i="1"/>
  <c r="H1173" i="1"/>
  <c r="I1173" i="1"/>
  <c r="J1173" i="1"/>
  <c r="E1174" i="1"/>
  <c r="F1174" i="1"/>
  <c r="N1174" i="1" s="1"/>
  <c r="G1174" i="1"/>
  <c r="H1174" i="1"/>
  <c r="I1174" i="1"/>
  <c r="J1174" i="1"/>
  <c r="E1175" i="1"/>
  <c r="F1175" i="1"/>
  <c r="N1175" i="1" s="1"/>
  <c r="G1175" i="1"/>
  <c r="H1175" i="1"/>
  <c r="I1175" i="1"/>
  <c r="J1175" i="1"/>
  <c r="E1176" i="1"/>
  <c r="F1176" i="1"/>
  <c r="N1176" i="1" s="1"/>
  <c r="G1176" i="1"/>
  <c r="H1176" i="1"/>
  <c r="I1176" i="1"/>
  <c r="J1176" i="1"/>
  <c r="E1177" i="1"/>
  <c r="F1177" i="1"/>
  <c r="N1177" i="1" s="1"/>
  <c r="G1177" i="1"/>
  <c r="H1177" i="1"/>
  <c r="I1177" i="1"/>
  <c r="J1177" i="1"/>
  <c r="E1178" i="1"/>
  <c r="F1178" i="1"/>
  <c r="N1178" i="1" s="1"/>
  <c r="G1178" i="1"/>
  <c r="H1178" i="1"/>
  <c r="I1178" i="1"/>
  <c r="J1178" i="1"/>
  <c r="E1179" i="1"/>
  <c r="F1179" i="1"/>
  <c r="N1179" i="1" s="1"/>
  <c r="G1179" i="1"/>
  <c r="H1179" i="1"/>
  <c r="I1179" i="1"/>
  <c r="J1179" i="1"/>
  <c r="E1180" i="1"/>
  <c r="F1180" i="1"/>
  <c r="N1180" i="1" s="1"/>
  <c r="G1180" i="1"/>
  <c r="H1180" i="1"/>
  <c r="I1180" i="1"/>
  <c r="J1180" i="1"/>
  <c r="E1181" i="1"/>
  <c r="F1181" i="1"/>
  <c r="N1181" i="1" s="1"/>
  <c r="G1181" i="1"/>
  <c r="H1181" i="1"/>
  <c r="I1181" i="1"/>
  <c r="J1181" i="1"/>
  <c r="E1182" i="1"/>
  <c r="F1182" i="1"/>
  <c r="N1182" i="1" s="1"/>
  <c r="G1182" i="1"/>
  <c r="H1182" i="1"/>
  <c r="I1182" i="1"/>
  <c r="J1182" i="1"/>
  <c r="E1183" i="1"/>
  <c r="F1183" i="1"/>
  <c r="N1183" i="1" s="1"/>
  <c r="G1183" i="1"/>
  <c r="H1183" i="1"/>
  <c r="I1183" i="1"/>
  <c r="J1183" i="1"/>
  <c r="E1184" i="1"/>
  <c r="F1184" i="1"/>
  <c r="N1184" i="1" s="1"/>
  <c r="G1184" i="1"/>
  <c r="H1184" i="1"/>
  <c r="I1184" i="1"/>
  <c r="J1184" i="1"/>
  <c r="E1185" i="1"/>
  <c r="F1185" i="1"/>
  <c r="N1185" i="1" s="1"/>
  <c r="G1185" i="1"/>
  <c r="H1185" i="1"/>
  <c r="I1185" i="1"/>
  <c r="J1185" i="1"/>
  <c r="E1186" i="1"/>
  <c r="F1186" i="1"/>
  <c r="N1186" i="1" s="1"/>
  <c r="G1186" i="1"/>
  <c r="H1186" i="1"/>
  <c r="I1186" i="1"/>
  <c r="J1186" i="1"/>
  <c r="E1187" i="1"/>
  <c r="F1187" i="1"/>
  <c r="N1187" i="1" s="1"/>
  <c r="G1187" i="1"/>
  <c r="H1187" i="1"/>
  <c r="I1187" i="1"/>
  <c r="J1187" i="1"/>
  <c r="E1188" i="1"/>
  <c r="F1188" i="1"/>
  <c r="N1188" i="1" s="1"/>
  <c r="G1188" i="1"/>
  <c r="H1188" i="1"/>
  <c r="I1188" i="1"/>
  <c r="J1188" i="1"/>
  <c r="E1189" i="1"/>
  <c r="F1189" i="1"/>
  <c r="N1189" i="1" s="1"/>
  <c r="G1189" i="1"/>
  <c r="H1189" i="1"/>
  <c r="I1189" i="1"/>
  <c r="J1189" i="1"/>
  <c r="E1190" i="1"/>
  <c r="F1190" i="1"/>
  <c r="N1190" i="1" s="1"/>
  <c r="G1190" i="1"/>
  <c r="H1190" i="1"/>
  <c r="I1190" i="1"/>
  <c r="J1190" i="1"/>
  <c r="E1191" i="1"/>
  <c r="F1191" i="1"/>
  <c r="N1191" i="1" s="1"/>
  <c r="G1191" i="1"/>
  <c r="H1191" i="1"/>
  <c r="I1191" i="1"/>
  <c r="J1191" i="1"/>
  <c r="E1192" i="1"/>
  <c r="F1192" i="1"/>
  <c r="N1192" i="1" s="1"/>
  <c r="G1192" i="1"/>
  <c r="H1192" i="1"/>
  <c r="I1192" i="1"/>
  <c r="J1192" i="1"/>
  <c r="E1193" i="1"/>
  <c r="F1193" i="1"/>
  <c r="N1193" i="1" s="1"/>
  <c r="G1193" i="1"/>
  <c r="H1193" i="1"/>
  <c r="I1193" i="1"/>
  <c r="J1193" i="1"/>
  <c r="E1194" i="1"/>
  <c r="F1194" i="1"/>
  <c r="N1194" i="1" s="1"/>
  <c r="G1194" i="1"/>
  <c r="H1194" i="1"/>
  <c r="I1194" i="1"/>
  <c r="J1194" i="1"/>
  <c r="E1195" i="1"/>
  <c r="F1195" i="1"/>
  <c r="N1195" i="1" s="1"/>
  <c r="G1195" i="1"/>
  <c r="H1195" i="1"/>
  <c r="I1195" i="1"/>
  <c r="J1195" i="1"/>
  <c r="E1196" i="1"/>
  <c r="F1196" i="1"/>
  <c r="N1196" i="1" s="1"/>
  <c r="G1196" i="1"/>
  <c r="H1196" i="1"/>
  <c r="I1196" i="1"/>
  <c r="J1196" i="1"/>
  <c r="E1197" i="1"/>
  <c r="F1197" i="1"/>
  <c r="N1197" i="1" s="1"/>
  <c r="G1197" i="1"/>
  <c r="H1197" i="1"/>
  <c r="I1197" i="1"/>
  <c r="J1197" i="1"/>
  <c r="E1198" i="1"/>
  <c r="F1198" i="1"/>
  <c r="N1198" i="1" s="1"/>
  <c r="G1198" i="1"/>
  <c r="H1198" i="1"/>
  <c r="I1198" i="1"/>
  <c r="J1198" i="1"/>
  <c r="E1199" i="1"/>
  <c r="F1199" i="1"/>
  <c r="N1199" i="1" s="1"/>
  <c r="G1199" i="1"/>
  <c r="H1199" i="1"/>
  <c r="I1199" i="1"/>
  <c r="J1199" i="1"/>
  <c r="E1200" i="1"/>
  <c r="F1200" i="1"/>
  <c r="N1200" i="1" s="1"/>
  <c r="G1200" i="1"/>
  <c r="H1200" i="1"/>
  <c r="I1200" i="1"/>
  <c r="J1200" i="1"/>
  <c r="E1201" i="1"/>
  <c r="F1201" i="1"/>
  <c r="N1201" i="1" s="1"/>
  <c r="G1201" i="1"/>
  <c r="H1201" i="1"/>
  <c r="I1201" i="1"/>
  <c r="J1201" i="1"/>
  <c r="E1202" i="1"/>
  <c r="F1202" i="1"/>
  <c r="N1202" i="1" s="1"/>
  <c r="G1202" i="1"/>
  <c r="H1202" i="1"/>
  <c r="I1202" i="1"/>
  <c r="J1202" i="1"/>
  <c r="E1203" i="1"/>
  <c r="F1203" i="1"/>
  <c r="N1203" i="1" s="1"/>
  <c r="G1203" i="1"/>
  <c r="H1203" i="1"/>
  <c r="I1203" i="1"/>
  <c r="J1203" i="1"/>
  <c r="E1204" i="1"/>
  <c r="F1204" i="1"/>
  <c r="N1204" i="1" s="1"/>
  <c r="G1204" i="1"/>
  <c r="H1204" i="1"/>
  <c r="I1204" i="1"/>
  <c r="J1204" i="1"/>
  <c r="E1205" i="1"/>
  <c r="F1205" i="1"/>
  <c r="N1205" i="1" s="1"/>
  <c r="G1205" i="1"/>
  <c r="H1205" i="1"/>
  <c r="I1205" i="1"/>
  <c r="J1205" i="1"/>
  <c r="E1206" i="1"/>
  <c r="F1206" i="1"/>
  <c r="N1206" i="1" s="1"/>
  <c r="G1206" i="1"/>
  <c r="H1206" i="1"/>
  <c r="I1206" i="1"/>
  <c r="J1206" i="1"/>
  <c r="E1207" i="1"/>
  <c r="F1207" i="1"/>
  <c r="N1207" i="1" s="1"/>
  <c r="G1207" i="1"/>
  <c r="H1207" i="1"/>
  <c r="I1207" i="1"/>
  <c r="J1207" i="1"/>
  <c r="E1208" i="1"/>
  <c r="F1208" i="1"/>
  <c r="N1208" i="1" s="1"/>
  <c r="G1208" i="1"/>
  <c r="H1208" i="1"/>
  <c r="I1208" i="1"/>
  <c r="J1208" i="1"/>
  <c r="E1209" i="1"/>
  <c r="F1209" i="1"/>
  <c r="N1209" i="1" s="1"/>
  <c r="G1209" i="1"/>
  <c r="H1209" i="1"/>
  <c r="I1209" i="1"/>
  <c r="J1209" i="1"/>
  <c r="E1210" i="1"/>
  <c r="F1210" i="1"/>
  <c r="N1210" i="1" s="1"/>
  <c r="G1210" i="1"/>
  <c r="H1210" i="1"/>
  <c r="I1210" i="1"/>
  <c r="J1210" i="1"/>
  <c r="E1211" i="1"/>
  <c r="F1211" i="1"/>
  <c r="N1211" i="1" s="1"/>
  <c r="G1211" i="1"/>
  <c r="H1211" i="1"/>
  <c r="I1211" i="1"/>
  <c r="J1211" i="1"/>
  <c r="E1212" i="1"/>
  <c r="F1212" i="1"/>
  <c r="N1212" i="1" s="1"/>
  <c r="G1212" i="1"/>
  <c r="H1212" i="1"/>
  <c r="I1212" i="1"/>
  <c r="J1212" i="1"/>
  <c r="E1213" i="1"/>
  <c r="F1213" i="1"/>
  <c r="N1213" i="1" s="1"/>
  <c r="G1213" i="1"/>
  <c r="H1213" i="1"/>
  <c r="I1213" i="1"/>
  <c r="J1213" i="1"/>
  <c r="E1214" i="1"/>
  <c r="F1214" i="1"/>
  <c r="N1214" i="1" s="1"/>
  <c r="G1214" i="1"/>
  <c r="H1214" i="1"/>
  <c r="I1214" i="1"/>
  <c r="J1214" i="1"/>
  <c r="E1215" i="1"/>
  <c r="F1215" i="1"/>
  <c r="N1215" i="1" s="1"/>
  <c r="G1215" i="1"/>
  <c r="H1215" i="1"/>
  <c r="I1215" i="1"/>
  <c r="J1215" i="1"/>
  <c r="E1216" i="1"/>
  <c r="F1216" i="1"/>
  <c r="N1216" i="1" s="1"/>
  <c r="G1216" i="1"/>
  <c r="H1216" i="1"/>
  <c r="I1216" i="1"/>
  <c r="J1216" i="1"/>
  <c r="E1217" i="1"/>
  <c r="F1217" i="1"/>
  <c r="N1217" i="1" s="1"/>
  <c r="G1217" i="1"/>
  <c r="H1217" i="1"/>
  <c r="I1217" i="1"/>
  <c r="J1217" i="1"/>
  <c r="E1218" i="1"/>
  <c r="F1218" i="1"/>
  <c r="N1218" i="1" s="1"/>
  <c r="G1218" i="1"/>
  <c r="H1218" i="1"/>
  <c r="I1218" i="1"/>
  <c r="J1218" i="1"/>
  <c r="E1219" i="1"/>
  <c r="F1219" i="1"/>
  <c r="N1219" i="1" s="1"/>
  <c r="G1219" i="1"/>
  <c r="H1219" i="1"/>
  <c r="I1219" i="1"/>
  <c r="J1219" i="1"/>
  <c r="E1220" i="1"/>
  <c r="F1220" i="1"/>
  <c r="N1220" i="1" s="1"/>
  <c r="G1220" i="1"/>
  <c r="H1220" i="1"/>
  <c r="I1220" i="1"/>
  <c r="J1220" i="1"/>
  <c r="E1221" i="1"/>
  <c r="F1221" i="1"/>
  <c r="N1221" i="1" s="1"/>
  <c r="G1221" i="1"/>
  <c r="H1221" i="1"/>
  <c r="I1221" i="1"/>
  <c r="J1221" i="1"/>
  <c r="E1222" i="1"/>
  <c r="F1222" i="1"/>
  <c r="N1222" i="1" s="1"/>
  <c r="G1222" i="1"/>
  <c r="H1222" i="1"/>
  <c r="I1222" i="1"/>
  <c r="J1222" i="1"/>
  <c r="E1223" i="1"/>
  <c r="F1223" i="1"/>
  <c r="N1223" i="1" s="1"/>
  <c r="G1223" i="1"/>
  <c r="H1223" i="1"/>
  <c r="I1223" i="1"/>
  <c r="J1223" i="1"/>
  <c r="E1224" i="1"/>
  <c r="F1224" i="1"/>
  <c r="N1224" i="1" s="1"/>
  <c r="G1224" i="1"/>
  <c r="H1224" i="1"/>
  <c r="I1224" i="1"/>
  <c r="J1224" i="1"/>
  <c r="E1225" i="1"/>
  <c r="F1225" i="1"/>
  <c r="N1225" i="1" s="1"/>
  <c r="G1225" i="1"/>
  <c r="H1225" i="1"/>
  <c r="I1225" i="1"/>
  <c r="J1225" i="1"/>
  <c r="E1226" i="1"/>
  <c r="F1226" i="1"/>
  <c r="N1226" i="1" s="1"/>
  <c r="G1226" i="1"/>
  <c r="H1226" i="1"/>
  <c r="I1226" i="1"/>
  <c r="J1226" i="1"/>
  <c r="E1227" i="1"/>
  <c r="F1227" i="1"/>
  <c r="N1227" i="1" s="1"/>
  <c r="G1227" i="1"/>
  <c r="H1227" i="1"/>
  <c r="I1227" i="1"/>
  <c r="J1227" i="1"/>
  <c r="E1228" i="1"/>
  <c r="F1228" i="1"/>
  <c r="N1228" i="1" s="1"/>
  <c r="G1228" i="1"/>
  <c r="H1228" i="1"/>
  <c r="I1228" i="1"/>
  <c r="J1228" i="1"/>
  <c r="E1229" i="1"/>
  <c r="F1229" i="1"/>
  <c r="N1229" i="1" s="1"/>
  <c r="G1229" i="1"/>
  <c r="H1229" i="1"/>
  <c r="I1229" i="1"/>
  <c r="J1229" i="1"/>
  <c r="E1230" i="1"/>
  <c r="F1230" i="1"/>
  <c r="N1230" i="1" s="1"/>
  <c r="G1230" i="1"/>
  <c r="H1230" i="1"/>
  <c r="I1230" i="1"/>
  <c r="J1230" i="1"/>
  <c r="E1231" i="1"/>
  <c r="F1231" i="1"/>
  <c r="N1231" i="1" s="1"/>
  <c r="G1231" i="1"/>
  <c r="H1231" i="1"/>
  <c r="I1231" i="1"/>
  <c r="J1231" i="1"/>
  <c r="E1232" i="1"/>
  <c r="F1232" i="1"/>
  <c r="N1232" i="1" s="1"/>
  <c r="G1232" i="1"/>
  <c r="H1232" i="1"/>
  <c r="I1232" i="1"/>
  <c r="J1232" i="1"/>
  <c r="E1233" i="1"/>
  <c r="F1233" i="1"/>
  <c r="N1233" i="1" s="1"/>
  <c r="G1233" i="1"/>
  <c r="H1233" i="1"/>
  <c r="I1233" i="1"/>
  <c r="J1233" i="1"/>
  <c r="E1234" i="1"/>
  <c r="F1234" i="1"/>
  <c r="N1234" i="1" s="1"/>
  <c r="G1234" i="1"/>
  <c r="H1234" i="1"/>
  <c r="I1234" i="1"/>
  <c r="J1234" i="1"/>
  <c r="E1235" i="1"/>
  <c r="F1235" i="1"/>
  <c r="N1235" i="1" s="1"/>
  <c r="G1235" i="1"/>
  <c r="H1235" i="1"/>
  <c r="I1235" i="1"/>
  <c r="J1235" i="1"/>
  <c r="E1236" i="1"/>
  <c r="F1236" i="1"/>
  <c r="N1236" i="1" s="1"/>
  <c r="G1236" i="1"/>
  <c r="H1236" i="1"/>
  <c r="I1236" i="1"/>
  <c r="J1236" i="1"/>
  <c r="E1237" i="1"/>
  <c r="F1237" i="1"/>
  <c r="N1237" i="1" s="1"/>
  <c r="G1237" i="1"/>
  <c r="H1237" i="1"/>
  <c r="I1237" i="1"/>
  <c r="J1237" i="1"/>
  <c r="E1238" i="1"/>
  <c r="F1238" i="1"/>
  <c r="N1238" i="1" s="1"/>
  <c r="G1238" i="1"/>
  <c r="H1238" i="1"/>
  <c r="I1238" i="1"/>
  <c r="J1238" i="1"/>
  <c r="E1239" i="1"/>
  <c r="F1239" i="1"/>
  <c r="N1239" i="1" s="1"/>
  <c r="G1239" i="1"/>
  <c r="H1239" i="1"/>
  <c r="I1239" i="1"/>
  <c r="J1239" i="1"/>
  <c r="E1240" i="1"/>
  <c r="F1240" i="1"/>
  <c r="N1240" i="1" s="1"/>
  <c r="G1240" i="1"/>
  <c r="H1240" i="1"/>
  <c r="I1240" i="1"/>
  <c r="J1240" i="1"/>
  <c r="E1241" i="1"/>
  <c r="F1241" i="1"/>
  <c r="N1241" i="1" s="1"/>
  <c r="G1241" i="1"/>
  <c r="H1241" i="1"/>
  <c r="I1241" i="1"/>
  <c r="J1241" i="1"/>
  <c r="E1242" i="1"/>
  <c r="F1242" i="1"/>
  <c r="N1242" i="1" s="1"/>
  <c r="G1242" i="1"/>
  <c r="H1242" i="1"/>
  <c r="I1242" i="1"/>
  <c r="J1242" i="1"/>
  <c r="E1243" i="1"/>
  <c r="F1243" i="1"/>
  <c r="N1243" i="1" s="1"/>
  <c r="G1243" i="1"/>
  <c r="H1243" i="1"/>
  <c r="I1243" i="1"/>
  <c r="J1243" i="1"/>
  <c r="E1244" i="1"/>
  <c r="F1244" i="1"/>
  <c r="N1244" i="1" s="1"/>
  <c r="G1244" i="1"/>
  <c r="H1244" i="1"/>
  <c r="I1244" i="1"/>
  <c r="J1244" i="1"/>
  <c r="E1245" i="1"/>
  <c r="F1245" i="1"/>
  <c r="N1245" i="1" s="1"/>
  <c r="G1245" i="1"/>
  <c r="H1245" i="1"/>
  <c r="I1245" i="1"/>
  <c r="J1245" i="1"/>
  <c r="E1246" i="1"/>
  <c r="F1246" i="1"/>
  <c r="N1246" i="1" s="1"/>
  <c r="G1246" i="1"/>
  <c r="H1246" i="1"/>
  <c r="I1246" i="1"/>
  <c r="J1246" i="1"/>
  <c r="E1247" i="1"/>
  <c r="F1247" i="1"/>
  <c r="N1247" i="1" s="1"/>
  <c r="G1247" i="1"/>
  <c r="H1247" i="1"/>
  <c r="I1247" i="1"/>
  <c r="J1247" i="1"/>
  <c r="E1248" i="1"/>
  <c r="F1248" i="1"/>
  <c r="N1248" i="1" s="1"/>
  <c r="G1248" i="1"/>
  <c r="H1248" i="1"/>
  <c r="I1248" i="1"/>
  <c r="J1248" i="1"/>
  <c r="E1249" i="1"/>
  <c r="F1249" i="1"/>
  <c r="N1249" i="1" s="1"/>
  <c r="G1249" i="1"/>
  <c r="H1249" i="1"/>
  <c r="I1249" i="1"/>
  <c r="J1249" i="1"/>
  <c r="E1250" i="1"/>
  <c r="F1250" i="1"/>
  <c r="N1250" i="1" s="1"/>
  <c r="G1250" i="1"/>
  <c r="H1250" i="1"/>
  <c r="I1250" i="1"/>
  <c r="J1250" i="1"/>
  <c r="E1251" i="1"/>
  <c r="F1251" i="1"/>
  <c r="N1251" i="1" s="1"/>
  <c r="G1251" i="1"/>
  <c r="H1251" i="1"/>
  <c r="I1251" i="1"/>
  <c r="J1251" i="1"/>
  <c r="E1252" i="1"/>
  <c r="F1252" i="1"/>
  <c r="N1252" i="1" s="1"/>
  <c r="G1252" i="1"/>
  <c r="H1252" i="1"/>
  <c r="I1252" i="1"/>
  <c r="J1252" i="1"/>
  <c r="E1253" i="1"/>
  <c r="F1253" i="1"/>
  <c r="N1253" i="1" s="1"/>
  <c r="G1253" i="1"/>
  <c r="H1253" i="1"/>
  <c r="I1253" i="1"/>
  <c r="J1253" i="1"/>
  <c r="E1254" i="1"/>
  <c r="F1254" i="1"/>
  <c r="N1254" i="1" s="1"/>
  <c r="G1254" i="1"/>
  <c r="H1254" i="1"/>
  <c r="I1254" i="1"/>
  <c r="J1254" i="1"/>
  <c r="E1255" i="1"/>
  <c r="F1255" i="1"/>
  <c r="N1255" i="1" s="1"/>
  <c r="G1255" i="1"/>
  <c r="H1255" i="1"/>
  <c r="I1255" i="1"/>
  <c r="J1255" i="1"/>
  <c r="E1256" i="1"/>
  <c r="F1256" i="1"/>
  <c r="N1256" i="1" s="1"/>
  <c r="G1256" i="1"/>
  <c r="H1256" i="1"/>
  <c r="I1256" i="1"/>
  <c r="J1256" i="1"/>
  <c r="E1257" i="1"/>
  <c r="F1257" i="1"/>
  <c r="N1257" i="1" s="1"/>
  <c r="G1257" i="1"/>
  <c r="H1257" i="1"/>
  <c r="I1257" i="1"/>
  <c r="J1257" i="1"/>
  <c r="E1258" i="1"/>
  <c r="F1258" i="1"/>
  <c r="N1258" i="1" s="1"/>
  <c r="G1258" i="1"/>
  <c r="H1258" i="1"/>
  <c r="I1258" i="1"/>
  <c r="J1258" i="1"/>
  <c r="E1259" i="1"/>
  <c r="F1259" i="1"/>
  <c r="N1259" i="1" s="1"/>
  <c r="G1259" i="1"/>
  <c r="H1259" i="1"/>
  <c r="I1259" i="1"/>
  <c r="J1259" i="1"/>
  <c r="E1260" i="1"/>
  <c r="F1260" i="1"/>
  <c r="N1260" i="1" s="1"/>
  <c r="G1260" i="1"/>
  <c r="H1260" i="1"/>
  <c r="I1260" i="1"/>
  <c r="J1260" i="1"/>
  <c r="E1261" i="1"/>
  <c r="F1261" i="1"/>
  <c r="N1261" i="1" s="1"/>
  <c r="G1261" i="1"/>
  <c r="H1261" i="1"/>
  <c r="I1261" i="1"/>
  <c r="J1261" i="1"/>
  <c r="E1262" i="1"/>
  <c r="F1262" i="1"/>
  <c r="N1262" i="1" s="1"/>
  <c r="G1262" i="1"/>
  <c r="H1262" i="1"/>
  <c r="I1262" i="1"/>
  <c r="J1262" i="1"/>
  <c r="E1263" i="1"/>
  <c r="F1263" i="1"/>
  <c r="N1263" i="1" s="1"/>
  <c r="G1263" i="1"/>
  <c r="H1263" i="1"/>
  <c r="I1263" i="1"/>
  <c r="J1263" i="1"/>
  <c r="E1264" i="1"/>
  <c r="F1264" i="1"/>
  <c r="N1264" i="1" s="1"/>
  <c r="G1264" i="1"/>
  <c r="H1264" i="1"/>
  <c r="I1264" i="1"/>
  <c r="J1264" i="1"/>
  <c r="E1265" i="1"/>
  <c r="F1265" i="1"/>
  <c r="N1265" i="1" s="1"/>
  <c r="G1265" i="1"/>
  <c r="H1265" i="1"/>
  <c r="I1265" i="1"/>
  <c r="J1265" i="1"/>
  <c r="E1266" i="1"/>
  <c r="F1266" i="1"/>
  <c r="N1266" i="1" s="1"/>
  <c r="G1266" i="1"/>
  <c r="H1266" i="1"/>
  <c r="I1266" i="1"/>
  <c r="J1266" i="1"/>
  <c r="E1267" i="1"/>
  <c r="F1267" i="1"/>
  <c r="N1267" i="1" s="1"/>
  <c r="G1267" i="1"/>
  <c r="H1267" i="1"/>
  <c r="I1267" i="1"/>
  <c r="J1267" i="1"/>
  <c r="E1268" i="1"/>
  <c r="F1268" i="1"/>
  <c r="N1268" i="1" s="1"/>
  <c r="G1268" i="1"/>
  <c r="H1268" i="1"/>
  <c r="I1268" i="1"/>
  <c r="J1268" i="1"/>
  <c r="E1269" i="1"/>
  <c r="F1269" i="1"/>
  <c r="N1269" i="1" s="1"/>
  <c r="G1269" i="1"/>
  <c r="H1269" i="1"/>
  <c r="I1269" i="1"/>
  <c r="J1269" i="1"/>
  <c r="E1270" i="1"/>
  <c r="F1270" i="1"/>
  <c r="N1270" i="1" s="1"/>
  <c r="G1270" i="1"/>
  <c r="H1270" i="1"/>
  <c r="I1270" i="1"/>
  <c r="J1270" i="1"/>
  <c r="E1271" i="1"/>
  <c r="F1271" i="1"/>
  <c r="N1271" i="1" s="1"/>
  <c r="G1271" i="1"/>
  <c r="H1271" i="1"/>
  <c r="I1271" i="1"/>
  <c r="J1271" i="1"/>
  <c r="E1272" i="1"/>
  <c r="F1272" i="1"/>
  <c r="N1272" i="1" s="1"/>
  <c r="G1272" i="1"/>
  <c r="H1272" i="1"/>
  <c r="I1272" i="1"/>
  <c r="J1272" i="1"/>
  <c r="E1273" i="1"/>
  <c r="F1273" i="1"/>
  <c r="N1273" i="1" s="1"/>
  <c r="G1273" i="1"/>
  <c r="H1273" i="1"/>
  <c r="I1273" i="1"/>
  <c r="J1273" i="1"/>
  <c r="E1274" i="1"/>
  <c r="F1274" i="1"/>
  <c r="N1274" i="1" s="1"/>
  <c r="G1274" i="1"/>
  <c r="H1274" i="1"/>
  <c r="I1274" i="1"/>
  <c r="J1274" i="1"/>
  <c r="E1275" i="1"/>
  <c r="F1275" i="1"/>
  <c r="N1275" i="1" s="1"/>
  <c r="G1275" i="1"/>
  <c r="H1275" i="1"/>
  <c r="I1275" i="1"/>
  <c r="J1275" i="1"/>
  <c r="E1276" i="1"/>
  <c r="F1276" i="1"/>
  <c r="N1276" i="1" s="1"/>
  <c r="G1276" i="1"/>
  <c r="H1276" i="1"/>
  <c r="I1276" i="1"/>
  <c r="J1276" i="1"/>
  <c r="E1277" i="1"/>
  <c r="F1277" i="1"/>
  <c r="N1277" i="1" s="1"/>
  <c r="G1277" i="1"/>
  <c r="H1277" i="1"/>
  <c r="I1277" i="1"/>
  <c r="J1277" i="1"/>
  <c r="E1278" i="1"/>
  <c r="F1278" i="1"/>
  <c r="N1278" i="1" s="1"/>
  <c r="G1278" i="1"/>
  <c r="H1278" i="1"/>
  <c r="I1278" i="1"/>
  <c r="J1278" i="1"/>
  <c r="E1279" i="1"/>
  <c r="F1279" i="1"/>
  <c r="N1279" i="1" s="1"/>
  <c r="G1279" i="1"/>
  <c r="H1279" i="1"/>
  <c r="I1279" i="1"/>
  <c r="J1279" i="1"/>
  <c r="E1280" i="1"/>
  <c r="F1280" i="1"/>
  <c r="N1280" i="1" s="1"/>
  <c r="G1280" i="1"/>
  <c r="H1280" i="1"/>
  <c r="I1280" i="1"/>
  <c r="J1280" i="1"/>
  <c r="E1281" i="1"/>
  <c r="F1281" i="1"/>
  <c r="N1281" i="1" s="1"/>
  <c r="G1281" i="1"/>
  <c r="H1281" i="1"/>
  <c r="I1281" i="1"/>
  <c r="J1281" i="1"/>
  <c r="E1282" i="1"/>
  <c r="F1282" i="1"/>
  <c r="N1282" i="1" s="1"/>
  <c r="G1282" i="1"/>
  <c r="H1282" i="1"/>
  <c r="I1282" i="1"/>
  <c r="J1282" i="1"/>
  <c r="E1283" i="1"/>
  <c r="F1283" i="1"/>
  <c r="N1283" i="1" s="1"/>
  <c r="G1283" i="1"/>
  <c r="H1283" i="1"/>
  <c r="I1283" i="1"/>
  <c r="J1283" i="1"/>
  <c r="E1284" i="1"/>
  <c r="F1284" i="1"/>
  <c r="N1284" i="1" s="1"/>
  <c r="G1284" i="1"/>
  <c r="H1284" i="1"/>
  <c r="I1284" i="1"/>
  <c r="J1284" i="1"/>
  <c r="E1285" i="1"/>
  <c r="F1285" i="1"/>
  <c r="N1285" i="1" s="1"/>
  <c r="G1285" i="1"/>
  <c r="H1285" i="1"/>
  <c r="I1285" i="1"/>
  <c r="J1285" i="1"/>
  <c r="E1286" i="1"/>
  <c r="F1286" i="1"/>
  <c r="N1286" i="1" s="1"/>
  <c r="G1286" i="1"/>
  <c r="H1286" i="1"/>
  <c r="I1286" i="1"/>
  <c r="J1286" i="1"/>
  <c r="E1287" i="1"/>
  <c r="F1287" i="1"/>
  <c r="N1287" i="1" s="1"/>
  <c r="G1287" i="1"/>
  <c r="H1287" i="1"/>
  <c r="I1287" i="1"/>
  <c r="J1287" i="1"/>
  <c r="E1288" i="1"/>
  <c r="F1288" i="1"/>
  <c r="N1288" i="1" s="1"/>
  <c r="G1288" i="1"/>
  <c r="H1288" i="1"/>
  <c r="I1288" i="1"/>
  <c r="J1288" i="1"/>
  <c r="E1289" i="1"/>
  <c r="F1289" i="1"/>
  <c r="N1289" i="1" s="1"/>
  <c r="G1289" i="1"/>
  <c r="H1289" i="1"/>
  <c r="I1289" i="1"/>
  <c r="J1289" i="1"/>
  <c r="E1290" i="1"/>
  <c r="F1290" i="1"/>
  <c r="N1290" i="1" s="1"/>
  <c r="G1290" i="1"/>
  <c r="H1290" i="1"/>
  <c r="I1290" i="1"/>
  <c r="J1290" i="1"/>
  <c r="E1291" i="1"/>
  <c r="F1291" i="1"/>
  <c r="N1291" i="1" s="1"/>
  <c r="G1291" i="1"/>
  <c r="H1291" i="1"/>
  <c r="I1291" i="1"/>
  <c r="J1291" i="1"/>
  <c r="E1292" i="1"/>
  <c r="F1292" i="1"/>
  <c r="N1292" i="1" s="1"/>
  <c r="G1292" i="1"/>
  <c r="H1292" i="1"/>
  <c r="I1292" i="1"/>
  <c r="J1292" i="1"/>
  <c r="E1293" i="1"/>
  <c r="F1293" i="1"/>
  <c r="N1293" i="1" s="1"/>
  <c r="G1293" i="1"/>
  <c r="H1293" i="1"/>
  <c r="I1293" i="1"/>
  <c r="J1293" i="1"/>
  <c r="E1294" i="1"/>
  <c r="F1294" i="1"/>
  <c r="N1294" i="1" s="1"/>
  <c r="G1294" i="1"/>
  <c r="H1294" i="1"/>
  <c r="I1294" i="1"/>
  <c r="J1294" i="1"/>
  <c r="E1295" i="1"/>
  <c r="F1295" i="1"/>
  <c r="N1295" i="1" s="1"/>
  <c r="G1295" i="1"/>
  <c r="H1295" i="1"/>
  <c r="I1295" i="1"/>
  <c r="J1295" i="1"/>
  <c r="E1296" i="1"/>
  <c r="F1296" i="1"/>
  <c r="N1296" i="1" s="1"/>
  <c r="G1296" i="1"/>
  <c r="H1296" i="1"/>
  <c r="I1296" i="1"/>
  <c r="J1296" i="1"/>
  <c r="E1297" i="1"/>
  <c r="F1297" i="1"/>
  <c r="N1297" i="1" s="1"/>
  <c r="G1297" i="1"/>
  <c r="H1297" i="1"/>
  <c r="I1297" i="1"/>
  <c r="J1297" i="1"/>
  <c r="E1298" i="1"/>
  <c r="F1298" i="1"/>
  <c r="N1298" i="1" s="1"/>
  <c r="G1298" i="1"/>
  <c r="H1298" i="1"/>
  <c r="I1298" i="1"/>
  <c r="J1298" i="1"/>
  <c r="E1299" i="1"/>
  <c r="F1299" i="1"/>
  <c r="N1299" i="1" s="1"/>
  <c r="G1299" i="1"/>
  <c r="H1299" i="1"/>
  <c r="I1299" i="1"/>
  <c r="J1299" i="1"/>
  <c r="E1300" i="1"/>
  <c r="F1300" i="1"/>
  <c r="N1300" i="1" s="1"/>
  <c r="G1300" i="1"/>
  <c r="H1300" i="1"/>
  <c r="I1300" i="1"/>
  <c r="J1300" i="1"/>
  <c r="E1301" i="1"/>
  <c r="F1301" i="1"/>
  <c r="N1301" i="1" s="1"/>
  <c r="G1301" i="1"/>
  <c r="H1301" i="1"/>
  <c r="I1301" i="1"/>
  <c r="J1301" i="1"/>
  <c r="E1302" i="1"/>
  <c r="F1302" i="1"/>
  <c r="N1302" i="1" s="1"/>
  <c r="G1302" i="1"/>
  <c r="H1302" i="1"/>
  <c r="I1302" i="1"/>
  <c r="J1302" i="1"/>
  <c r="E1303" i="1"/>
  <c r="F1303" i="1"/>
  <c r="N1303" i="1" s="1"/>
  <c r="G1303" i="1"/>
  <c r="H1303" i="1"/>
  <c r="I1303" i="1"/>
  <c r="J1303" i="1"/>
  <c r="E1304" i="1"/>
  <c r="F1304" i="1"/>
  <c r="N1304" i="1" s="1"/>
  <c r="G1304" i="1"/>
  <c r="H1304" i="1"/>
  <c r="I1304" i="1"/>
  <c r="J1304" i="1"/>
  <c r="E1305" i="1"/>
  <c r="F1305" i="1"/>
  <c r="N1305" i="1" s="1"/>
  <c r="G1305" i="1"/>
  <c r="H1305" i="1"/>
  <c r="I1305" i="1"/>
  <c r="J1305" i="1"/>
  <c r="E1306" i="1"/>
  <c r="F1306" i="1"/>
  <c r="N1306" i="1" s="1"/>
  <c r="G1306" i="1"/>
  <c r="H1306" i="1"/>
  <c r="I1306" i="1"/>
  <c r="J1306" i="1"/>
  <c r="E1307" i="1"/>
  <c r="F1307" i="1"/>
  <c r="N1307" i="1" s="1"/>
  <c r="G1307" i="1"/>
  <c r="H1307" i="1"/>
  <c r="I1307" i="1"/>
  <c r="J1307" i="1"/>
  <c r="E1308" i="1"/>
  <c r="F1308" i="1"/>
  <c r="N1308" i="1" s="1"/>
  <c r="G1308" i="1"/>
  <c r="H1308" i="1"/>
  <c r="I1308" i="1"/>
  <c r="J1308" i="1"/>
  <c r="E1309" i="1"/>
  <c r="F1309" i="1"/>
  <c r="N1309" i="1" s="1"/>
  <c r="G1309" i="1"/>
  <c r="H1309" i="1"/>
  <c r="I1309" i="1"/>
  <c r="J1309" i="1"/>
  <c r="E1310" i="1"/>
  <c r="F1310" i="1"/>
  <c r="N1310" i="1" s="1"/>
  <c r="G1310" i="1"/>
  <c r="H1310" i="1"/>
  <c r="I1310" i="1"/>
  <c r="J1310" i="1"/>
  <c r="E1311" i="1"/>
  <c r="F1311" i="1"/>
  <c r="N1311" i="1" s="1"/>
  <c r="G1311" i="1"/>
  <c r="H1311" i="1"/>
  <c r="I1311" i="1"/>
  <c r="J1311" i="1"/>
  <c r="E1312" i="1"/>
  <c r="F1312" i="1"/>
  <c r="N1312" i="1" s="1"/>
  <c r="G1312" i="1"/>
  <c r="H1312" i="1"/>
  <c r="I1312" i="1"/>
  <c r="J1312" i="1"/>
  <c r="E1313" i="1"/>
  <c r="F1313" i="1"/>
  <c r="N1313" i="1" s="1"/>
  <c r="G1313" i="1"/>
  <c r="H1313" i="1"/>
  <c r="I1313" i="1"/>
  <c r="J1313" i="1"/>
  <c r="E1314" i="1"/>
  <c r="F1314" i="1"/>
  <c r="N1314" i="1" s="1"/>
  <c r="G1314" i="1"/>
  <c r="H1314" i="1"/>
  <c r="I1314" i="1"/>
  <c r="J1314" i="1"/>
  <c r="E1315" i="1"/>
  <c r="F1315" i="1"/>
  <c r="N1315" i="1" s="1"/>
  <c r="G1315" i="1"/>
  <c r="H1315" i="1"/>
  <c r="I1315" i="1"/>
  <c r="J1315" i="1"/>
  <c r="E1316" i="1"/>
  <c r="F1316" i="1"/>
  <c r="N1316" i="1" s="1"/>
  <c r="G1316" i="1"/>
  <c r="H1316" i="1"/>
  <c r="I1316" i="1"/>
  <c r="J1316" i="1"/>
  <c r="E1317" i="1"/>
  <c r="F1317" i="1"/>
  <c r="N1317" i="1" s="1"/>
  <c r="G1317" i="1"/>
  <c r="H1317" i="1"/>
  <c r="I1317" i="1"/>
  <c r="J1317" i="1"/>
  <c r="E1318" i="1"/>
  <c r="F1318" i="1"/>
  <c r="N1318" i="1" s="1"/>
  <c r="G1318" i="1"/>
  <c r="H1318" i="1"/>
  <c r="I1318" i="1"/>
  <c r="J1318" i="1"/>
  <c r="E1319" i="1"/>
  <c r="F1319" i="1"/>
  <c r="N1319" i="1" s="1"/>
  <c r="G1319" i="1"/>
  <c r="H1319" i="1"/>
  <c r="I1319" i="1"/>
  <c r="J1319" i="1"/>
  <c r="E1320" i="1"/>
  <c r="F1320" i="1"/>
  <c r="N1320" i="1" s="1"/>
  <c r="G1320" i="1"/>
  <c r="H1320" i="1"/>
  <c r="I1320" i="1"/>
  <c r="J1320" i="1"/>
  <c r="E1321" i="1"/>
  <c r="F1321" i="1"/>
  <c r="N1321" i="1" s="1"/>
  <c r="G1321" i="1"/>
  <c r="H1321" i="1"/>
  <c r="I1321" i="1"/>
  <c r="J1321" i="1"/>
  <c r="E1322" i="1"/>
  <c r="F1322" i="1"/>
  <c r="N1322" i="1" s="1"/>
  <c r="G1322" i="1"/>
  <c r="H1322" i="1"/>
  <c r="I1322" i="1"/>
  <c r="J1322" i="1"/>
  <c r="E1323" i="1"/>
  <c r="F1323" i="1"/>
  <c r="N1323" i="1" s="1"/>
  <c r="G1323" i="1"/>
  <c r="H1323" i="1"/>
  <c r="I1323" i="1"/>
  <c r="J1323" i="1"/>
  <c r="E1324" i="1"/>
  <c r="F1324" i="1"/>
  <c r="N1324" i="1" s="1"/>
  <c r="G1324" i="1"/>
  <c r="H1324" i="1"/>
  <c r="I1324" i="1"/>
  <c r="J1324" i="1"/>
  <c r="E1325" i="1"/>
  <c r="F1325" i="1"/>
  <c r="N1325" i="1" s="1"/>
  <c r="G1325" i="1"/>
  <c r="H1325" i="1"/>
  <c r="I1325" i="1"/>
  <c r="J1325" i="1"/>
  <c r="E1326" i="1"/>
  <c r="F1326" i="1"/>
  <c r="N1326" i="1" s="1"/>
  <c r="G1326" i="1"/>
  <c r="H1326" i="1"/>
  <c r="I1326" i="1"/>
  <c r="J1326" i="1"/>
  <c r="E1327" i="1"/>
  <c r="F1327" i="1"/>
  <c r="N1327" i="1" s="1"/>
  <c r="G1327" i="1"/>
  <c r="H1327" i="1"/>
  <c r="I1327" i="1"/>
  <c r="J1327" i="1"/>
  <c r="E1328" i="1"/>
  <c r="F1328" i="1"/>
  <c r="N1328" i="1" s="1"/>
  <c r="G1328" i="1"/>
  <c r="H1328" i="1"/>
  <c r="I1328" i="1"/>
  <c r="J1328" i="1"/>
  <c r="E1329" i="1"/>
  <c r="F1329" i="1"/>
  <c r="N1329" i="1" s="1"/>
  <c r="G1329" i="1"/>
  <c r="H1329" i="1"/>
  <c r="I1329" i="1"/>
  <c r="J1329" i="1"/>
  <c r="E1330" i="1"/>
  <c r="F1330" i="1"/>
  <c r="N1330" i="1" s="1"/>
  <c r="G1330" i="1"/>
  <c r="H1330" i="1"/>
  <c r="I1330" i="1"/>
  <c r="J1330" i="1"/>
  <c r="E1331" i="1"/>
  <c r="F1331" i="1"/>
  <c r="N1331" i="1" s="1"/>
  <c r="G1331" i="1"/>
  <c r="H1331" i="1"/>
  <c r="I1331" i="1"/>
  <c r="J1331" i="1"/>
  <c r="E1332" i="1"/>
  <c r="F1332" i="1"/>
  <c r="N1332" i="1" s="1"/>
  <c r="G1332" i="1"/>
  <c r="H1332" i="1"/>
  <c r="I1332" i="1"/>
  <c r="J1332" i="1"/>
  <c r="E1333" i="1"/>
  <c r="F1333" i="1"/>
  <c r="N1333" i="1" s="1"/>
  <c r="G1333" i="1"/>
  <c r="H1333" i="1"/>
  <c r="I1333" i="1"/>
  <c r="J1333" i="1"/>
  <c r="E1334" i="1"/>
  <c r="F1334" i="1"/>
  <c r="N1334" i="1" s="1"/>
  <c r="G1334" i="1"/>
  <c r="H1334" i="1"/>
  <c r="I1334" i="1"/>
  <c r="J1334" i="1"/>
  <c r="E1335" i="1"/>
  <c r="F1335" i="1"/>
  <c r="N1335" i="1" s="1"/>
  <c r="G1335" i="1"/>
  <c r="H1335" i="1"/>
  <c r="I1335" i="1"/>
  <c r="J1335" i="1"/>
  <c r="E1336" i="1"/>
  <c r="F1336" i="1"/>
  <c r="N1336" i="1" s="1"/>
  <c r="G1336" i="1"/>
  <c r="H1336" i="1"/>
  <c r="I1336" i="1"/>
  <c r="J1336" i="1"/>
  <c r="E1337" i="1"/>
  <c r="F1337" i="1"/>
  <c r="N1337" i="1" s="1"/>
  <c r="G1337" i="1"/>
  <c r="H1337" i="1"/>
  <c r="I1337" i="1"/>
  <c r="J1337" i="1"/>
  <c r="E1338" i="1"/>
  <c r="F1338" i="1"/>
  <c r="N1338" i="1" s="1"/>
  <c r="G1338" i="1"/>
  <c r="H1338" i="1"/>
  <c r="I1338" i="1"/>
  <c r="J1338" i="1"/>
  <c r="E1339" i="1"/>
  <c r="F1339" i="1"/>
  <c r="N1339" i="1" s="1"/>
  <c r="G1339" i="1"/>
  <c r="H1339" i="1"/>
  <c r="I1339" i="1"/>
  <c r="J1339" i="1"/>
  <c r="E1340" i="1"/>
  <c r="F1340" i="1"/>
  <c r="N1340" i="1" s="1"/>
  <c r="G1340" i="1"/>
  <c r="H1340" i="1"/>
  <c r="I1340" i="1"/>
  <c r="J1340" i="1"/>
  <c r="E1341" i="1"/>
  <c r="F1341" i="1"/>
  <c r="N1341" i="1" s="1"/>
  <c r="G1341" i="1"/>
  <c r="H1341" i="1"/>
  <c r="I1341" i="1"/>
  <c r="J1341" i="1"/>
  <c r="E1342" i="1"/>
  <c r="F1342" i="1"/>
  <c r="N1342" i="1" s="1"/>
  <c r="G1342" i="1"/>
  <c r="H1342" i="1"/>
  <c r="I1342" i="1"/>
  <c r="J1342" i="1"/>
  <c r="E1343" i="1"/>
  <c r="F1343" i="1"/>
  <c r="N1343" i="1" s="1"/>
  <c r="G1343" i="1"/>
  <c r="H1343" i="1"/>
  <c r="I1343" i="1"/>
  <c r="J1343" i="1"/>
  <c r="E1344" i="1"/>
  <c r="F1344" i="1"/>
  <c r="N1344" i="1" s="1"/>
  <c r="G1344" i="1"/>
  <c r="H1344" i="1"/>
  <c r="I1344" i="1"/>
  <c r="J1344" i="1"/>
  <c r="E1345" i="1"/>
  <c r="F1345" i="1"/>
  <c r="N1345" i="1" s="1"/>
  <c r="G1345" i="1"/>
  <c r="H1345" i="1"/>
  <c r="I1345" i="1"/>
  <c r="J1345" i="1"/>
  <c r="E1346" i="1"/>
  <c r="F1346" i="1"/>
  <c r="N1346" i="1" s="1"/>
  <c r="G1346" i="1"/>
  <c r="H1346" i="1"/>
  <c r="I1346" i="1"/>
  <c r="J1346" i="1"/>
  <c r="E1347" i="1"/>
  <c r="F1347" i="1"/>
  <c r="N1347" i="1" s="1"/>
  <c r="G1347" i="1"/>
  <c r="H1347" i="1"/>
  <c r="I1347" i="1"/>
  <c r="J1347" i="1"/>
  <c r="E1348" i="1"/>
  <c r="F1348" i="1"/>
  <c r="N1348" i="1" s="1"/>
  <c r="G1348" i="1"/>
  <c r="H1348" i="1"/>
  <c r="I1348" i="1"/>
  <c r="J1348" i="1"/>
  <c r="E1349" i="1"/>
  <c r="F1349" i="1"/>
  <c r="N1349" i="1" s="1"/>
  <c r="G1349" i="1"/>
  <c r="H1349" i="1"/>
  <c r="I1349" i="1"/>
  <c r="J1349" i="1"/>
  <c r="E1350" i="1"/>
  <c r="F1350" i="1"/>
  <c r="N1350" i="1" s="1"/>
  <c r="G1350" i="1"/>
  <c r="H1350" i="1"/>
  <c r="I1350" i="1"/>
  <c r="J1350" i="1"/>
  <c r="E1351" i="1"/>
  <c r="F1351" i="1"/>
  <c r="N1351" i="1" s="1"/>
  <c r="G1351" i="1"/>
  <c r="H1351" i="1"/>
  <c r="I1351" i="1"/>
  <c r="J1351" i="1"/>
  <c r="E1352" i="1"/>
  <c r="F1352" i="1"/>
  <c r="N1352" i="1" s="1"/>
  <c r="G1352" i="1"/>
  <c r="H1352" i="1"/>
  <c r="I1352" i="1"/>
  <c r="J1352" i="1"/>
  <c r="E1353" i="1"/>
  <c r="F1353" i="1"/>
  <c r="N1353" i="1" s="1"/>
  <c r="G1353" i="1"/>
  <c r="H1353" i="1"/>
  <c r="I1353" i="1"/>
  <c r="J1353" i="1"/>
  <c r="E1354" i="1"/>
  <c r="F1354" i="1"/>
  <c r="N1354" i="1" s="1"/>
  <c r="G1354" i="1"/>
  <c r="H1354" i="1"/>
  <c r="I1354" i="1"/>
  <c r="J1354" i="1"/>
  <c r="E1355" i="1"/>
  <c r="F1355" i="1"/>
  <c r="N1355" i="1" s="1"/>
  <c r="G1355" i="1"/>
  <c r="H1355" i="1"/>
  <c r="I1355" i="1"/>
  <c r="J1355" i="1"/>
  <c r="E1356" i="1"/>
  <c r="F1356" i="1"/>
  <c r="N1356" i="1" s="1"/>
  <c r="G1356" i="1"/>
  <c r="H1356" i="1"/>
  <c r="I1356" i="1"/>
  <c r="J1356" i="1"/>
  <c r="E1357" i="1"/>
  <c r="F1357" i="1"/>
  <c r="N1357" i="1" s="1"/>
  <c r="G1357" i="1"/>
  <c r="H1357" i="1"/>
  <c r="I1357" i="1"/>
  <c r="J1357" i="1"/>
  <c r="E1358" i="1"/>
  <c r="F1358" i="1"/>
  <c r="N1358" i="1" s="1"/>
  <c r="G1358" i="1"/>
  <c r="H1358" i="1"/>
  <c r="I1358" i="1"/>
  <c r="J1358" i="1"/>
  <c r="E1359" i="1"/>
  <c r="F1359" i="1"/>
  <c r="N1359" i="1" s="1"/>
  <c r="G1359" i="1"/>
  <c r="H1359" i="1"/>
  <c r="I1359" i="1"/>
  <c r="J1359" i="1"/>
  <c r="E1360" i="1"/>
  <c r="F1360" i="1"/>
  <c r="N1360" i="1" s="1"/>
  <c r="G1360" i="1"/>
  <c r="H1360" i="1"/>
  <c r="I1360" i="1"/>
  <c r="J1360" i="1"/>
  <c r="E1361" i="1"/>
  <c r="F1361" i="1"/>
  <c r="N1361" i="1" s="1"/>
  <c r="G1361" i="1"/>
  <c r="H1361" i="1"/>
  <c r="I1361" i="1"/>
  <c r="J1361" i="1"/>
  <c r="E1362" i="1"/>
  <c r="F1362" i="1"/>
  <c r="N1362" i="1" s="1"/>
  <c r="G1362" i="1"/>
  <c r="H1362" i="1"/>
  <c r="I1362" i="1"/>
  <c r="J1362" i="1"/>
  <c r="E1363" i="1"/>
  <c r="F1363" i="1"/>
  <c r="N1363" i="1" s="1"/>
  <c r="G1363" i="1"/>
  <c r="H1363" i="1"/>
  <c r="I1363" i="1"/>
  <c r="J1363" i="1"/>
  <c r="E1364" i="1"/>
  <c r="F1364" i="1"/>
  <c r="N1364" i="1" s="1"/>
  <c r="G1364" i="1"/>
  <c r="H1364" i="1"/>
  <c r="I1364" i="1"/>
  <c r="J1364" i="1"/>
  <c r="E1365" i="1"/>
  <c r="F1365" i="1"/>
  <c r="N1365" i="1" s="1"/>
  <c r="G1365" i="1"/>
  <c r="H1365" i="1"/>
  <c r="I1365" i="1"/>
  <c r="J1365" i="1"/>
  <c r="E1366" i="1"/>
  <c r="F1366" i="1"/>
  <c r="N1366" i="1" s="1"/>
  <c r="G1366" i="1"/>
  <c r="H1366" i="1"/>
  <c r="I1366" i="1"/>
  <c r="J1366" i="1"/>
  <c r="E1367" i="1"/>
  <c r="F1367" i="1"/>
  <c r="N1367" i="1" s="1"/>
  <c r="G1367" i="1"/>
  <c r="H1367" i="1"/>
  <c r="I1367" i="1"/>
  <c r="J1367" i="1"/>
  <c r="E1368" i="1"/>
  <c r="F1368" i="1"/>
  <c r="N1368" i="1" s="1"/>
  <c r="G1368" i="1"/>
  <c r="H1368" i="1"/>
  <c r="I1368" i="1"/>
  <c r="J1368" i="1"/>
  <c r="E1369" i="1"/>
  <c r="F1369" i="1"/>
  <c r="N1369" i="1" s="1"/>
  <c r="G1369" i="1"/>
  <c r="H1369" i="1"/>
  <c r="I1369" i="1"/>
  <c r="J1369" i="1"/>
  <c r="E1370" i="1"/>
  <c r="F1370" i="1"/>
  <c r="N1370" i="1" s="1"/>
  <c r="G1370" i="1"/>
  <c r="H1370" i="1"/>
  <c r="I1370" i="1"/>
  <c r="J1370" i="1"/>
  <c r="E1371" i="1"/>
  <c r="F1371" i="1"/>
  <c r="N1371" i="1" s="1"/>
  <c r="G1371" i="1"/>
  <c r="H1371" i="1"/>
  <c r="I1371" i="1"/>
  <c r="J1371" i="1"/>
  <c r="E1372" i="1"/>
  <c r="F1372" i="1"/>
  <c r="N1372" i="1" s="1"/>
  <c r="G1372" i="1"/>
  <c r="H1372" i="1"/>
  <c r="I1372" i="1"/>
  <c r="J1372" i="1"/>
  <c r="E1373" i="1"/>
  <c r="F1373" i="1"/>
  <c r="N1373" i="1" s="1"/>
  <c r="G1373" i="1"/>
  <c r="H1373" i="1"/>
  <c r="I1373" i="1"/>
  <c r="J1373" i="1"/>
  <c r="E1374" i="1"/>
  <c r="F1374" i="1"/>
  <c r="N1374" i="1" s="1"/>
  <c r="G1374" i="1"/>
  <c r="H1374" i="1"/>
  <c r="I1374" i="1"/>
  <c r="J1374" i="1"/>
  <c r="E1375" i="1"/>
  <c r="F1375" i="1"/>
  <c r="N1375" i="1" s="1"/>
  <c r="G1375" i="1"/>
  <c r="H1375" i="1"/>
  <c r="I1375" i="1"/>
  <c r="J1375" i="1"/>
  <c r="E1376" i="1"/>
  <c r="F1376" i="1"/>
  <c r="N1376" i="1" s="1"/>
  <c r="G1376" i="1"/>
  <c r="H1376" i="1"/>
  <c r="I1376" i="1"/>
  <c r="J1376" i="1"/>
  <c r="E1377" i="1"/>
  <c r="F1377" i="1"/>
  <c r="N1377" i="1" s="1"/>
  <c r="G1377" i="1"/>
  <c r="H1377" i="1"/>
  <c r="I1377" i="1"/>
  <c r="J1377" i="1"/>
  <c r="E1378" i="1"/>
  <c r="F1378" i="1"/>
  <c r="N1378" i="1" s="1"/>
  <c r="G1378" i="1"/>
  <c r="H1378" i="1"/>
  <c r="I1378" i="1"/>
  <c r="J1378" i="1"/>
  <c r="E1379" i="1"/>
  <c r="F1379" i="1"/>
  <c r="N1379" i="1" s="1"/>
  <c r="G1379" i="1"/>
  <c r="H1379" i="1"/>
  <c r="I1379" i="1"/>
  <c r="J1379" i="1"/>
  <c r="E1380" i="1"/>
  <c r="F1380" i="1"/>
  <c r="N1380" i="1" s="1"/>
  <c r="G1380" i="1"/>
  <c r="H1380" i="1"/>
  <c r="I1380" i="1"/>
  <c r="J1380" i="1"/>
  <c r="E1381" i="1"/>
  <c r="F1381" i="1"/>
  <c r="N1381" i="1" s="1"/>
  <c r="G1381" i="1"/>
  <c r="H1381" i="1"/>
  <c r="I1381" i="1"/>
  <c r="J1381" i="1"/>
  <c r="E1382" i="1"/>
  <c r="F1382" i="1"/>
  <c r="N1382" i="1" s="1"/>
  <c r="G1382" i="1"/>
  <c r="H1382" i="1"/>
  <c r="I1382" i="1"/>
  <c r="J1382" i="1"/>
  <c r="E1383" i="1"/>
  <c r="F1383" i="1"/>
  <c r="N1383" i="1" s="1"/>
  <c r="G1383" i="1"/>
  <c r="H1383" i="1"/>
  <c r="I1383" i="1"/>
  <c r="J1383" i="1"/>
  <c r="E1384" i="1"/>
  <c r="F1384" i="1"/>
  <c r="N1384" i="1" s="1"/>
  <c r="G1384" i="1"/>
  <c r="H1384" i="1"/>
  <c r="I1384" i="1"/>
  <c r="J1384" i="1"/>
  <c r="E1385" i="1"/>
  <c r="F1385" i="1"/>
  <c r="N1385" i="1" s="1"/>
  <c r="G1385" i="1"/>
  <c r="H1385" i="1"/>
  <c r="I1385" i="1"/>
  <c r="J1385" i="1"/>
  <c r="E1386" i="1"/>
  <c r="F1386" i="1"/>
  <c r="N1386" i="1" s="1"/>
  <c r="G1386" i="1"/>
  <c r="H1386" i="1"/>
  <c r="I1386" i="1"/>
  <c r="J1386" i="1"/>
  <c r="E1387" i="1"/>
  <c r="F1387" i="1"/>
  <c r="N1387" i="1" s="1"/>
  <c r="G1387" i="1"/>
  <c r="H1387" i="1"/>
  <c r="I1387" i="1"/>
  <c r="J1387" i="1"/>
  <c r="E1388" i="1"/>
  <c r="F1388" i="1"/>
  <c r="N1388" i="1" s="1"/>
  <c r="G1388" i="1"/>
  <c r="H1388" i="1"/>
  <c r="I1388" i="1"/>
  <c r="J1388" i="1"/>
  <c r="E1389" i="1"/>
  <c r="F1389" i="1"/>
  <c r="N1389" i="1" s="1"/>
  <c r="G1389" i="1"/>
  <c r="H1389" i="1"/>
  <c r="I1389" i="1"/>
  <c r="J1389" i="1"/>
  <c r="E1390" i="1"/>
  <c r="F1390" i="1"/>
  <c r="N1390" i="1" s="1"/>
  <c r="G1390" i="1"/>
  <c r="H1390" i="1"/>
  <c r="I1390" i="1"/>
  <c r="J1390" i="1"/>
  <c r="E1391" i="1"/>
  <c r="F1391" i="1"/>
  <c r="N1391" i="1" s="1"/>
  <c r="G1391" i="1"/>
  <c r="H1391" i="1"/>
  <c r="I1391" i="1"/>
  <c r="J1391" i="1"/>
  <c r="E1392" i="1"/>
  <c r="F1392" i="1"/>
  <c r="N1392" i="1" s="1"/>
  <c r="G1392" i="1"/>
  <c r="H1392" i="1"/>
  <c r="I1392" i="1"/>
  <c r="J1392" i="1"/>
  <c r="E1393" i="1"/>
  <c r="F1393" i="1"/>
  <c r="N1393" i="1" s="1"/>
  <c r="G1393" i="1"/>
  <c r="H1393" i="1"/>
  <c r="I1393" i="1"/>
  <c r="J1393" i="1"/>
  <c r="E1394" i="1"/>
  <c r="F1394" i="1"/>
  <c r="N1394" i="1" s="1"/>
  <c r="G1394" i="1"/>
  <c r="H1394" i="1"/>
  <c r="I1394" i="1"/>
  <c r="J1394" i="1"/>
  <c r="E1395" i="1"/>
  <c r="F1395" i="1"/>
  <c r="N1395" i="1" s="1"/>
  <c r="G1395" i="1"/>
  <c r="H1395" i="1"/>
  <c r="I1395" i="1"/>
  <c r="J1395" i="1"/>
  <c r="E1396" i="1"/>
  <c r="F1396" i="1"/>
  <c r="N1396" i="1" s="1"/>
  <c r="G1396" i="1"/>
  <c r="H1396" i="1"/>
  <c r="I1396" i="1"/>
  <c r="J1396" i="1"/>
  <c r="E1397" i="1"/>
  <c r="F1397" i="1"/>
  <c r="N1397" i="1" s="1"/>
  <c r="G1397" i="1"/>
  <c r="H1397" i="1"/>
  <c r="I1397" i="1"/>
  <c r="J1397" i="1"/>
  <c r="E1398" i="1"/>
  <c r="F1398" i="1"/>
  <c r="N1398" i="1" s="1"/>
  <c r="G1398" i="1"/>
  <c r="H1398" i="1"/>
  <c r="I1398" i="1"/>
  <c r="J1398" i="1"/>
  <c r="E1399" i="1"/>
  <c r="F1399" i="1"/>
  <c r="N1399" i="1" s="1"/>
  <c r="G1399" i="1"/>
  <c r="H1399" i="1"/>
  <c r="I1399" i="1"/>
  <c r="J1399" i="1"/>
  <c r="E1400" i="1"/>
  <c r="F1400" i="1"/>
  <c r="N1400" i="1" s="1"/>
  <c r="G1400" i="1"/>
  <c r="H1400" i="1"/>
  <c r="I1400" i="1"/>
  <c r="J1400" i="1"/>
  <c r="E1401" i="1"/>
  <c r="F1401" i="1"/>
  <c r="N1401" i="1" s="1"/>
  <c r="G1401" i="1"/>
  <c r="H1401" i="1"/>
  <c r="I1401" i="1"/>
  <c r="J1401" i="1"/>
  <c r="E1402" i="1"/>
  <c r="F1402" i="1"/>
  <c r="N1402" i="1" s="1"/>
  <c r="G1402" i="1"/>
  <c r="H1402" i="1"/>
  <c r="I1402" i="1"/>
  <c r="J1402" i="1"/>
  <c r="E1403" i="1"/>
  <c r="F1403" i="1"/>
  <c r="N1403" i="1" s="1"/>
  <c r="G1403" i="1"/>
  <c r="H1403" i="1"/>
  <c r="I1403" i="1"/>
  <c r="J1403" i="1"/>
  <c r="E1404" i="1"/>
  <c r="F1404" i="1"/>
  <c r="N1404" i="1" s="1"/>
  <c r="G1404" i="1"/>
  <c r="H1404" i="1"/>
  <c r="I1404" i="1"/>
  <c r="J1404" i="1"/>
  <c r="E1405" i="1"/>
  <c r="F1405" i="1"/>
  <c r="N1405" i="1" s="1"/>
  <c r="G1405" i="1"/>
  <c r="H1405" i="1"/>
  <c r="I1405" i="1"/>
  <c r="J1405" i="1"/>
  <c r="E1406" i="1"/>
  <c r="F1406" i="1"/>
  <c r="N1406" i="1" s="1"/>
  <c r="G1406" i="1"/>
  <c r="H1406" i="1"/>
  <c r="I1406" i="1"/>
  <c r="J1406" i="1"/>
  <c r="E1407" i="1"/>
  <c r="F1407" i="1"/>
  <c r="N1407" i="1" s="1"/>
  <c r="G1407" i="1"/>
  <c r="H1407" i="1"/>
  <c r="I1407" i="1"/>
  <c r="J1407" i="1"/>
  <c r="E1408" i="1"/>
  <c r="F1408" i="1"/>
  <c r="N1408" i="1" s="1"/>
  <c r="G1408" i="1"/>
  <c r="H1408" i="1"/>
  <c r="I1408" i="1"/>
  <c r="J1408" i="1"/>
  <c r="E1409" i="1"/>
  <c r="F1409" i="1"/>
  <c r="N1409" i="1" s="1"/>
  <c r="G1409" i="1"/>
  <c r="H1409" i="1"/>
  <c r="I1409" i="1"/>
  <c r="J1409" i="1"/>
  <c r="E1410" i="1"/>
  <c r="F1410" i="1"/>
  <c r="N1410" i="1" s="1"/>
  <c r="G1410" i="1"/>
  <c r="H1410" i="1"/>
  <c r="I1410" i="1"/>
  <c r="J1410" i="1"/>
  <c r="E1411" i="1"/>
  <c r="F1411" i="1"/>
  <c r="N1411" i="1" s="1"/>
  <c r="G1411" i="1"/>
  <c r="H1411" i="1"/>
  <c r="I1411" i="1"/>
  <c r="J1411" i="1"/>
  <c r="E1412" i="1"/>
  <c r="F1412" i="1"/>
  <c r="N1412" i="1" s="1"/>
  <c r="G1412" i="1"/>
  <c r="H1412" i="1"/>
  <c r="I1412" i="1"/>
  <c r="J1412" i="1"/>
  <c r="E1413" i="1"/>
  <c r="F1413" i="1"/>
  <c r="N1413" i="1" s="1"/>
  <c r="G1413" i="1"/>
  <c r="H1413" i="1"/>
  <c r="I1413" i="1"/>
  <c r="J1413" i="1"/>
  <c r="E1414" i="1"/>
  <c r="F1414" i="1"/>
  <c r="N1414" i="1" s="1"/>
  <c r="G1414" i="1"/>
  <c r="H1414" i="1"/>
  <c r="I1414" i="1"/>
  <c r="J1414" i="1"/>
  <c r="E1415" i="1"/>
  <c r="F1415" i="1"/>
  <c r="N1415" i="1" s="1"/>
  <c r="G1415" i="1"/>
  <c r="H1415" i="1"/>
  <c r="I1415" i="1"/>
  <c r="J1415" i="1"/>
  <c r="E1416" i="1"/>
  <c r="F1416" i="1"/>
  <c r="N1416" i="1" s="1"/>
  <c r="G1416" i="1"/>
  <c r="H1416" i="1"/>
  <c r="I1416" i="1"/>
  <c r="J1416" i="1"/>
  <c r="E1417" i="1"/>
  <c r="F1417" i="1"/>
  <c r="N1417" i="1" s="1"/>
  <c r="G1417" i="1"/>
  <c r="H1417" i="1"/>
  <c r="I1417" i="1"/>
  <c r="J1417" i="1"/>
  <c r="E1418" i="1"/>
  <c r="F1418" i="1"/>
  <c r="N1418" i="1" s="1"/>
  <c r="G1418" i="1"/>
  <c r="H1418" i="1"/>
  <c r="I1418" i="1"/>
  <c r="J1418" i="1"/>
  <c r="E1419" i="1"/>
  <c r="F1419" i="1"/>
  <c r="N1419" i="1" s="1"/>
  <c r="G1419" i="1"/>
  <c r="H1419" i="1"/>
  <c r="I1419" i="1"/>
  <c r="J1419" i="1"/>
  <c r="E1420" i="1"/>
  <c r="F1420" i="1"/>
  <c r="N1420" i="1" s="1"/>
  <c r="G1420" i="1"/>
  <c r="H1420" i="1"/>
  <c r="I1420" i="1"/>
  <c r="J1420" i="1"/>
  <c r="E1421" i="1"/>
  <c r="F1421" i="1"/>
  <c r="N1421" i="1" s="1"/>
  <c r="G1421" i="1"/>
  <c r="H1421" i="1"/>
  <c r="I1421" i="1"/>
  <c r="J1421" i="1"/>
  <c r="E1422" i="1"/>
  <c r="F1422" i="1"/>
  <c r="N1422" i="1" s="1"/>
  <c r="G1422" i="1"/>
  <c r="H1422" i="1"/>
  <c r="I1422" i="1"/>
  <c r="J1422" i="1"/>
  <c r="E1423" i="1"/>
  <c r="F1423" i="1"/>
  <c r="N1423" i="1" s="1"/>
  <c r="G1423" i="1"/>
  <c r="H1423" i="1"/>
  <c r="I1423" i="1"/>
  <c r="J1423" i="1"/>
  <c r="E1424" i="1"/>
  <c r="F1424" i="1"/>
  <c r="N1424" i="1" s="1"/>
  <c r="G1424" i="1"/>
  <c r="H1424" i="1"/>
  <c r="I1424" i="1"/>
  <c r="J1424" i="1"/>
  <c r="E1425" i="1"/>
  <c r="F1425" i="1"/>
  <c r="N1425" i="1" s="1"/>
  <c r="G1425" i="1"/>
  <c r="H1425" i="1"/>
  <c r="I1425" i="1"/>
  <c r="J1425" i="1"/>
  <c r="E1426" i="1"/>
  <c r="F1426" i="1"/>
  <c r="N1426" i="1" s="1"/>
  <c r="G1426" i="1"/>
  <c r="H1426" i="1"/>
  <c r="I1426" i="1"/>
  <c r="J1426" i="1"/>
  <c r="E1427" i="1"/>
  <c r="F1427" i="1"/>
  <c r="N1427" i="1" s="1"/>
  <c r="G1427" i="1"/>
  <c r="H1427" i="1"/>
  <c r="I1427" i="1"/>
  <c r="J1427" i="1"/>
  <c r="E1428" i="1"/>
  <c r="F1428" i="1"/>
  <c r="N1428" i="1" s="1"/>
  <c r="G1428" i="1"/>
  <c r="H1428" i="1"/>
  <c r="I1428" i="1"/>
  <c r="J1428" i="1"/>
  <c r="E1429" i="1"/>
  <c r="F1429" i="1"/>
  <c r="N1429" i="1" s="1"/>
  <c r="G1429" i="1"/>
  <c r="H1429" i="1"/>
  <c r="I1429" i="1"/>
  <c r="J1429" i="1"/>
  <c r="E1430" i="1"/>
  <c r="F1430" i="1"/>
  <c r="N1430" i="1" s="1"/>
  <c r="G1430" i="1"/>
  <c r="H1430" i="1"/>
  <c r="I1430" i="1"/>
  <c r="J1430" i="1"/>
  <c r="E1431" i="1"/>
  <c r="F1431" i="1"/>
  <c r="N1431" i="1" s="1"/>
  <c r="G1431" i="1"/>
  <c r="H1431" i="1"/>
  <c r="I1431" i="1"/>
  <c r="J1431" i="1"/>
  <c r="E1432" i="1"/>
  <c r="F1432" i="1"/>
  <c r="N1432" i="1" s="1"/>
  <c r="G1432" i="1"/>
  <c r="H1432" i="1"/>
  <c r="I1432" i="1"/>
  <c r="J1432" i="1"/>
  <c r="E1433" i="1"/>
  <c r="F1433" i="1"/>
  <c r="N1433" i="1" s="1"/>
  <c r="G1433" i="1"/>
  <c r="H1433" i="1"/>
  <c r="I1433" i="1"/>
  <c r="J1433" i="1"/>
  <c r="E1434" i="1"/>
  <c r="F1434" i="1"/>
  <c r="N1434" i="1" s="1"/>
  <c r="G1434" i="1"/>
  <c r="H1434" i="1"/>
  <c r="I1434" i="1"/>
  <c r="J1434" i="1"/>
  <c r="E1435" i="1"/>
  <c r="F1435" i="1"/>
  <c r="N1435" i="1" s="1"/>
  <c r="G1435" i="1"/>
  <c r="H1435" i="1"/>
  <c r="I1435" i="1"/>
  <c r="J1435" i="1"/>
  <c r="E1436" i="1"/>
  <c r="F1436" i="1"/>
  <c r="N1436" i="1" s="1"/>
  <c r="G1436" i="1"/>
  <c r="H1436" i="1"/>
  <c r="I1436" i="1"/>
  <c r="J1436" i="1"/>
  <c r="E1437" i="1"/>
  <c r="F1437" i="1"/>
  <c r="N1437" i="1" s="1"/>
  <c r="G1437" i="1"/>
  <c r="H1437" i="1"/>
  <c r="I1437" i="1"/>
  <c r="J1437" i="1"/>
  <c r="E1438" i="1"/>
  <c r="F1438" i="1"/>
  <c r="N1438" i="1" s="1"/>
  <c r="G1438" i="1"/>
  <c r="H1438" i="1"/>
  <c r="I1438" i="1"/>
  <c r="J1438" i="1"/>
  <c r="E1439" i="1"/>
  <c r="F1439" i="1"/>
  <c r="N1439" i="1" s="1"/>
  <c r="G1439" i="1"/>
  <c r="H1439" i="1"/>
  <c r="I1439" i="1"/>
  <c r="J1439" i="1"/>
  <c r="E1440" i="1"/>
  <c r="F1440" i="1"/>
  <c r="N1440" i="1" s="1"/>
  <c r="G1440" i="1"/>
  <c r="H1440" i="1"/>
  <c r="I1440" i="1"/>
  <c r="J1440" i="1"/>
  <c r="E1441" i="1"/>
  <c r="F1441" i="1"/>
  <c r="N1441" i="1" s="1"/>
  <c r="G1441" i="1"/>
  <c r="H1441" i="1"/>
  <c r="I1441" i="1"/>
  <c r="J1441" i="1"/>
  <c r="E1442" i="1"/>
  <c r="F1442" i="1"/>
  <c r="N1442" i="1" s="1"/>
  <c r="G1442" i="1"/>
  <c r="H1442" i="1"/>
  <c r="I1442" i="1"/>
  <c r="J1442" i="1"/>
  <c r="E1443" i="1"/>
  <c r="F1443" i="1"/>
  <c r="N1443" i="1" s="1"/>
  <c r="G1443" i="1"/>
  <c r="H1443" i="1"/>
  <c r="I1443" i="1"/>
  <c r="J1443" i="1"/>
  <c r="E1444" i="1"/>
  <c r="F1444" i="1"/>
  <c r="N1444" i="1" s="1"/>
  <c r="G1444" i="1"/>
  <c r="H1444" i="1"/>
  <c r="I1444" i="1"/>
  <c r="J1444" i="1"/>
  <c r="E1445" i="1"/>
  <c r="F1445" i="1"/>
  <c r="N1445" i="1" s="1"/>
  <c r="G1445" i="1"/>
  <c r="H1445" i="1"/>
  <c r="I1445" i="1"/>
  <c r="J1445" i="1"/>
  <c r="E1446" i="1"/>
  <c r="F1446" i="1"/>
  <c r="N1446" i="1" s="1"/>
  <c r="G1446" i="1"/>
  <c r="H1446" i="1"/>
  <c r="I1446" i="1"/>
  <c r="J1446" i="1"/>
  <c r="E1447" i="1"/>
  <c r="F1447" i="1"/>
  <c r="N1447" i="1" s="1"/>
  <c r="G1447" i="1"/>
  <c r="H1447" i="1"/>
  <c r="I1447" i="1"/>
  <c r="J1447" i="1"/>
  <c r="E1448" i="1"/>
  <c r="F1448" i="1"/>
  <c r="N1448" i="1" s="1"/>
  <c r="G1448" i="1"/>
  <c r="H1448" i="1"/>
  <c r="I1448" i="1"/>
  <c r="J1448" i="1"/>
  <c r="E1449" i="1"/>
  <c r="F1449" i="1"/>
  <c r="N1449" i="1" s="1"/>
  <c r="G1449" i="1"/>
  <c r="H1449" i="1"/>
  <c r="I1449" i="1"/>
  <c r="J1449" i="1"/>
  <c r="E1450" i="1"/>
  <c r="F1450" i="1"/>
  <c r="N1450" i="1" s="1"/>
  <c r="G1450" i="1"/>
  <c r="H1450" i="1"/>
  <c r="I1450" i="1"/>
  <c r="J1450" i="1"/>
  <c r="E1451" i="1"/>
  <c r="F1451" i="1"/>
  <c r="N1451" i="1" s="1"/>
  <c r="G1451" i="1"/>
  <c r="H1451" i="1"/>
  <c r="I1451" i="1"/>
  <c r="J1451" i="1"/>
  <c r="E1452" i="1"/>
  <c r="F1452" i="1"/>
  <c r="N1452" i="1" s="1"/>
  <c r="G1452" i="1"/>
  <c r="H1452" i="1"/>
  <c r="I1452" i="1"/>
  <c r="J1452" i="1"/>
  <c r="E1453" i="1"/>
  <c r="F1453" i="1"/>
  <c r="N1453" i="1" s="1"/>
  <c r="G1453" i="1"/>
  <c r="H1453" i="1"/>
  <c r="I1453" i="1"/>
  <c r="J1453" i="1"/>
  <c r="E1454" i="1"/>
  <c r="F1454" i="1"/>
  <c r="N1454" i="1" s="1"/>
  <c r="G1454" i="1"/>
  <c r="H1454" i="1"/>
  <c r="I1454" i="1"/>
  <c r="J1454" i="1"/>
  <c r="E1455" i="1"/>
  <c r="F1455" i="1"/>
  <c r="N1455" i="1" s="1"/>
  <c r="G1455" i="1"/>
  <c r="H1455" i="1"/>
  <c r="I1455" i="1"/>
  <c r="J1455" i="1"/>
  <c r="E1456" i="1"/>
  <c r="F1456" i="1"/>
  <c r="N1456" i="1" s="1"/>
  <c r="G1456" i="1"/>
  <c r="H1456" i="1"/>
  <c r="I1456" i="1"/>
  <c r="J1456" i="1"/>
  <c r="E1457" i="1"/>
  <c r="F1457" i="1"/>
  <c r="N1457" i="1" s="1"/>
  <c r="G1457" i="1"/>
  <c r="H1457" i="1"/>
  <c r="I1457" i="1"/>
  <c r="J1457" i="1"/>
  <c r="E1458" i="1"/>
  <c r="F1458" i="1"/>
  <c r="N1458" i="1" s="1"/>
  <c r="G1458" i="1"/>
  <c r="H1458" i="1"/>
  <c r="I1458" i="1"/>
  <c r="J1458" i="1"/>
  <c r="E1459" i="1"/>
  <c r="F1459" i="1"/>
  <c r="N1459" i="1" s="1"/>
  <c r="G1459" i="1"/>
  <c r="H1459" i="1"/>
  <c r="I1459" i="1"/>
  <c r="J1459" i="1"/>
  <c r="E1460" i="1"/>
  <c r="F1460" i="1"/>
  <c r="N1460" i="1" s="1"/>
  <c r="G1460" i="1"/>
  <c r="H1460" i="1"/>
  <c r="I1460" i="1"/>
  <c r="J1460" i="1"/>
  <c r="E1461" i="1"/>
  <c r="F1461" i="1"/>
  <c r="N1461" i="1" s="1"/>
  <c r="G1461" i="1"/>
  <c r="H1461" i="1"/>
  <c r="I1461" i="1"/>
  <c r="J1461" i="1"/>
  <c r="E1462" i="1"/>
  <c r="F1462" i="1"/>
  <c r="N1462" i="1" s="1"/>
  <c r="G1462" i="1"/>
  <c r="H1462" i="1"/>
  <c r="I1462" i="1"/>
  <c r="J1462" i="1"/>
  <c r="E1463" i="1"/>
  <c r="F1463" i="1"/>
  <c r="N1463" i="1" s="1"/>
  <c r="G1463" i="1"/>
  <c r="H1463" i="1"/>
  <c r="I1463" i="1"/>
  <c r="J1463" i="1"/>
  <c r="E1464" i="1"/>
  <c r="F1464" i="1"/>
  <c r="N1464" i="1" s="1"/>
  <c r="G1464" i="1"/>
  <c r="H1464" i="1"/>
  <c r="I1464" i="1"/>
  <c r="J1464" i="1"/>
  <c r="E1465" i="1"/>
  <c r="F1465" i="1"/>
  <c r="N1465" i="1" s="1"/>
  <c r="G1465" i="1"/>
  <c r="H1465" i="1"/>
  <c r="I1465" i="1"/>
  <c r="J1465" i="1"/>
  <c r="E1466" i="1"/>
  <c r="F1466" i="1"/>
  <c r="N1466" i="1" s="1"/>
  <c r="G1466" i="1"/>
  <c r="H1466" i="1"/>
  <c r="I1466" i="1"/>
  <c r="J1466" i="1"/>
  <c r="E1467" i="1"/>
  <c r="F1467" i="1"/>
  <c r="N1467" i="1" s="1"/>
  <c r="G1467" i="1"/>
  <c r="H1467" i="1"/>
  <c r="I1467" i="1"/>
  <c r="J1467" i="1"/>
  <c r="E1468" i="1"/>
  <c r="F1468" i="1"/>
  <c r="N1468" i="1" s="1"/>
  <c r="G1468" i="1"/>
  <c r="H1468" i="1"/>
  <c r="I1468" i="1"/>
  <c r="J1468" i="1"/>
  <c r="E1469" i="1"/>
  <c r="F1469" i="1"/>
  <c r="N1469" i="1" s="1"/>
  <c r="G1469" i="1"/>
  <c r="H1469" i="1"/>
  <c r="I1469" i="1"/>
  <c r="J1469" i="1"/>
  <c r="E1470" i="1"/>
  <c r="F1470" i="1"/>
  <c r="N1470" i="1" s="1"/>
  <c r="G1470" i="1"/>
  <c r="H1470" i="1"/>
  <c r="I1470" i="1"/>
  <c r="J1470" i="1"/>
  <c r="E1471" i="1"/>
  <c r="F1471" i="1"/>
  <c r="N1471" i="1" s="1"/>
  <c r="G1471" i="1"/>
  <c r="H1471" i="1"/>
  <c r="I1471" i="1"/>
  <c r="J1471" i="1"/>
  <c r="E1472" i="1"/>
  <c r="F1472" i="1"/>
  <c r="N1472" i="1" s="1"/>
  <c r="G1472" i="1"/>
  <c r="H1472" i="1"/>
  <c r="I1472" i="1"/>
  <c r="J1472" i="1"/>
  <c r="E1473" i="1"/>
  <c r="F1473" i="1"/>
  <c r="N1473" i="1" s="1"/>
  <c r="G1473" i="1"/>
  <c r="H1473" i="1"/>
  <c r="I1473" i="1"/>
  <c r="J1473" i="1"/>
  <c r="E1474" i="1"/>
  <c r="F1474" i="1"/>
  <c r="N1474" i="1" s="1"/>
  <c r="G1474" i="1"/>
  <c r="H1474" i="1"/>
  <c r="I1474" i="1"/>
  <c r="J1474" i="1"/>
  <c r="E1475" i="1"/>
  <c r="F1475" i="1"/>
  <c r="N1475" i="1" s="1"/>
  <c r="G1475" i="1"/>
  <c r="H1475" i="1"/>
  <c r="I1475" i="1"/>
  <c r="J1475" i="1"/>
  <c r="E1476" i="1"/>
  <c r="F1476" i="1"/>
  <c r="N1476" i="1" s="1"/>
  <c r="G1476" i="1"/>
  <c r="H1476" i="1"/>
  <c r="I1476" i="1"/>
  <c r="J1476" i="1"/>
  <c r="E1477" i="1"/>
  <c r="F1477" i="1"/>
  <c r="N1477" i="1" s="1"/>
  <c r="G1477" i="1"/>
  <c r="H1477" i="1"/>
  <c r="I1477" i="1"/>
  <c r="J1477" i="1"/>
  <c r="E1478" i="1"/>
  <c r="F1478" i="1"/>
  <c r="N1478" i="1" s="1"/>
  <c r="G1478" i="1"/>
  <c r="H1478" i="1"/>
  <c r="I1478" i="1"/>
  <c r="J1478" i="1"/>
  <c r="E1479" i="1"/>
  <c r="F1479" i="1"/>
  <c r="N1479" i="1" s="1"/>
  <c r="G1479" i="1"/>
  <c r="H1479" i="1"/>
  <c r="I1479" i="1"/>
  <c r="J1479" i="1"/>
  <c r="E1480" i="1"/>
  <c r="F1480" i="1"/>
  <c r="N1480" i="1" s="1"/>
  <c r="G1480" i="1"/>
  <c r="H1480" i="1"/>
  <c r="I1480" i="1"/>
  <c r="J1480" i="1"/>
  <c r="E1481" i="1"/>
  <c r="F1481" i="1"/>
  <c r="N1481" i="1" s="1"/>
  <c r="G1481" i="1"/>
  <c r="H1481" i="1"/>
  <c r="I1481" i="1"/>
  <c r="J1481" i="1"/>
  <c r="E1482" i="1"/>
  <c r="F1482" i="1"/>
  <c r="N1482" i="1" s="1"/>
  <c r="G1482" i="1"/>
  <c r="H1482" i="1"/>
  <c r="I1482" i="1"/>
  <c r="J1482" i="1"/>
  <c r="E1483" i="1"/>
  <c r="F1483" i="1"/>
  <c r="N1483" i="1" s="1"/>
  <c r="G1483" i="1"/>
  <c r="H1483" i="1"/>
  <c r="I1483" i="1"/>
  <c r="J1483" i="1"/>
  <c r="E1484" i="1"/>
  <c r="F1484" i="1"/>
  <c r="N1484" i="1" s="1"/>
  <c r="G1484" i="1"/>
  <c r="H1484" i="1"/>
  <c r="I1484" i="1"/>
  <c r="J1484" i="1"/>
  <c r="E1485" i="1"/>
  <c r="F1485" i="1"/>
  <c r="N1485" i="1" s="1"/>
  <c r="G1485" i="1"/>
  <c r="H1485" i="1"/>
  <c r="I1485" i="1"/>
  <c r="J1485" i="1"/>
  <c r="E1486" i="1"/>
  <c r="F1486" i="1"/>
  <c r="N1486" i="1" s="1"/>
  <c r="G1486" i="1"/>
  <c r="H1486" i="1"/>
  <c r="I1486" i="1"/>
  <c r="J1486" i="1"/>
  <c r="E1487" i="1"/>
  <c r="F1487" i="1"/>
  <c r="N1487" i="1" s="1"/>
  <c r="G1487" i="1"/>
  <c r="H1487" i="1"/>
  <c r="I1487" i="1"/>
  <c r="J1487" i="1"/>
  <c r="E1488" i="1"/>
  <c r="F1488" i="1"/>
  <c r="N1488" i="1" s="1"/>
  <c r="G1488" i="1"/>
  <c r="H1488" i="1"/>
  <c r="I1488" i="1"/>
  <c r="J1488" i="1"/>
  <c r="E1489" i="1"/>
  <c r="F1489" i="1"/>
  <c r="N1489" i="1" s="1"/>
  <c r="G1489" i="1"/>
  <c r="H1489" i="1"/>
  <c r="I1489" i="1"/>
  <c r="J1489" i="1"/>
  <c r="E1490" i="1"/>
  <c r="F1490" i="1"/>
  <c r="N1490" i="1" s="1"/>
  <c r="G1490" i="1"/>
  <c r="H1490" i="1"/>
  <c r="I1490" i="1"/>
  <c r="J1490" i="1"/>
  <c r="E1491" i="1"/>
  <c r="F1491" i="1"/>
  <c r="N1491" i="1" s="1"/>
  <c r="G1491" i="1"/>
  <c r="H1491" i="1"/>
  <c r="I1491" i="1"/>
  <c r="J1491" i="1"/>
  <c r="E1492" i="1"/>
  <c r="F1492" i="1"/>
  <c r="N1492" i="1" s="1"/>
  <c r="G1492" i="1"/>
  <c r="H1492" i="1"/>
  <c r="I1492" i="1"/>
  <c r="J1492" i="1"/>
  <c r="E1493" i="1"/>
  <c r="F1493" i="1"/>
  <c r="N1493" i="1" s="1"/>
  <c r="G1493" i="1"/>
  <c r="H1493" i="1"/>
  <c r="I1493" i="1"/>
  <c r="J1493" i="1"/>
  <c r="E1494" i="1"/>
  <c r="F1494" i="1"/>
  <c r="N1494" i="1" s="1"/>
  <c r="G1494" i="1"/>
  <c r="H1494" i="1"/>
  <c r="I1494" i="1"/>
  <c r="J1494" i="1"/>
  <c r="E1495" i="1"/>
  <c r="F1495" i="1"/>
  <c r="N1495" i="1" s="1"/>
  <c r="G1495" i="1"/>
  <c r="H1495" i="1"/>
  <c r="I1495" i="1"/>
  <c r="J1495" i="1"/>
  <c r="E1496" i="1"/>
  <c r="F1496" i="1"/>
  <c r="N1496" i="1" s="1"/>
  <c r="G1496" i="1"/>
  <c r="H1496" i="1"/>
  <c r="I1496" i="1"/>
  <c r="J1496" i="1"/>
  <c r="E1497" i="1"/>
  <c r="F1497" i="1"/>
  <c r="N1497" i="1" s="1"/>
  <c r="G1497" i="1"/>
  <c r="H1497" i="1"/>
  <c r="I1497" i="1"/>
  <c r="J1497" i="1"/>
  <c r="E1498" i="1"/>
  <c r="F1498" i="1"/>
  <c r="N1498" i="1" s="1"/>
  <c r="G1498" i="1"/>
  <c r="H1498" i="1"/>
  <c r="I1498" i="1"/>
  <c r="J1498" i="1"/>
  <c r="E1499" i="1"/>
  <c r="F1499" i="1"/>
  <c r="N1499" i="1" s="1"/>
  <c r="G1499" i="1"/>
  <c r="H1499" i="1"/>
  <c r="I1499" i="1"/>
  <c r="J1499" i="1"/>
  <c r="E1500" i="1"/>
  <c r="F1500" i="1"/>
  <c r="N1500" i="1" s="1"/>
  <c r="G1500" i="1"/>
  <c r="H1500" i="1"/>
  <c r="I1500" i="1"/>
  <c r="J1500" i="1"/>
  <c r="E1501" i="1"/>
  <c r="F1501" i="1"/>
  <c r="N1501" i="1" s="1"/>
  <c r="G1501" i="1"/>
  <c r="H1501" i="1"/>
  <c r="I1501" i="1"/>
  <c r="J1501" i="1"/>
  <c r="E1502" i="1"/>
  <c r="F1502" i="1"/>
  <c r="N1502" i="1" s="1"/>
  <c r="G1502" i="1"/>
  <c r="H1502" i="1"/>
  <c r="I1502" i="1"/>
  <c r="J1502" i="1"/>
  <c r="E1503" i="1"/>
  <c r="F1503" i="1"/>
  <c r="N1503" i="1" s="1"/>
  <c r="G1503" i="1"/>
  <c r="H1503" i="1"/>
  <c r="I1503" i="1"/>
  <c r="J1503" i="1"/>
  <c r="E1504" i="1"/>
  <c r="F1504" i="1"/>
  <c r="N1504" i="1" s="1"/>
  <c r="G1504" i="1"/>
  <c r="H1504" i="1"/>
  <c r="I1504" i="1"/>
  <c r="J1504" i="1"/>
  <c r="E1505" i="1"/>
  <c r="F1505" i="1"/>
  <c r="N1505" i="1" s="1"/>
  <c r="G1505" i="1"/>
  <c r="H1505" i="1"/>
  <c r="I1505" i="1"/>
  <c r="J1505" i="1"/>
  <c r="E1506" i="1"/>
  <c r="F1506" i="1"/>
  <c r="N1506" i="1" s="1"/>
  <c r="G1506" i="1"/>
  <c r="H1506" i="1"/>
  <c r="I1506" i="1"/>
  <c r="J1506" i="1"/>
  <c r="E1507" i="1"/>
  <c r="F1507" i="1"/>
  <c r="N1507" i="1" s="1"/>
  <c r="G1507" i="1"/>
  <c r="H1507" i="1"/>
  <c r="I1507" i="1"/>
  <c r="J1507" i="1"/>
  <c r="E1508" i="1"/>
  <c r="F1508" i="1"/>
  <c r="N1508" i="1" s="1"/>
  <c r="G1508" i="1"/>
  <c r="H1508" i="1"/>
  <c r="I1508" i="1"/>
  <c r="J1508" i="1"/>
  <c r="E1509" i="1"/>
  <c r="F1509" i="1"/>
  <c r="N1509" i="1" s="1"/>
  <c r="G1509" i="1"/>
  <c r="H1509" i="1"/>
  <c r="I1509" i="1"/>
  <c r="J1509" i="1"/>
  <c r="E1510" i="1"/>
  <c r="F1510" i="1"/>
  <c r="N1510" i="1" s="1"/>
  <c r="G1510" i="1"/>
  <c r="H1510" i="1"/>
  <c r="I1510" i="1"/>
  <c r="J1510" i="1"/>
  <c r="E1511" i="1"/>
  <c r="F1511" i="1"/>
  <c r="N1511" i="1" s="1"/>
  <c r="G1511" i="1"/>
  <c r="H1511" i="1"/>
  <c r="I1511" i="1"/>
  <c r="J1511" i="1"/>
  <c r="E1512" i="1"/>
  <c r="F1512" i="1"/>
  <c r="N1512" i="1" s="1"/>
  <c r="G1512" i="1"/>
  <c r="H1512" i="1"/>
  <c r="I1512" i="1"/>
  <c r="J1512" i="1"/>
  <c r="E1513" i="1"/>
  <c r="F1513" i="1"/>
  <c r="N1513" i="1" s="1"/>
  <c r="G1513" i="1"/>
  <c r="H1513" i="1"/>
  <c r="I1513" i="1"/>
  <c r="J1513" i="1"/>
  <c r="E1514" i="1"/>
  <c r="F1514" i="1"/>
  <c r="N1514" i="1" s="1"/>
  <c r="G1514" i="1"/>
  <c r="H1514" i="1"/>
  <c r="I1514" i="1"/>
  <c r="J1514" i="1"/>
  <c r="E1515" i="1"/>
  <c r="F1515" i="1"/>
  <c r="N1515" i="1" s="1"/>
  <c r="G1515" i="1"/>
  <c r="H1515" i="1"/>
  <c r="I1515" i="1"/>
  <c r="J1515" i="1"/>
  <c r="E1516" i="1"/>
  <c r="F1516" i="1"/>
  <c r="N1516" i="1" s="1"/>
  <c r="G1516" i="1"/>
  <c r="H1516" i="1"/>
  <c r="I1516" i="1"/>
  <c r="J1516" i="1"/>
  <c r="E1517" i="1"/>
  <c r="F1517" i="1"/>
  <c r="N1517" i="1" s="1"/>
  <c r="G1517" i="1"/>
  <c r="H1517" i="1"/>
  <c r="I1517" i="1"/>
  <c r="J1517" i="1"/>
  <c r="E1518" i="1"/>
  <c r="F1518" i="1"/>
  <c r="N1518" i="1" s="1"/>
  <c r="G1518" i="1"/>
  <c r="H1518" i="1"/>
  <c r="I1518" i="1"/>
  <c r="J1518" i="1"/>
  <c r="E1519" i="1"/>
  <c r="F1519" i="1"/>
  <c r="N1519" i="1" s="1"/>
  <c r="G1519" i="1"/>
  <c r="H1519" i="1"/>
  <c r="I1519" i="1"/>
  <c r="J1519" i="1"/>
  <c r="E1520" i="1"/>
  <c r="F1520" i="1"/>
  <c r="N1520" i="1" s="1"/>
  <c r="G1520" i="1"/>
  <c r="H1520" i="1"/>
  <c r="I1520" i="1"/>
  <c r="J1520" i="1"/>
  <c r="E1521" i="1"/>
  <c r="F1521" i="1"/>
  <c r="N1521" i="1" s="1"/>
  <c r="G1521" i="1"/>
  <c r="H1521" i="1"/>
  <c r="I1521" i="1"/>
  <c r="J1521" i="1"/>
  <c r="E1522" i="1"/>
  <c r="F1522" i="1"/>
  <c r="N1522" i="1" s="1"/>
  <c r="G1522" i="1"/>
  <c r="H1522" i="1"/>
  <c r="I1522" i="1"/>
  <c r="J1522" i="1"/>
  <c r="E1523" i="1"/>
  <c r="F1523" i="1"/>
  <c r="N1523" i="1" s="1"/>
  <c r="G1523" i="1"/>
  <c r="H1523" i="1"/>
  <c r="I1523" i="1"/>
  <c r="J1523" i="1"/>
  <c r="E1524" i="1"/>
  <c r="F1524" i="1"/>
  <c r="N1524" i="1" s="1"/>
  <c r="G1524" i="1"/>
  <c r="H1524" i="1"/>
  <c r="I1524" i="1"/>
  <c r="J1524" i="1"/>
  <c r="E1525" i="1"/>
  <c r="F1525" i="1"/>
  <c r="N1525" i="1" s="1"/>
  <c r="G1525" i="1"/>
  <c r="H1525" i="1"/>
  <c r="I1525" i="1"/>
  <c r="J1525" i="1"/>
  <c r="E1526" i="1"/>
  <c r="F1526" i="1"/>
  <c r="N1526" i="1" s="1"/>
  <c r="G1526" i="1"/>
  <c r="H1526" i="1"/>
  <c r="I1526" i="1"/>
  <c r="J1526" i="1"/>
  <c r="E1527" i="1"/>
  <c r="F1527" i="1"/>
  <c r="N1527" i="1" s="1"/>
  <c r="G1527" i="1"/>
  <c r="H1527" i="1"/>
  <c r="I1527" i="1"/>
  <c r="J1527" i="1"/>
  <c r="E1528" i="1"/>
  <c r="F1528" i="1"/>
  <c r="N1528" i="1" s="1"/>
  <c r="G1528" i="1"/>
  <c r="H1528" i="1"/>
  <c r="I1528" i="1"/>
  <c r="J1528" i="1"/>
  <c r="E1529" i="1"/>
  <c r="F1529" i="1"/>
  <c r="N1529" i="1" s="1"/>
  <c r="G1529" i="1"/>
  <c r="H1529" i="1"/>
  <c r="I1529" i="1"/>
  <c r="J1529" i="1"/>
  <c r="E1530" i="1"/>
  <c r="F1530" i="1"/>
  <c r="N1530" i="1" s="1"/>
  <c r="G1530" i="1"/>
  <c r="H1530" i="1"/>
  <c r="I1530" i="1"/>
  <c r="J1530" i="1"/>
  <c r="E1531" i="1"/>
  <c r="F1531" i="1"/>
  <c r="N1531" i="1" s="1"/>
  <c r="G1531" i="1"/>
  <c r="H1531" i="1"/>
  <c r="I1531" i="1"/>
  <c r="J1531" i="1"/>
  <c r="E1532" i="1"/>
  <c r="F1532" i="1"/>
  <c r="N1532" i="1" s="1"/>
  <c r="G1532" i="1"/>
  <c r="H1532" i="1"/>
  <c r="I1532" i="1"/>
  <c r="J1532" i="1"/>
  <c r="E1533" i="1"/>
  <c r="F1533" i="1"/>
  <c r="N1533" i="1" s="1"/>
  <c r="G1533" i="1"/>
  <c r="H1533" i="1"/>
  <c r="I1533" i="1"/>
  <c r="J1533" i="1"/>
  <c r="E1534" i="1"/>
  <c r="F1534" i="1"/>
  <c r="N1534" i="1" s="1"/>
  <c r="G1534" i="1"/>
  <c r="H1534" i="1"/>
  <c r="I1534" i="1"/>
  <c r="J1534" i="1"/>
  <c r="E1535" i="1"/>
  <c r="F1535" i="1"/>
  <c r="N1535" i="1" s="1"/>
  <c r="G1535" i="1"/>
  <c r="H1535" i="1"/>
  <c r="I1535" i="1"/>
  <c r="J1535" i="1"/>
  <c r="E1536" i="1"/>
  <c r="F1536" i="1"/>
  <c r="N1536" i="1" s="1"/>
  <c r="G1536" i="1"/>
  <c r="H1536" i="1"/>
  <c r="I1536" i="1"/>
  <c r="J1536" i="1"/>
  <c r="E1537" i="1"/>
  <c r="F1537" i="1"/>
  <c r="N1537" i="1" s="1"/>
  <c r="G1537" i="1"/>
  <c r="H1537" i="1"/>
  <c r="I1537" i="1"/>
  <c r="J1537" i="1"/>
  <c r="E1538" i="1"/>
  <c r="F1538" i="1"/>
  <c r="N1538" i="1" s="1"/>
  <c r="G1538" i="1"/>
  <c r="H1538" i="1"/>
  <c r="I1538" i="1"/>
  <c r="J1538" i="1"/>
  <c r="E1539" i="1"/>
  <c r="F1539" i="1"/>
  <c r="N1539" i="1" s="1"/>
  <c r="G1539" i="1"/>
  <c r="H1539" i="1"/>
  <c r="I1539" i="1"/>
  <c r="J1539" i="1"/>
  <c r="E1540" i="1"/>
  <c r="F1540" i="1"/>
  <c r="N1540" i="1" s="1"/>
  <c r="G1540" i="1"/>
  <c r="H1540" i="1"/>
  <c r="I1540" i="1"/>
  <c r="J1540" i="1"/>
  <c r="E1541" i="1"/>
  <c r="F1541" i="1"/>
  <c r="N1541" i="1" s="1"/>
  <c r="G1541" i="1"/>
  <c r="H1541" i="1"/>
  <c r="I1541" i="1"/>
  <c r="J1541" i="1"/>
  <c r="E1542" i="1"/>
  <c r="F1542" i="1"/>
  <c r="N1542" i="1" s="1"/>
  <c r="G1542" i="1"/>
  <c r="H1542" i="1"/>
  <c r="I1542" i="1"/>
  <c r="J1542" i="1"/>
  <c r="E1543" i="1"/>
  <c r="F1543" i="1"/>
  <c r="N1543" i="1" s="1"/>
  <c r="G1543" i="1"/>
  <c r="H1543" i="1"/>
  <c r="I1543" i="1"/>
  <c r="J1543" i="1"/>
  <c r="E1544" i="1"/>
  <c r="F1544" i="1"/>
  <c r="N1544" i="1" s="1"/>
  <c r="G1544" i="1"/>
  <c r="H1544" i="1"/>
  <c r="I1544" i="1"/>
  <c r="J1544" i="1"/>
  <c r="E1545" i="1"/>
  <c r="F1545" i="1"/>
  <c r="N1545" i="1" s="1"/>
  <c r="G1545" i="1"/>
  <c r="H1545" i="1"/>
  <c r="I1545" i="1"/>
  <c r="J1545" i="1"/>
  <c r="E1546" i="1"/>
  <c r="F1546" i="1"/>
  <c r="N1546" i="1" s="1"/>
  <c r="G1546" i="1"/>
  <c r="H1546" i="1"/>
  <c r="I1546" i="1"/>
  <c r="J1546" i="1"/>
  <c r="E1547" i="1"/>
  <c r="F1547" i="1"/>
  <c r="N1547" i="1" s="1"/>
  <c r="G1547" i="1"/>
  <c r="H1547" i="1"/>
  <c r="I1547" i="1"/>
  <c r="J1547" i="1"/>
  <c r="E1548" i="1"/>
  <c r="F1548" i="1"/>
  <c r="N1548" i="1" s="1"/>
  <c r="G1548" i="1"/>
  <c r="H1548" i="1"/>
  <c r="I1548" i="1"/>
  <c r="J1548" i="1"/>
  <c r="E1549" i="1"/>
  <c r="F1549" i="1"/>
  <c r="N1549" i="1" s="1"/>
  <c r="G1549" i="1"/>
  <c r="H1549" i="1"/>
  <c r="I1549" i="1"/>
  <c r="J1549" i="1"/>
  <c r="E1550" i="1"/>
  <c r="F1550" i="1"/>
  <c r="N1550" i="1" s="1"/>
  <c r="G1550" i="1"/>
  <c r="H1550" i="1"/>
  <c r="I1550" i="1"/>
  <c r="J1550" i="1"/>
  <c r="E1551" i="1"/>
  <c r="F1551" i="1"/>
  <c r="N1551" i="1" s="1"/>
  <c r="G1551" i="1"/>
  <c r="H1551" i="1"/>
  <c r="I1551" i="1"/>
  <c r="J1551" i="1"/>
  <c r="E1552" i="1"/>
  <c r="F1552" i="1"/>
  <c r="N1552" i="1" s="1"/>
  <c r="G1552" i="1"/>
  <c r="H1552" i="1"/>
  <c r="I1552" i="1"/>
  <c r="J1552" i="1"/>
  <c r="E1553" i="1"/>
  <c r="F1553" i="1"/>
  <c r="N1553" i="1" s="1"/>
  <c r="G1553" i="1"/>
  <c r="H1553" i="1"/>
  <c r="I1553" i="1"/>
  <c r="J1553" i="1"/>
  <c r="E1554" i="1"/>
  <c r="F1554" i="1"/>
  <c r="N1554" i="1" s="1"/>
  <c r="G1554" i="1"/>
  <c r="H1554" i="1"/>
  <c r="I1554" i="1"/>
  <c r="J1554" i="1"/>
  <c r="E1555" i="1"/>
  <c r="F1555" i="1"/>
  <c r="N1555" i="1" s="1"/>
  <c r="G1555" i="1"/>
  <c r="H1555" i="1"/>
  <c r="I1555" i="1"/>
  <c r="J1555" i="1"/>
  <c r="E1556" i="1"/>
  <c r="F1556" i="1"/>
  <c r="N1556" i="1" s="1"/>
  <c r="G1556" i="1"/>
  <c r="H1556" i="1"/>
  <c r="I1556" i="1"/>
  <c r="J1556" i="1"/>
  <c r="E1557" i="1"/>
  <c r="F1557" i="1"/>
  <c r="N1557" i="1" s="1"/>
  <c r="G1557" i="1"/>
  <c r="H1557" i="1"/>
  <c r="I1557" i="1"/>
  <c r="J1557" i="1"/>
  <c r="E1558" i="1"/>
  <c r="F1558" i="1"/>
  <c r="N1558" i="1" s="1"/>
  <c r="G1558" i="1"/>
  <c r="H1558" i="1"/>
  <c r="I1558" i="1"/>
  <c r="J1558" i="1"/>
  <c r="E1559" i="1"/>
  <c r="F1559" i="1"/>
  <c r="N1559" i="1" s="1"/>
  <c r="G1559" i="1"/>
  <c r="H1559" i="1"/>
  <c r="I1559" i="1"/>
  <c r="J1559" i="1"/>
  <c r="E1560" i="1"/>
  <c r="F1560" i="1"/>
  <c r="N1560" i="1" s="1"/>
  <c r="G1560" i="1"/>
  <c r="H1560" i="1"/>
  <c r="I1560" i="1"/>
  <c r="J1560" i="1"/>
  <c r="E1561" i="1"/>
  <c r="F1561" i="1"/>
  <c r="N1561" i="1" s="1"/>
  <c r="G1561" i="1"/>
  <c r="H1561" i="1"/>
  <c r="I1561" i="1"/>
  <c r="J1561" i="1"/>
  <c r="E1562" i="1"/>
  <c r="F1562" i="1"/>
  <c r="N1562" i="1" s="1"/>
  <c r="G1562" i="1"/>
  <c r="H1562" i="1"/>
  <c r="I1562" i="1"/>
  <c r="J1562" i="1"/>
  <c r="E1563" i="1"/>
  <c r="F1563" i="1"/>
  <c r="N1563" i="1" s="1"/>
  <c r="G1563" i="1"/>
  <c r="H1563" i="1"/>
  <c r="I1563" i="1"/>
  <c r="J1563" i="1"/>
  <c r="E1564" i="1"/>
  <c r="F1564" i="1"/>
  <c r="N1564" i="1" s="1"/>
  <c r="G1564" i="1"/>
  <c r="H1564" i="1"/>
  <c r="I1564" i="1"/>
  <c r="J1564" i="1"/>
  <c r="E1565" i="1"/>
  <c r="F1565" i="1"/>
  <c r="N1565" i="1" s="1"/>
  <c r="G1565" i="1"/>
  <c r="H1565" i="1"/>
  <c r="I1565" i="1"/>
  <c r="J1565" i="1"/>
  <c r="E1566" i="1"/>
  <c r="F1566" i="1"/>
  <c r="N1566" i="1" s="1"/>
  <c r="G1566" i="1"/>
  <c r="H1566" i="1"/>
  <c r="I1566" i="1"/>
  <c r="J1566" i="1"/>
  <c r="E1567" i="1"/>
  <c r="F1567" i="1"/>
  <c r="N1567" i="1" s="1"/>
  <c r="G1567" i="1"/>
  <c r="H1567" i="1"/>
  <c r="I1567" i="1"/>
  <c r="J1567" i="1"/>
  <c r="E1568" i="1"/>
  <c r="F1568" i="1"/>
  <c r="N1568" i="1" s="1"/>
  <c r="G1568" i="1"/>
  <c r="H1568" i="1"/>
  <c r="I1568" i="1"/>
  <c r="J1568" i="1"/>
  <c r="E1569" i="1"/>
  <c r="F1569" i="1"/>
  <c r="N1569" i="1" s="1"/>
  <c r="G1569" i="1"/>
  <c r="H1569" i="1"/>
  <c r="I1569" i="1"/>
  <c r="J1569" i="1"/>
  <c r="E1570" i="1"/>
  <c r="F1570" i="1"/>
  <c r="N1570" i="1" s="1"/>
  <c r="G1570" i="1"/>
  <c r="H1570" i="1"/>
  <c r="I1570" i="1"/>
  <c r="J1570" i="1"/>
  <c r="E1571" i="1"/>
  <c r="F1571" i="1"/>
  <c r="N1571" i="1" s="1"/>
  <c r="G1571" i="1"/>
  <c r="H1571" i="1"/>
  <c r="I1571" i="1"/>
  <c r="J1571" i="1"/>
  <c r="E1572" i="1"/>
  <c r="F1572" i="1"/>
  <c r="N1572" i="1" s="1"/>
  <c r="G1572" i="1"/>
  <c r="H1572" i="1"/>
  <c r="I1572" i="1"/>
  <c r="J1572" i="1"/>
  <c r="E1573" i="1"/>
  <c r="F1573" i="1"/>
  <c r="N1573" i="1" s="1"/>
  <c r="G1573" i="1"/>
  <c r="H1573" i="1"/>
  <c r="I1573" i="1"/>
  <c r="J1573" i="1"/>
  <c r="E1574" i="1"/>
  <c r="F1574" i="1"/>
  <c r="N1574" i="1" s="1"/>
  <c r="G1574" i="1"/>
  <c r="H1574" i="1"/>
  <c r="I1574" i="1"/>
  <c r="J1574" i="1"/>
  <c r="E1575" i="1"/>
  <c r="F1575" i="1"/>
  <c r="N1575" i="1" s="1"/>
  <c r="G1575" i="1"/>
  <c r="H1575" i="1"/>
  <c r="I1575" i="1"/>
  <c r="J1575" i="1"/>
  <c r="E1576" i="1"/>
  <c r="F1576" i="1"/>
  <c r="N1576" i="1" s="1"/>
  <c r="G1576" i="1"/>
  <c r="H1576" i="1"/>
  <c r="I1576" i="1"/>
  <c r="J1576" i="1"/>
  <c r="E1577" i="1"/>
  <c r="F1577" i="1"/>
  <c r="N1577" i="1" s="1"/>
  <c r="G1577" i="1"/>
  <c r="H1577" i="1"/>
  <c r="I1577" i="1"/>
  <c r="J1577" i="1"/>
  <c r="E1578" i="1"/>
  <c r="F1578" i="1"/>
  <c r="N1578" i="1" s="1"/>
  <c r="G1578" i="1"/>
  <c r="H1578" i="1"/>
  <c r="I1578" i="1"/>
  <c r="J1578" i="1"/>
  <c r="E1579" i="1"/>
  <c r="F1579" i="1"/>
  <c r="N1579" i="1" s="1"/>
  <c r="G1579" i="1"/>
  <c r="H1579" i="1"/>
  <c r="I1579" i="1"/>
  <c r="J1579" i="1"/>
  <c r="E1580" i="1"/>
  <c r="F1580" i="1"/>
  <c r="N1580" i="1" s="1"/>
  <c r="G1580" i="1"/>
  <c r="H1580" i="1"/>
  <c r="I1580" i="1"/>
  <c r="J1580" i="1"/>
  <c r="E1581" i="1"/>
  <c r="F1581" i="1"/>
  <c r="N1581" i="1" s="1"/>
  <c r="G1581" i="1"/>
  <c r="H1581" i="1"/>
  <c r="I1581" i="1"/>
  <c r="J1581" i="1"/>
  <c r="E1582" i="1"/>
  <c r="F1582" i="1"/>
  <c r="N1582" i="1" s="1"/>
  <c r="G1582" i="1"/>
  <c r="H1582" i="1"/>
  <c r="I1582" i="1"/>
  <c r="J1582" i="1"/>
  <c r="E1583" i="1"/>
  <c r="F1583" i="1"/>
  <c r="N1583" i="1" s="1"/>
  <c r="G1583" i="1"/>
  <c r="H1583" i="1"/>
  <c r="I1583" i="1"/>
  <c r="J1583" i="1"/>
  <c r="E1584" i="1"/>
  <c r="F1584" i="1"/>
  <c r="N1584" i="1" s="1"/>
  <c r="G1584" i="1"/>
  <c r="H1584" i="1"/>
  <c r="I1584" i="1"/>
  <c r="J1584" i="1"/>
  <c r="E1585" i="1"/>
  <c r="F1585" i="1"/>
  <c r="N1585" i="1" s="1"/>
  <c r="G1585" i="1"/>
  <c r="H1585" i="1"/>
  <c r="I1585" i="1"/>
  <c r="J1585" i="1"/>
  <c r="E1586" i="1"/>
  <c r="F1586" i="1"/>
  <c r="N1586" i="1" s="1"/>
  <c r="G1586" i="1"/>
  <c r="H1586" i="1"/>
  <c r="I1586" i="1"/>
  <c r="J1586" i="1"/>
  <c r="E1587" i="1"/>
  <c r="F1587" i="1"/>
  <c r="N1587" i="1" s="1"/>
  <c r="G1587" i="1"/>
  <c r="H1587" i="1"/>
  <c r="I1587" i="1"/>
  <c r="J1587" i="1"/>
  <c r="E1588" i="1"/>
  <c r="F1588" i="1"/>
  <c r="N1588" i="1" s="1"/>
  <c r="G1588" i="1"/>
  <c r="H1588" i="1"/>
  <c r="I1588" i="1"/>
  <c r="J1588" i="1"/>
  <c r="E1589" i="1"/>
  <c r="F1589" i="1"/>
  <c r="N1589" i="1" s="1"/>
  <c r="G1589" i="1"/>
  <c r="H1589" i="1"/>
  <c r="I1589" i="1"/>
  <c r="J1589" i="1"/>
  <c r="E1590" i="1"/>
  <c r="F1590" i="1"/>
  <c r="N1590" i="1" s="1"/>
  <c r="G1590" i="1"/>
  <c r="H1590" i="1"/>
  <c r="I1590" i="1"/>
  <c r="J1590" i="1"/>
  <c r="E1591" i="1"/>
  <c r="F1591" i="1"/>
  <c r="N1591" i="1" s="1"/>
  <c r="G1591" i="1"/>
  <c r="H1591" i="1"/>
  <c r="I1591" i="1"/>
  <c r="J1591" i="1"/>
  <c r="E1592" i="1"/>
  <c r="F1592" i="1"/>
  <c r="N1592" i="1" s="1"/>
  <c r="G1592" i="1"/>
  <c r="H1592" i="1"/>
  <c r="I1592" i="1"/>
  <c r="J1592" i="1"/>
  <c r="E1593" i="1"/>
  <c r="F1593" i="1"/>
  <c r="N1593" i="1" s="1"/>
  <c r="G1593" i="1"/>
  <c r="H1593" i="1"/>
  <c r="I1593" i="1"/>
  <c r="J1593" i="1"/>
  <c r="E1594" i="1"/>
  <c r="F1594" i="1"/>
  <c r="N1594" i="1" s="1"/>
  <c r="G1594" i="1"/>
  <c r="H1594" i="1"/>
  <c r="I1594" i="1"/>
  <c r="J1594" i="1"/>
  <c r="E1595" i="1"/>
  <c r="F1595" i="1"/>
  <c r="N1595" i="1" s="1"/>
  <c r="G1595" i="1"/>
  <c r="H1595" i="1"/>
  <c r="I1595" i="1"/>
  <c r="J1595" i="1"/>
  <c r="E1596" i="1"/>
  <c r="F1596" i="1"/>
  <c r="N1596" i="1" s="1"/>
  <c r="G1596" i="1"/>
  <c r="H1596" i="1"/>
  <c r="I1596" i="1"/>
  <c r="J1596" i="1"/>
  <c r="E1597" i="1"/>
  <c r="F1597" i="1"/>
  <c r="N1597" i="1" s="1"/>
  <c r="G1597" i="1"/>
  <c r="H1597" i="1"/>
  <c r="I1597" i="1"/>
  <c r="J1597" i="1"/>
  <c r="E1598" i="1"/>
  <c r="F1598" i="1"/>
  <c r="N1598" i="1" s="1"/>
  <c r="G1598" i="1"/>
  <c r="H1598" i="1"/>
  <c r="I1598" i="1"/>
  <c r="J1598" i="1"/>
  <c r="E1599" i="1"/>
  <c r="F1599" i="1"/>
  <c r="N1599" i="1" s="1"/>
  <c r="G1599" i="1"/>
  <c r="H1599" i="1"/>
  <c r="I1599" i="1"/>
  <c r="J1599" i="1"/>
  <c r="E1600" i="1"/>
  <c r="F1600" i="1"/>
  <c r="N1600" i="1" s="1"/>
  <c r="G1600" i="1"/>
  <c r="H1600" i="1"/>
  <c r="I1600" i="1"/>
  <c r="J1600" i="1"/>
  <c r="E1601" i="1"/>
  <c r="F1601" i="1"/>
  <c r="N1601" i="1" s="1"/>
  <c r="G1601" i="1"/>
  <c r="H1601" i="1"/>
  <c r="I1601" i="1"/>
  <c r="J1601" i="1"/>
  <c r="E1602" i="1"/>
  <c r="F1602" i="1"/>
  <c r="N1602" i="1" s="1"/>
  <c r="G1602" i="1"/>
  <c r="H1602" i="1"/>
  <c r="I1602" i="1"/>
  <c r="J1602" i="1"/>
  <c r="E1603" i="1"/>
  <c r="F1603" i="1"/>
  <c r="N1603" i="1" s="1"/>
  <c r="G1603" i="1"/>
  <c r="H1603" i="1"/>
  <c r="I1603" i="1"/>
  <c r="J1603" i="1"/>
  <c r="E1604" i="1"/>
  <c r="F1604" i="1"/>
  <c r="N1604" i="1" s="1"/>
  <c r="G1604" i="1"/>
  <c r="H1604" i="1"/>
  <c r="I1604" i="1"/>
  <c r="J1604" i="1"/>
  <c r="E1605" i="1"/>
  <c r="F1605" i="1"/>
  <c r="N1605" i="1" s="1"/>
  <c r="G1605" i="1"/>
  <c r="H1605" i="1"/>
  <c r="I1605" i="1"/>
  <c r="J1605" i="1"/>
  <c r="E1606" i="1"/>
  <c r="F1606" i="1"/>
  <c r="N1606" i="1" s="1"/>
  <c r="G1606" i="1"/>
  <c r="H1606" i="1"/>
  <c r="I1606" i="1"/>
  <c r="J1606" i="1"/>
  <c r="E1607" i="1"/>
  <c r="F1607" i="1"/>
  <c r="N1607" i="1" s="1"/>
  <c r="G1607" i="1"/>
  <c r="H1607" i="1"/>
  <c r="I1607" i="1"/>
  <c r="J1607" i="1"/>
  <c r="E1608" i="1"/>
  <c r="F1608" i="1"/>
  <c r="N1608" i="1" s="1"/>
  <c r="G1608" i="1"/>
  <c r="H1608" i="1"/>
  <c r="I1608" i="1"/>
  <c r="J1608" i="1"/>
  <c r="E1609" i="1"/>
  <c r="F1609" i="1"/>
  <c r="N1609" i="1" s="1"/>
  <c r="G1609" i="1"/>
  <c r="H1609" i="1"/>
  <c r="I1609" i="1"/>
  <c r="J1609" i="1"/>
  <c r="E1610" i="1"/>
  <c r="F1610" i="1"/>
  <c r="N1610" i="1" s="1"/>
  <c r="G1610" i="1"/>
  <c r="H1610" i="1"/>
  <c r="I1610" i="1"/>
  <c r="J1610" i="1"/>
  <c r="E1611" i="1"/>
  <c r="F1611" i="1"/>
  <c r="N1611" i="1" s="1"/>
  <c r="G1611" i="1"/>
  <c r="H1611" i="1"/>
  <c r="I1611" i="1"/>
  <c r="J1611" i="1"/>
  <c r="E1612" i="1"/>
  <c r="F1612" i="1"/>
  <c r="N1612" i="1" s="1"/>
  <c r="G1612" i="1"/>
  <c r="H1612" i="1"/>
  <c r="I1612" i="1"/>
  <c r="J1612" i="1"/>
  <c r="E1613" i="1"/>
  <c r="F1613" i="1"/>
  <c r="N1613" i="1" s="1"/>
  <c r="G1613" i="1"/>
  <c r="H1613" i="1"/>
  <c r="I1613" i="1"/>
  <c r="J1613" i="1"/>
  <c r="E1614" i="1"/>
  <c r="F1614" i="1"/>
  <c r="N1614" i="1" s="1"/>
  <c r="G1614" i="1"/>
  <c r="H1614" i="1"/>
  <c r="I1614" i="1"/>
  <c r="J1614" i="1"/>
  <c r="E1615" i="1"/>
  <c r="F1615" i="1"/>
  <c r="N1615" i="1" s="1"/>
  <c r="G1615" i="1"/>
  <c r="H1615" i="1"/>
  <c r="I1615" i="1"/>
  <c r="J1615" i="1"/>
  <c r="E1616" i="1"/>
  <c r="F1616" i="1"/>
  <c r="N1616" i="1" s="1"/>
  <c r="G1616" i="1"/>
  <c r="H1616" i="1"/>
  <c r="I1616" i="1"/>
  <c r="J1616" i="1"/>
  <c r="E1617" i="1"/>
  <c r="F1617" i="1"/>
  <c r="N1617" i="1" s="1"/>
  <c r="G1617" i="1"/>
  <c r="H1617" i="1"/>
  <c r="I1617" i="1"/>
  <c r="J1617" i="1"/>
  <c r="E1618" i="1"/>
  <c r="F1618" i="1"/>
  <c r="N1618" i="1" s="1"/>
  <c r="G1618" i="1"/>
  <c r="H1618" i="1"/>
  <c r="I1618" i="1"/>
  <c r="J1618" i="1"/>
  <c r="E1619" i="1"/>
  <c r="F1619" i="1"/>
  <c r="N1619" i="1" s="1"/>
  <c r="G1619" i="1"/>
  <c r="H1619" i="1"/>
  <c r="I1619" i="1"/>
  <c r="J1619" i="1"/>
  <c r="E1620" i="1"/>
  <c r="F1620" i="1"/>
  <c r="N1620" i="1" s="1"/>
  <c r="G1620" i="1"/>
  <c r="H1620" i="1"/>
  <c r="I1620" i="1"/>
  <c r="J1620" i="1"/>
  <c r="E1621" i="1"/>
  <c r="F1621" i="1"/>
  <c r="N1621" i="1" s="1"/>
  <c r="G1621" i="1"/>
  <c r="H1621" i="1"/>
  <c r="I1621" i="1"/>
  <c r="J1621" i="1"/>
  <c r="E1622" i="1"/>
  <c r="F1622" i="1"/>
  <c r="N1622" i="1" s="1"/>
  <c r="G1622" i="1"/>
  <c r="H1622" i="1"/>
  <c r="I1622" i="1"/>
  <c r="J1622" i="1"/>
  <c r="E1623" i="1"/>
  <c r="F1623" i="1"/>
  <c r="N1623" i="1" s="1"/>
  <c r="G1623" i="1"/>
  <c r="H1623" i="1"/>
  <c r="I1623" i="1"/>
  <c r="J1623" i="1"/>
  <c r="E1624" i="1"/>
  <c r="F1624" i="1"/>
  <c r="N1624" i="1" s="1"/>
  <c r="G1624" i="1"/>
  <c r="H1624" i="1"/>
  <c r="I1624" i="1"/>
  <c r="J1624" i="1"/>
  <c r="E1625" i="1"/>
  <c r="F1625" i="1"/>
  <c r="N1625" i="1" s="1"/>
  <c r="G1625" i="1"/>
  <c r="H1625" i="1"/>
  <c r="I1625" i="1"/>
  <c r="J1625" i="1"/>
  <c r="E1626" i="1"/>
  <c r="F1626" i="1"/>
  <c r="N1626" i="1" s="1"/>
  <c r="G1626" i="1"/>
  <c r="H1626" i="1"/>
  <c r="I1626" i="1"/>
  <c r="J1626" i="1"/>
  <c r="E1627" i="1"/>
  <c r="F1627" i="1"/>
  <c r="N1627" i="1" s="1"/>
  <c r="G1627" i="1"/>
  <c r="H1627" i="1"/>
  <c r="I1627" i="1"/>
  <c r="J1627" i="1"/>
  <c r="E1628" i="1"/>
  <c r="F1628" i="1"/>
  <c r="N1628" i="1" s="1"/>
  <c r="G1628" i="1"/>
  <c r="H1628" i="1"/>
  <c r="I1628" i="1"/>
  <c r="J1628" i="1"/>
  <c r="E1629" i="1"/>
  <c r="F1629" i="1"/>
  <c r="N1629" i="1" s="1"/>
  <c r="G1629" i="1"/>
  <c r="H1629" i="1"/>
  <c r="I1629" i="1"/>
  <c r="J1629" i="1"/>
  <c r="E1630" i="1"/>
  <c r="F1630" i="1"/>
  <c r="N1630" i="1" s="1"/>
  <c r="G1630" i="1"/>
  <c r="H1630" i="1"/>
  <c r="I1630" i="1"/>
  <c r="J1630" i="1"/>
  <c r="E1631" i="1"/>
  <c r="F1631" i="1"/>
  <c r="N1631" i="1" s="1"/>
  <c r="G1631" i="1"/>
  <c r="H1631" i="1"/>
  <c r="I1631" i="1"/>
  <c r="J1631" i="1"/>
  <c r="E1632" i="1"/>
  <c r="F1632" i="1"/>
  <c r="N1632" i="1" s="1"/>
  <c r="G1632" i="1"/>
  <c r="H1632" i="1"/>
  <c r="I1632" i="1"/>
  <c r="J1632" i="1"/>
  <c r="E1633" i="1"/>
  <c r="F1633" i="1"/>
  <c r="N1633" i="1" s="1"/>
  <c r="G1633" i="1"/>
  <c r="H1633" i="1"/>
  <c r="I1633" i="1"/>
  <c r="J1633" i="1"/>
  <c r="E1634" i="1"/>
  <c r="F1634" i="1"/>
  <c r="N1634" i="1" s="1"/>
  <c r="G1634" i="1"/>
  <c r="H1634" i="1"/>
  <c r="I1634" i="1"/>
  <c r="J1634" i="1"/>
  <c r="E1635" i="1"/>
  <c r="F1635" i="1"/>
  <c r="N1635" i="1" s="1"/>
  <c r="G1635" i="1"/>
  <c r="H1635" i="1"/>
  <c r="I1635" i="1"/>
  <c r="J1635" i="1"/>
  <c r="E1636" i="1"/>
  <c r="F1636" i="1"/>
  <c r="N1636" i="1" s="1"/>
  <c r="G1636" i="1"/>
  <c r="H1636" i="1"/>
  <c r="I1636" i="1"/>
  <c r="J1636" i="1"/>
  <c r="E1637" i="1"/>
  <c r="F1637" i="1"/>
  <c r="N1637" i="1" s="1"/>
  <c r="G1637" i="1"/>
  <c r="H1637" i="1"/>
  <c r="I1637" i="1"/>
  <c r="J1637" i="1"/>
  <c r="E1638" i="1"/>
  <c r="F1638" i="1"/>
  <c r="N1638" i="1" s="1"/>
  <c r="G1638" i="1"/>
  <c r="H1638" i="1"/>
  <c r="I1638" i="1"/>
  <c r="J1638" i="1"/>
  <c r="E1639" i="1"/>
  <c r="F1639" i="1"/>
  <c r="N1639" i="1" s="1"/>
  <c r="G1639" i="1"/>
  <c r="H1639" i="1"/>
  <c r="I1639" i="1"/>
  <c r="J1639" i="1"/>
  <c r="E1640" i="1"/>
  <c r="F1640" i="1"/>
  <c r="N1640" i="1" s="1"/>
  <c r="G1640" i="1"/>
  <c r="H1640" i="1"/>
  <c r="I1640" i="1"/>
  <c r="J1640" i="1"/>
  <c r="E1641" i="1"/>
  <c r="F1641" i="1"/>
  <c r="N1641" i="1" s="1"/>
  <c r="G1641" i="1"/>
  <c r="H1641" i="1"/>
  <c r="I1641" i="1"/>
  <c r="J1641" i="1"/>
  <c r="E1642" i="1"/>
  <c r="F1642" i="1"/>
  <c r="N1642" i="1" s="1"/>
  <c r="G1642" i="1"/>
  <c r="H1642" i="1"/>
  <c r="I1642" i="1"/>
  <c r="J1642" i="1"/>
  <c r="E1643" i="1"/>
  <c r="F1643" i="1"/>
  <c r="N1643" i="1" s="1"/>
  <c r="G1643" i="1"/>
  <c r="H1643" i="1"/>
  <c r="I1643" i="1"/>
  <c r="J1643" i="1"/>
  <c r="E1644" i="1"/>
  <c r="F1644" i="1"/>
  <c r="N1644" i="1" s="1"/>
  <c r="G1644" i="1"/>
  <c r="H1644" i="1"/>
  <c r="I1644" i="1"/>
  <c r="J1644" i="1"/>
  <c r="E1645" i="1"/>
  <c r="F1645" i="1"/>
  <c r="N1645" i="1" s="1"/>
  <c r="G1645" i="1"/>
  <c r="H1645" i="1"/>
  <c r="I1645" i="1"/>
  <c r="J1645" i="1"/>
  <c r="E1646" i="1"/>
  <c r="F1646" i="1"/>
  <c r="N1646" i="1" s="1"/>
  <c r="G1646" i="1"/>
  <c r="H1646" i="1"/>
  <c r="I1646" i="1"/>
  <c r="J1646" i="1"/>
  <c r="E1647" i="1"/>
  <c r="F1647" i="1"/>
  <c r="N1647" i="1" s="1"/>
  <c r="G1647" i="1"/>
  <c r="H1647" i="1"/>
  <c r="I1647" i="1"/>
  <c r="J1647" i="1"/>
  <c r="E1648" i="1"/>
  <c r="F1648" i="1"/>
  <c r="N1648" i="1" s="1"/>
  <c r="G1648" i="1"/>
  <c r="H1648" i="1"/>
  <c r="I1648" i="1"/>
  <c r="J1648" i="1"/>
  <c r="E1649" i="1"/>
  <c r="F1649" i="1"/>
  <c r="N1649" i="1" s="1"/>
  <c r="G1649" i="1"/>
  <c r="H1649" i="1"/>
  <c r="I1649" i="1"/>
  <c r="J1649" i="1"/>
  <c r="E1650" i="1"/>
  <c r="F1650" i="1"/>
  <c r="N1650" i="1" s="1"/>
  <c r="G1650" i="1"/>
  <c r="H1650" i="1"/>
  <c r="I1650" i="1"/>
  <c r="J1650" i="1"/>
  <c r="E1651" i="1"/>
  <c r="F1651" i="1"/>
  <c r="N1651" i="1" s="1"/>
  <c r="G1651" i="1"/>
  <c r="H1651" i="1"/>
  <c r="I1651" i="1"/>
  <c r="J1651" i="1"/>
  <c r="E1652" i="1"/>
  <c r="F1652" i="1"/>
  <c r="N1652" i="1" s="1"/>
  <c r="G1652" i="1"/>
  <c r="H1652" i="1"/>
  <c r="I1652" i="1"/>
  <c r="J1652" i="1"/>
  <c r="E1653" i="1"/>
  <c r="F1653" i="1"/>
  <c r="N1653" i="1" s="1"/>
  <c r="G1653" i="1"/>
  <c r="H1653" i="1"/>
  <c r="I1653" i="1"/>
  <c r="J1653" i="1"/>
  <c r="E1654" i="1"/>
  <c r="F1654" i="1"/>
  <c r="N1654" i="1" s="1"/>
  <c r="G1654" i="1"/>
  <c r="H1654" i="1"/>
  <c r="I1654" i="1"/>
  <c r="J1654" i="1"/>
  <c r="E1655" i="1"/>
  <c r="F1655" i="1"/>
  <c r="N1655" i="1" s="1"/>
  <c r="G1655" i="1"/>
  <c r="H1655" i="1"/>
  <c r="I1655" i="1"/>
  <c r="J1655" i="1"/>
  <c r="E1656" i="1"/>
  <c r="F1656" i="1"/>
  <c r="N1656" i="1" s="1"/>
  <c r="G1656" i="1"/>
  <c r="H1656" i="1"/>
  <c r="I1656" i="1"/>
  <c r="J1656" i="1"/>
  <c r="E1657" i="1"/>
  <c r="F1657" i="1"/>
  <c r="N1657" i="1" s="1"/>
  <c r="G1657" i="1"/>
  <c r="H1657" i="1"/>
  <c r="I1657" i="1"/>
  <c r="J1657" i="1"/>
  <c r="E1658" i="1"/>
  <c r="F1658" i="1"/>
  <c r="N1658" i="1" s="1"/>
  <c r="G1658" i="1"/>
  <c r="H1658" i="1"/>
  <c r="I1658" i="1"/>
  <c r="J1658" i="1"/>
  <c r="E1659" i="1"/>
  <c r="F1659" i="1"/>
  <c r="N1659" i="1" s="1"/>
  <c r="G1659" i="1"/>
  <c r="H1659" i="1"/>
  <c r="I1659" i="1"/>
  <c r="J1659" i="1"/>
  <c r="E1660" i="1"/>
  <c r="F1660" i="1"/>
  <c r="N1660" i="1" s="1"/>
  <c r="G1660" i="1"/>
  <c r="H1660" i="1"/>
  <c r="I1660" i="1"/>
  <c r="J1660" i="1"/>
  <c r="E1661" i="1"/>
  <c r="F1661" i="1"/>
  <c r="N1661" i="1" s="1"/>
  <c r="G1661" i="1"/>
  <c r="H1661" i="1"/>
  <c r="I1661" i="1"/>
  <c r="J1661" i="1"/>
  <c r="E1662" i="1"/>
  <c r="F1662" i="1"/>
  <c r="N1662" i="1" s="1"/>
  <c r="G1662" i="1"/>
  <c r="H1662" i="1"/>
  <c r="I1662" i="1"/>
  <c r="J1662" i="1"/>
  <c r="E1663" i="1"/>
  <c r="F1663" i="1"/>
  <c r="N1663" i="1" s="1"/>
  <c r="G1663" i="1"/>
  <c r="H1663" i="1"/>
  <c r="I1663" i="1"/>
  <c r="J1663" i="1"/>
  <c r="E1664" i="1"/>
  <c r="F1664" i="1"/>
  <c r="N1664" i="1" s="1"/>
  <c r="G1664" i="1"/>
  <c r="H1664" i="1"/>
  <c r="I1664" i="1"/>
  <c r="J1664" i="1"/>
  <c r="E1665" i="1"/>
  <c r="F1665" i="1"/>
  <c r="N1665" i="1" s="1"/>
  <c r="G1665" i="1"/>
  <c r="H1665" i="1"/>
  <c r="I1665" i="1"/>
  <c r="J1665" i="1"/>
  <c r="E1666" i="1"/>
  <c r="F1666" i="1"/>
  <c r="N1666" i="1" s="1"/>
  <c r="G1666" i="1"/>
  <c r="H1666" i="1"/>
  <c r="I1666" i="1"/>
  <c r="J1666" i="1"/>
  <c r="E1667" i="1"/>
  <c r="F1667" i="1"/>
  <c r="N1667" i="1" s="1"/>
  <c r="G1667" i="1"/>
  <c r="H1667" i="1"/>
  <c r="I1667" i="1"/>
  <c r="J1667" i="1"/>
  <c r="E1668" i="1"/>
  <c r="F1668" i="1"/>
  <c r="N1668" i="1" s="1"/>
  <c r="G1668" i="1"/>
  <c r="H1668" i="1"/>
  <c r="I1668" i="1"/>
  <c r="J1668" i="1"/>
  <c r="E1669" i="1"/>
  <c r="F1669" i="1"/>
  <c r="N1669" i="1" s="1"/>
  <c r="G1669" i="1"/>
  <c r="H1669" i="1"/>
  <c r="I1669" i="1"/>
  <c r="J1669" i="1"/>
  <c r="E1670" i="1"/>
  <c r="F1670" i="1"/>
  <c r="N1670" i="1" s="1"/>
  <c r="G1670" i="1"/>
  <c r="H1670" i="1"/>
  <c r="I1670" i="1"/>
  <c r="J1670" i="1"/>
  <c r="E1671" i="1"/>
  <c r="F1671" i="1"/>
  <c r="N1671" i="1" s="1"/>
  <c r="G1671" i="1"/>
  <c r="H1671" i="1"/>
  <c r="I1671" i="1"/>
  <c r="J1671" i="1"/>
  <c r="E1672" i="1"/>
  <c r="F1672" i="1"/>
  <c r="N1672" i="1" s="1"/>
  <c r="G1672" i="1"/>
  <c r="H1672" i="1"/>
  <c r="I1672" i="1"/>
  <c r="J1672" i="1"/>
  <c r="E1673" i="1"/>
  <c r="F1673" i="1"/>
  <c r="N1673" i="1" s="1"/>
  <c r="G1673" i="1"/>
  <c r="H1673" i="1"/>
  <c r="I1673" i="1"/>
  <c r="J1673" i="1"/>
  <c r="E1674" i="1"/>
  <c r="F1674" i="1"/>
  <c r="N1674" i="1" s="1"/>
  <c r="G1674" i="1"/>
  <c r="H1674" i="1"/>
  <c r="I1674" i="1"/>
  <c r="J1674" i="1"/>
  <c r="E1675" i="1"/>
  <c r="F1675" i="1"/>
  <c r="N1675" i="1" s="1"/>
  <c r="G1675" i="1"/>
  <c r="H1675" i="1"/>
  <c r="I1675" i="1"/>
  <c r="J1675" i="1"/>
  <c r="E1676" i="1"/>
  <c r="F1676" i="1"/>
  <c r="N1676" i="1" s="1"/>
  <c r="G1676" i="1"/>
  <c r="H1676" i="1"/>
  <c r="I1676" i="1"/>
  <c r="J1676" i="1"/>
  <c r="E1677" i="1"/>
  <c r="F1677" i="1"/>
  <c r="N1677" i="1" s="1"/>
  <c r="G1677" i="1"/>
  <c r="H1677" i="1"/>
  <c r="I1677" i="1"/>
  <c r="J1677" i="1"/>
  <c r="E1678" i="1"/>
  <c r="F1678" i="1"/>
  <c r="N1678" i="1" s="1"/>
  <c r="G1678" i="1"/>
  <c r="H1678" i="1"/>
  <c r="I1678" i="1"/>
  <c r="J1678" i="1"/>
  <c r="E1679" i="1"/>
  <c r="F1679" i="1"/>
  <c r="N1679" i="1" s="1"/>
  <c r="G1679" i="1"/>
  <c r="H1679" i="1"/>
  <c r="I1679" i="1"/>
  <c r="J1679" i="1"/>
  <c r="E1680" i="1"/>
  <c r="F1680" i="1"/>
  <c r="N1680" i="1" s="1"/>
  <c r="G1680" i="1"/>
  <c r="H1680" i="1"/>
  <c r="I1680" i="1"/>
  <c r="J1680" i="1"/>
  <c r="E1681" i="1"/>
  <c r="F1681" i="1"/>
  <c r="N1681" i="1" s="1"/>
  <c r="G1681" i="1"/>
  <c r="H1681" i="1"/>
  <c r="I1681" i="1"/>
  <c r="J1681" i="1"/>
  <c r="E1682" i="1"/>
  <c r="F1682" i="1"/>
  <c r="N1682" i="1" s="1"/>
  <c r="G1682" i="1"/>
  <c r="H1682" i="1"/>
  <c r="I1682" i="1"/>
  <c r="J1682" i="1"/>
  <c r="E1683" i="1"/>
  <c r="F1683" i="1"/>
  <c r="N1683" i="1" s="1"/>
  <c r="G1683" i="1"/>
  <c r="H1683" i="1"/>
  <c r="I1683" i="1"/>
  <c r="J1683" i="1"/>
  <c r="E1684" i="1"/>
  <c r="F1684" i="1"/>
  <c r="N1684" i="1" s="1"/>
  <c r="G1684" i="1"/>
  <c r="H1684" i="1"/>
  <c r="I1684" i="1"/>
  <c r="J1684" i="1"/>
  <c r="E1685" i="1"/>
  <c r="F1685" i="1"/>
  <c r="N1685" i="1" s="1"/>
  <c r="G1685" i="1"/>
  <c r="H1685" i="1"/>
  <c r="I1685" i="1"/>
  <c r="J1685" i="1"/>
  <c r="E1686" i="1"/>
  <c r="F1686" i="1"/>
  <c r="N1686" i="1" s="1"/>
  <c r="G1686" i="1"/>
  <c r="H1686" i="1"/>
  <c r="I1686" i="1"/>
  <c r="J1686" i="1"/>
  <c r="E1687" i="1"/>
  <c r="F1687" i="1"/>
  <c r="N1687" i="1" s="1"/>
  <c r="G1687" i="1"/>
  <c r="H1687" i="1"/>
  <c r="I1687" i="1"/>
  <c r="J1687" i="1"/>
  <c r="E1688" i="1"/>
  <c r="F1688" i="1"/>
  <c r="N1688" i="1" s="1"/>
  <c r="G1688" i="1"/>
  <c r="H1688" i="1"/>
  <c r="I1688" i="1"/>
  <c r="J1688" i="1"/>
  <c r="E1689" i="1"/>
  <c r="F1689" i="1"/>
  <c r="N1689" i="1" s="1"/>
  <c r="G1689" i="1"/>
  <c r="H1689" i="1"/>
  <c r="I1689" i="1"/>
  <c r="J1689" i="1"/>
  <c r="E1690" i="1"/>
  <c r="F1690" i="1"/>
  <c r="N1690" i="1" s="1"/>
  <c r="G1690" i="1"/>
  <c r="H1690" i="1"/>
  <c r="I1690" i="1"/>
  <c r="J1690" i="1"/>
  <c r="E1691" i="1"/>
  <c r="F1691" i="1"/>
  <c r="N1691" i="1" s="1"/>
  <c r="G1691" i="1"/>
  <c r="H1691" i="1"/>
  <c r="I1691" i="1"/>
  <c r="J1691" i="1"/>
  <c r="E1692" i="1"/>
  <c r="F1692" i="1"/>
  <c r="N1692" i="1" s="1"/>
  <c r="G1692" i="1"/>
  <c r="H1692" i="1"/>
  <c r="I1692" i="1"/>
  <c r="J1692" i="1"/>
  <c r="E1693" i="1"/>
  <c r="F1693" i="1"/>
  <c r="N1693" i="1" s="1"/>
  <c r="G1693" i="1"/>
  <c r="H1693" i="1"/>
  <c r="I1693" i="1"/>
  <c r="J1693" i="1"/>
  <c r="E1694" i="1"/>
  <c r="F1694" i="1"/>
  <c r="N1694" i="1" s="1"/>
  <c r="G1694" i="1"/>
  <c r="H1694" i="1"/>
  <c r="I1694" i="1"/>
  <c r="J1694" i="1"/>
  <c r="E1695" i="1"/>
  <c r="F1695" i="1"/>
  <c r="N1695" i="1" s="1"/>
  <c r="G1695" i="1"/>
  <c r="H1695" i="1"/>
  <c r="I1695" i="1"/>
  <c r="J1695" i="1"/>
  <c r="E1696" i="1"/>
  <c r="F1696" i="1"/>
  <c r="N1696" i="1" s="1"/>
  <c r="G1696" i="1"/>
  <c r="H1696" i="1"/>
  <c r="I1696" i="1"/>
  <c r="J1696" i="1"/>
  <c r="E1697" i="1"/>
  <c r="F1697" i="1"/>
  <c r="N1697" i="1" s="1"/>
  <c r="G1697" i="1"/>
  <c r="H1697" i="1"/>
  <c r="I1697" i="1"/>
  <c r="J1697" i="1"/>
  <c r="E1698" i="1"/>
  <c r="F1698" i="1"/>
  <c r="N1698" i="1" s="1"/>
  <c r="G1698" i="1"/>
  <c r="H1698" i="1"/>
  <c r="I1698" i="1"/>
  <c r="J1698" i="1"/>
  <c r="E1699" i="1"/>
  <c r="F1699" i="1"/>
  <c r="N1699" i="1" s="1"/>
  <c r="G1699" i="1"/>
  <c r="H1699" i="1"/>
  <c r="I1699" i="1"/>
  <c r="J1699" i="1"/>
  <c r="E1700" i="1"/>
  <c r="F1700" i="1"/>
  <c r="N1700" i="1" s="1"/>
  <c r="G1700" i="1"/>
  <c r="H1700" i="1"/>
  <c r="I1700" i="1"/>
  <c r="J1700" i="1"/>
  <c r="E1701" i="1"/>
  <c r="F1701" i="1"/>
  <c r="N1701" i="1" s="1"/>
  <c r="G1701" i="1"/>
  <c r="H1701" i="1"/>
  <c r="I1701" i="1"/>
  <c r="J1701" i="1"/>
  <c r="E1702" i="1"/>
  <c r="F1702" i="1"/>
  <c r="N1702" i="1" s="1"/>
  <c r="G1702" i="1"/>
  <c r="H1702" i="1"/>
  <c r="I1702" i="1"/>
  <c r="J1702" i="1"/>
  <c r="E1703" i="1"/>
  <c r="F1703" i="1"/>
  <c r="N1703" i="1" s="1"/>
  <c r="G1703" i="1"/>
  <c r="H1703" i="1"/>
  <c r="I1703" i="1"/>
  <c r="J1703" i="1"/>
  <c r="E1704" i="1"/>
  <c r="F1704" i="1"/>
  <c r="N1704" i="1" s="1"/>
  <c r="G1704" i="1"/>
  <c r="H1704" i="1"/>
  <c r="I1704" i="1"/>
  <c r="J1704" i="1"/>
  <c r="E1705" i="1"/>
  <c r="F1705" i="1"/>
  <c r="N1705" i="1" s="1"/>
  <c r="G1705" i="1"/>
  <c r="H1705" i="1"/>
  <c r="I1705" i="1"/>
  <c r="J1705" i="1"/>
  <c r="E1706" i="1"/>
  <c r="F1706" i="1"/>
  <c r="N1706" i="1" s="1"/>
  <c r="G1706" i="1"/>
  <c r="H1706" i="1"/>
  <c r="I1706" i="1"/>
  <c r="J1706" i="1"/>
  <c r="E1707" i="1"/>
  <c r="F1707" i="1"/>
  <c r="N1707" i="1" s="1"/>
  <c r="G1707" i="1"/>
  <c r="H1707" i="1"/>
  <c r="I1707" i="1"/>
  <c r="J1707" i="1"/>
  <c r="E1708" i="1"/>
  <c r="F1708" i="1"/>
  <c r="N1708" i="1" s="1"/>
  <c r="G1708" i="1"/>
  <c r="H1708" i="1"/>
  <c r="I1708" i="1"/>
  <c r="J1708" i="1"/>
  <c r="E1709" i="1"/>
  <c r="F1709" i="1"/>
  <c r="N1709" i="1" s="1"/>
  <c r="G1709" i="1"/>
  <c r="H1709" i="1"/>
  <c r="I1709" i="1"/>
  <c r="J1709" i="1"/>
  <c r="E1710" i="1"/>
  <c r="F1710" i="1"/>
  <c r="N1710" i="1" s="1"/>
  <c r="G1710" i="1"/>
  <c r="H1710" i="1"/>
  <c r="I1710" i="1"/>
  <c r="J1710" i="1"/>
  <c r="E1711" i="1"/>
  <c r="F1711" i="1"/>
  <c r="N1711" i="1" s="1"/>
  <c r="G1711" i="1"/>
  <c r="H1711" i="1"/>
  <c r="I1711" i="1"/>
  <c r="J1711" i="1"/>
  <c r="E1712" i="1"/>
  <c r="F1712" i="1"/>
  <c r="N1712" i="1" s="1"/>
  <c r="G1712" i="1"/>
  <c r="H1712" i="1"/>
  <c r="I1712" i="1"/>
  <c r="J1712" i="1"/>
  <c r="E1713" i="1"/>
  <c r="F1713" i="1"/>
  <c r="N1713" i="1" s="1"/>
  <c r="G1713" i="1"/>
  <c r="H1713" i="1"/>
  <c r="I1713" i="1"/>
  <c r="J1713" i="1"/>
  <c r="E1714" i="1"/>
  <c r="F1714" i="1"/>
  <c r="N1714" i="1" s="1"/>
  <c r="G1714" i="1"/>
  <c r="H1714" i="1"/>
  <c r="I1714" i="1"/>
  <c r="J1714" i="1"/>
  <c r="E1715" i="1"/>
  <c r="F1715" i="1"/>
  <c r="N1715" i="1" s="1"/>
  <c r="G1715" i="1"/>
  <c r="H1715" i="1"/>
  <c r="I1715" i="1"/>
  <c r="J1715" i="1"/>
  <c r="E1716" i="1"/>
  <c r="F1716" i="1"/>
  <c r="N1716" i="1" s="1"/>
  <c r="G1716" i="1"/>
  <c r="H1716" i="1"/>
  <c r="I1716" i="1"/>
  <c r="J1716" i="1"/>
  <c r="E1717" i="1"/>
  <c r="F1717" i="1"/>
  <c r="N1717" i="1" s="1"/>
  <c r="G1717" i="1"/>
  <c r="H1717" i="1"/>
  <c r="I1717" i="1"/>
  <c r="J1717" i="1"/>
  <c r="E1718" i="1"/>
  <c r="F1718" i="1"/>
  <c r="N1718" i="1" s="1"/>
  <c r="G1718" i="1"/>
  <c r="H1718" i="1"/>
  <c r="I1718" i="1"/>
  <c r="J1718" i="1"/>
  <c r="E1719" i="1"/>
  <c r="F1719" i="1"/>
  <c r="N1719" i="1" s="1"/>
  <c r="G1719" i="1"/>
  <c r="H1719" i="1"/>
  <c r="I1719" i="1"/>
  <c r="J1719" i="1"/>
  <c r="E1720" i="1"/>
  <c r="F1720" i="1"/>
  <c r="N1720" i="1" s="1"/>
  <c r="G1720" i="1"/>
  <c r="H1720" i="1"/>
  <c r="I1720" i="1"/>
  <c r="J1720" i="1"/>
  <c r="E1721" i="1"/>
  <c r="F1721" i="1"/>
  <c r="N1721" i="1" s="1"/>
  <c r="G1721" i="1"/>
  <c r="H1721" i="1"/>
  <c r="I1721" i="1"/>
  <c r="J1721" i="1"/>
  <c r="E1722" i="1"/>
  <c r="F1722" i="1"/>
  <c r="N1722" i="1" s="1"/>
  <c r="G1722" i="1"/>
  <c r="H1722" i="1"/>
  <c r="I1722" i="1"/>
  <c r="J1722" i="1"/>
  <c r="E1723" i="1"/>
  <c r="F1723" i="1"/>
  <c r="N1723" i="1" s="1"/>
  <c r="G1723" i="1"/>
  <c r="H1723" i="1"/>
  <c r="I1723" i="1"/>
  <c r="J1723" i="1"/>
  <c r="E1724" i="1"/>
  <c r="F1724" i="1"/>
  <c r="N1724" i="1" s="1"/>
  <c r="G1724" i="1"/>
  <c r="H1724" i="1"/>
  <c r="I1724" i="1"/>
  <c r="J1724" i="1"/>
  <c r="E1725" i="1"/>
  <c r="F1725" i="1"/>
  <c r="N1725" i="1" s="1"/>
  <c r="G1725" i="1"/>
  <c r="H1725" i="1"/>
  <c r="I1725" i="1"/>
  <c r="J1725" i="1"/>
  <c r="E1726" i="1"/>
  <c r="F1726" i="1"/>
  <c r="N1726" i="1" s="1"/>
  <c r="G1726" i="1"/>
  <c r="H1726" i="1"/>
  <c r="I1726" i="1"/>
  <c r="J1726" i="1"/>
  <c r="E1727" i="1"/>
  <c r="F1727" i="1"/>
  <c r="N1727" i="1" s="1"/>
  <c r="G1727" i="1"/>
  <c r="H1727" i="1"/>
  <c r="I1727" i="1"/>
  <c r="J1727" i="1"/>
  <c r="E1728" i="1"/>
  <c r="F1728" i="1"/>
  <c r="N1728" i="1" s="1"/>
  <c r="G1728" i="1"/>
  <c r="H1728" i="1"/>
  <c r="I1728" i="1"/>
  <c r="J1728" i="1"/>
  <c r="E1729" i="1"/>
  <c r="F1729" i="1"/>
  <c r="N1729" i="1" s="1"/>
  <c r="G1729" i="1"/>
  <c r="H1729" i="1"/>
  <c r="I1729" i="1"/>
  <c r="J1729" i="1"/>
  <c r="E1730" i="1"/>
  <c r="F1730" i="1"/>
  <c r="N1730" i="1" s="1"/>
  <c r="G1730" i="1"/>
  <c r="H1730" i="1"/>
  <c r="I1730" i="1"/>
  <c r="J1730" i="1"/>
  <c r="E1731" i="1"/>
  <c r="F1731" i="1"/>
  <c r="N1731" i="1" s="1"/>
  <c r="G1731" i="1"/>
  <c r="H1731" i="1"/>
  <c r="I1731" i="1"/>
  <c r="J1731" i="1"/>
  <c r="E1732" i="1"/>
  <c r="F1732" i="1"/>
  <c r="N1732" i="1" s="1"/>
  <c r="G1732" i="1"/>
  <c r="H1732" i="1"/>
  <c r="I1732" i="1"/>
  <c r="J1732" i="1"/>
  <c r="E1733" i="1"/>
  <c r="F1733" i="1"/>
  <c r="N1733" i="1" s="1"/>
  <c r="G1733" i="1"/>
  <c r="H1733" i="1"/>
  <c r="I1733" i="1"/>
  <c r="J1733" i="1"/>
  <c r="E1734" i="1"/>
  <c r="F1734" i="1"/>
  <c r="N1734" i="1" s="1"/>
  <c r="G1734" i="1"/>
  <c r="H1734" i="1"/>
  <c r="I1734" i="1"/>
  <c r="J1734" i="1"/>
  <c r="E1735" i="1"/>
  <c r="F1735" i="1"/>
  <c r="N1735" i="1" s="1"/>
  <c r="G1735" i="1"/>
  <c r="H1735" i="1"/>
  <c r="I1735" i="1"/>
  <c r="J1735" i="1"/>
  <c r="E1736" i="1"/>
  <c r="F1736" i="1"/>
  <c r="N1736" i="1" s="1"/>
  <c r="G1736" i="1"/>
  <c r="H1736" i="1"/>
  <c r="I1736" i="1"/>
  <c r="J1736" i="1"/>
  <c r="E1737" i="1"/>
  <c r="F1737" i="1"/>
  <c r="N1737" i="1" s="1"/>
  <c r="G1737" i="1"/>
  <c r="H1737" i="1"/>
  <c r="I1737" i="1"/>
  <c r="J1737" i="1"/>
  <c r="E1738" i="1"/>
  <c r="F1738" i="1"/>
  <c r="N1738" i="1" s="1"/>
  <c r="G1738" i="1"/>
  <c r="H1738" i="1"/>
  <c r="I1738" i="1"/>
  <c r="J1738" i="1"/>
  <c r="E1739" i="1"/>
  <c r="F1739" i="1"/>
  <c r="N1739" i="1" s="1"/>
  <c r="G1739" i="1"/>
  <c r="H1739" i="1"/>
  <c r="I1739" i="1"/>
  <c r="J1739" i="1"/>
  <c r="E1740" i="1"/>
  <c r="F1740" i="1"/>
  <c r="N1740" i="1" s="1"/>
  <c r="G1740" i="1"/>
  <c r="H1740" i="1"/>
  <c r="I1740" i="1"/>
  <c r="J1740" i="1"/>
  <c r="E1741" i="1"/>
  <c r="F1741" i="1"/>
  <c r="N1741" i="1" s="1"/>
  <c r="G1741" i="1"/>
  <c r="H1741" i="1"/>
  <c r="I1741" i="1"/>
  <c r="J1741" i="1"/>
  <c r="E1742" i="1"/>
  <c r="F1742" i="1"/>
  <c r="N1742" i="1" s="1"/>
  <c r="G1742" i="1"/>
  <c r="H1742" i="1"/>
  <c r="I1742" i="1"/>
  <c r="J1742" i="1"/>
  <c r="E1743" i="1"/>
  <c r="F1743" i="1"/>
  <c r="N1743" i="1" s="1"/>
  <c r="G1743" i="1"/>
  <c r="H1743" i="1"/>
  <c r="I1743" i="1"/>
  <c r="J1743" i="1"/>
  <c r="E1744" i="1"/>
  <c r="F1744" i="1"/>
  <c r="N1744" i="1" s="1"/>
  <c r="G1744" i="1"/>
  <c r="H1744" i="1"/>
  <c r="I1744" i="1"/>
  <c r="J1744" i="1"/>
  <c r="E1745" i="1"/>
  <c r="F1745" i="1"/>
  <c r="N1745" i="1" s="1"/>
  <c r="G1745" i="1"/>
  <c r="H1745" i="1"/>
  <c r="I1745" i="1"/>
  <c r="J1745" i="1"/>
  <c r="E1746" i="1"/>
  <c r="F1746" i="1"/>
  <c r="N1746" i="1" s="1"/>
  <c r="G1746" i="1"/>
  <c r="H1746" i="1"/>
  <c r="I1746" i="1"/>
  <c r="J1746" i="1"/>
  <c r="E1747" i="1"/>
  <c r="F1747" i="1"/>
  <c r="N1747" i="1" s="1"/>
  <c r="G1747" i="1"/>
  <c r="H1747" i="1"/>
  <c r="I1747" i="1"/>
  <c r="J1747" i="1"/>
  <c r="E1748" i="1"/>
  <c r="F1748" i="1"/>
  <c r="N1748" i="1" s="1"/>
  <c r="G1748" i="1"/>
  <c r="H1748" i="1"/>
  <c r="I1748" i="1"/>
  <c r="J1748" i="1"/>
  <c r="E1749" i="1"/>
  <c r="F1749" i="1"/>
  <c r="N1749" i="1" s="1"/>
  <c r="G1749" i="1"/>
  <c r="H1749" i="1"/>
  <c r="I1749" i="1"/>
  <c r="J1749" i="1"/>
  <c r="E1750" i="1"/>
  <c r="F1750" i="1"/>
  <c r="N1750" i="1" s="1"/>
  <c r="G1750" i="1"/>
  <c r="H1750" i="1"/>
  <c r="I1750" i="1"/>
  <c r="J1750" i="1"/>
  <c r="E1751" i="1"/>
  <c r="F1751" i="1"/>
  <c r="N1751" i="1" s="1"/>
  <c r="G1751" i="1"/>
  <c r="H1751" i="1"/>
  <c r="I1751" i="1"/>
  <c r="J1751" i="1"/>
  <c r="E1752" i="1"/>
  <c r="F1752" i="1"/>
  <c r="N1752" i="1" s="1"/>
  <c r="G1752" i="1"/>
  <c r="H1752" i="1"/>
  <c r="I1752" i="1"/>
  <c r="J1752" i="1"/>
  <c r="E1753" i="1"/>
  <c r="F1753" i="1"/>
  <c r="N1753" i="1" s="1"/>
  <c r="G1753" i="1"/>
  <c r="H1753" i="1"/>
  <c r="I1753" i="1"/>
  <c r="J1753" i="1"/>
  <c r="E1754" i="1"/>
  <c r="F1754" i="1"/>
  <c r="N1754" i="1" s="1"/>
  <c r="G1754" i="1"/>
  <c r="H1754" i="1"/>
  <c r="I1754" i="1"/>
  <c r="J1754" i="1"/>
  <c r="E1755" i="1"/>
  <c r="F1755" i="1"/>
  <c r="N1755" i="1" s="1"/>
  <c r="G1755" i="1"/>
  <c r="H1755" i="1"/>
  <c r="I1755" i="1"/>
  <c r="J1755" i="1"/>
  <c r="E1756" i="1"/>
  <c r="F1756" i="1"/>
  <c r="N1756" i="1" s="1"/>
  <c r="G1756" i="1"/>
  <c r="H1756" i="1"/>
  <c r="I1756" i="1"/>
  <c r="J1756" i="1"/>
  <c r="E1757" i="1"/>
  <c r="F1757" i="1"/>
  <c r="N1757" i="1" s="1"/>
  <c r="G1757" i="1"/>
  <c r="H1757" i="1"/>
  <c r="I1757" i="1"/>
  <c r="J1757" i="1"/>
  <c r="E1758" i="1"/>
  <c r="F1758" i="1"/>
  <c r="N1758" i="1" s="1"/>
  <c r="G1758" i="1"/>
  <c r="H1758" i="1"/>
  <c r="I1758" i="1"/>
  <c r="J1758" i="1"/>
  <c r="E1759" i="1"/>
  <c r="F1759" i="1"/>
  <c r="N1759" i="1" s="1"/>
  <c r="G1759" i="1"/>
  <c r="H1759" i="1"/>
  <c r="I1759" i="1"/>
  <c r="J1759" i="1"/>
  <c r="E1760" i="1"/>
  <c r="F1760" i="1"/>
  <c r="N1760" i="1" s="1"/>
  <c r="G1760" i="1"/>
  <c r="H1760" i="1"/>
  <c r="I1760" i="1"/>
  <c r="J1760" i="1"/>
  <c r="E1761" i="1"/>
  <c r="F1761" i="1"/>
  <c r="N1761" i="1" s="1"/>
  <c r="G1761" i="1"/>
  <c r="H1761" i="1"/>
  <c r="I1761" i="1"/>
  <c r="J1761" i="1"/>
  <c r="E1762" i="1"/>
  <c r="F1762" i="1"/>
  <c r="N1762" i="1" s="1"/>
  <c r="G1762" i="1"/>
  <c r="H1762" i="1"/>
  <c r="I1762" i="1"/>
  <c r="J1762" i="1"/>
  <c r="E1763" i="1"/>
  <c r="F1763" i="1"/>
  <c r="N1763" i="1" s="1"/>
  <c r="G1763" i="1"/>
  <c r="H1763" i="1"/>
  <c r="I1763" i="1"/>
  <c r="J1763" i="1"/>
  <c r="E1764" i="1"/>
  <c r="F1764" i="1"/>
  <c r="N1764" i="1" s="1"/>
  <c r="G1764" i="1"/>
  <c r="H1764" i="1"/>
  <c r="I1764" i="1"/>
  <c r="J1764" i="1"/>
  <c r="E1765" i="1"/>
  <c r="F1765" i="1"/>
  <c r="N1765" i="1" s="1"/>
  <c r="G1765" i="1"/>
  <c r="H1765" i="1"/>
  <c r="I1765" i="1"/>
  <c r="J1765" i="1"/>
  <c r="E1766" i="1"/>
  <c r="F1766" i="1"/>
  <c r="N1766" i="1" s="1"/>
  <c r="G1766" i="1"/>
  <c r="H1766" i="1"/>
  <c r="I1766" i="1"/>
  <c r="J1766" i="1"/>
  <c r="E1767" i="1"/>
  <c r="F1767" i="1"/>
  <c r="N1767" i="1" s="1"/>
  <c r="G1767" i="1"/>
  <c r="H1767" i="1"/>
  <c r="I1767" i="1"/>
  <c r="J1767" i="1"/>
  <c r="E1768" i="1"/>
  <c r="F1768" i="1"/>
  <c r="N1768" i="1" s="1"/>
  <c r="G1768" i="1"/>
  <c r="H1768" i="1"/>
  <c r="I1768" i="1"/>
  <c r="J1768" i="1"/>
  <c r="E1769" i="1"/>
  <c r="F1769" i="1"/>
  <c r="N1769" i="1" s="1"/>
  <c r="G1769" i="1"/>
  <c r="H1769" i="1"/>
  <c r="I1769" i="1"/>
  <c r="J1769" i="1"/>
  <c r="E1770" i="1"/>
  <c r="F1770" i="1"/>
  <c r="N1770" i="1" s="1"/>
  <c r="G1770" i="1"/>
  <c r="H1770" i="1"/>
  <c r="I1770" i="1"/>
  <c r="J1770" i="1"/>
  <c r="E1771" i="1"/>
  <c r="F1771" i="1"/>
  <c r="N1771" i="1" s="1"/>
  <c r="G1771" i="1"/>
  <c r="H1771" i="1"/>
  <c r="I1771" i="1"/>
  <c r="J1771" i="1"/>
  <c r="E1772" i="1"/>
  <c r="F1772" i="1"/>
  <c r="N1772" i="1" s="1"/>
  <c r="G1772" i="1"/>
  <c r="H1772" i="1"/>
  <c r="I1772" i="1"/>
  <c r="J1772" i="1"/>
  <c r="E1773" i="1"/>
  <c r="F1773" i="1"/>
  <c r="N1773" i="1" s="1"/>
  <c r="G1773" i="1"/>
  <c r="H1773" i="1"/>
  <c r="I1773" i="1"/>
  <c r="J1773" i="1"/>
  <c r="E1774" i="1"/>
  <c r="F1774" i="1"/>
  <c r="N1774" i="1" s="1"/>
  <c r="G1774" i="1"/>
  <c r="H1774" i="1"/>
  <c r="I1774" i="1"/>
  <c r="J1774" i="1"/>
  <c r="E1775" i="1"/>
  <c r="F1775" i="1"/>
  <c r="N1775" i="1" s="1"/>
  <c r="G1775" i="1"/>
  <c r="H1775" i="1"/>
  <c r="I1775" i="1"/>
  <c r="J1775" i="1"/>
  <c r="E1776" i="1"/>
  <c r="F1776" i="1"/>
  <c r="N1776" i="1" s="1"/>
  <c r="G1776" i="1"/>
  <c r="H1776" i="1"/>
  <c r="I1776" i="1"/>
  <c r="J1776" i="1"/>
  <c r="E1777" i="1"/>
  <c r="F1777" i="1"/>
  <c r="N1777" i="1" s="1"/>
  <c r="G1777" i="1"/>
  <c r="H1777" i="1"/>
  <c r="I1777" i="1"/>
  <c r="J1777" i="1"/>
  <c r="E1778" i="1"/>
  <c r="F1778" i="1"/>
  <c r="N1778" i="1" s="1"/>
  <c r="G1778" i="1"/>
  <c r="H1778" i="1"/>
  <c r="I1778" i="1"/>
  <c r="J1778" i="1"/>
  <c r="E1779" i="1"/>
  <c r="F1779" i="1"/>
  <c r="N1779" i="1" s="1"/>
  <c r="G1779" i="1"/>
  <c r="H1779" i="1"/>
  <c r="I1779" i="1"/>
  <c r="J1779" i="1"/>
  <c r="E1780" i="1"/>
  <c r="F1780" i="1"/>
  <c r="N1780" i="1" s="1"/>
  <c r="G1780" i="1"/>
  <c r="H1780" i="1"/>
  <c r="I1780" i="1"/>
  <c r="J1780" i="1"/>
  <c r="E1781" i="1"/>
  <c r="F1781" i="1"/>
  <c r="N1781" i="1" s="1"/>
  <c r="G1781" i="1"/>
  <c r="H1781" i="1"/>
  <c r="I1781" i="1"/>
  <c r="J1781" i="1"/>
  <c r="E1782" i="1"/>
  <c r="F1782" i="1"/>
  <c r="N1782" i="1" s="1"/>
  <c r="G1782" i="1"/>
  <c r="H1782" i="1"/>
  <c r="I1782" i="1"/>
  <c r="J1782" i="1"/>
  <c r="E1783" i="1"/>
  <c r="F1783" i="1"/>
  <c r="N1783" i="1" s="1"/>
  <c r="G1783" i="1"/>
  <c r="H1783" i="1"/>
  <c r="I1783" i="1"/>
  <c r="J1783" i="1"/>
  <c r="E1784" i="1"/>
  <c r="F1784" i="1"/>
  <c r="N1784" i="1" s="1"/>
  <c r="G1784" i="1"/>
  <c r="H1784" i="1"/>
  <c r="I1784" i="1"/>
  <c r="J1784" i="1"/>
  <c r="E1785" i="1"/>
  <c r="F1785" i="1"/>
  <c r="N1785" i="1" s="1"/>
  <c r="G1785" i="1"/>
  <c r="H1785" i="1"/>
  <c r="I1785" i="1"/>
  <c r="J1785" i="1"/>
  <c r="E1786" i="1"/>
  <c r="F1786" i="1"/>
  <c r="N1786" i="1" s="1"/>
  <c r="G1786" i="1"/>
  <c r="H1786" i="1"/>
  <c r="I1786" i="1"/>
  <c r="J1786" i="1"/>
  <c r="E1787" i="1"/>
  <c r="F1787" i="1"/>
  <c r="N1787" i="1" s="1"/>
  <c r="G1787" i="1"/>
  <c r="H1787" i="1"/>
  <c r="I1787" i="1"/>
  <c r="J1787" i="1"/>
  <c r="E1788" i="1"/>
  <c r="F1788" i="1"/>
  <c r="N1788" i="1" s="1"/>
  <c r="G1788" i="1"/>
  <c r="H1788" i="1"/>
  <c r="I1788" i="1"/>
  <c r="J1788" i="1"/>
  <c r="E1789" i="1"/>
  <c r="F1789" i="1"/>
  <c r="N1789" i="1" s="1"/>
  <c r="G1789" i="1"/>
  <c r="H1789" i="1"/>
  <c r="I1789" i="1"/>
  <c r="J1789" i="1"/>
  <c r="E1790" i="1"/>
  <c r="F1790" i="1"/>
  <c r="N1790" i="1" s="1"/>
  <c r="G1790" i="1"/>
  <c r="H1790" i="1"/>
  <c r="I1790" i="1"/>
  <c r="J1790" i="1"/>
  <c r="E1791" i="1"/>
  <c r="F1791" i="1"/>
  <c r="N1791" i="1" s="1"/>
  <c r="G1791" i="1"/>
  <c r="H1791" i="1"/>
  <c r="I1791" i="1"/>
  <c r="J1791" i="1"/>
  <c r="E1792" i="1"/>
  <c r="F1792" i="1"/>
  <c r="N1792" i="1" s="1"/>
  <c r="G1792" i="1"/>
  <c r="H1792" i="1"/>
  <c r="I1792" i="1"/>
  <c r="J1792" i="1"/>
  <c r="E1793" i="1"/>
  <c r="F1793" i="1"/>
  <c r="N1793" i="1" s="1"/>
  <c r="G1793" i="1"/>
  <c r="H1793" i="1"/>
  <c r="I1793" i="1"/>
  <c r="J1793" i="1"/>
  <c r="E1794" i="1"/>
  <c r="F1794" i="1"/>
  <c r="N1794" i="1" s="1"/>
  <c r="G1794" i="1"/>
  <c r="H1794" i="1"/>
  <c r="I1794" i="1"/>
  <c r="J1794" i="1"/>
  <c r="E1795" i="1"/>
  <c r="F1795" i="1"/>
  <c r="N1795" i="1" s="1"/>
  <c r="G1795" i="1"/>
  <c r="H1795" i="1"/>
  <c r="I1795" i="1"/>
  <c r="J1795" i="1"/>
  <c r="E1796" i="1"/>
  <c r="F1796" i="1"/>
  <c r="N1796" i="1" s="1"/>
  <c r="G1796" i="1"/>
  <c r="H1796" i="1"/>
  <c r="I1796" i="1"/>
  <c r="J1796" i="1"/>
  <c r="E1797" i="1"/>
  <c r="F1797" i="1"/>
  <c r="N1797" i="1" s="1"/>
  <c r="G1797" i="1"/>
  <c r="H1797" i="1"/>
  <c r="I1797" i="1"/>
  <c r="J1797" i="1"/>
  <c r="E1798" i="1"/>
  <c r="F1798" i="1"/>
  <c r="N1798" i="1" s="1"/>
  <c r="G1798" i="1"/>
  <c r="H1798" i="1"/>
  <c r="I1798" i="1"/>
  <c r="J1798" i="1"/>
  <c r="E1799" i="1"/>
  <c r="F1799" i="1"/>
  <c r="N1799" i="1" s="1"/>
  <c r="G1799" i="1"/>
  <c r="H1799" i="1"/>
  <c r="I1799" i="1"/>
  <c r="J1799" i="1"/>
  <c r="E1800" i="1"/>
  <c r="F1800" i="1"/>
  <c r="N1800" i="1" s="1"/>
  <c r="G1800" i="1"/>
  <c r="H1800" i="1"/>
  <c r="I1800" i="1"/>
  <c r="J1800" i="1"/>
  <c r="E1801" i="1"/>
  <c r="F1801" i="1"/>
  <c r="N1801" i="1" s="1"/>
  <c r="G1801" i="1"/>
  <c r="H1801" i="1"/>
  <c r="I1801" i="1"/>
  <c r="J1801" i="1"/>
  <c r="E1802" i="1"/>
  <c r="F1802" i="1"/>
  <c r="N1802" i="1" s="1"/>
  <c r="G1802" i="1"/>
  <c r="H1802" i="1"/>
  <c r="I1802" i="1"/>
  <c r="J1802" i="1"/>
  <c r="E1803" i="1"/>
  <c r="F1803" i="1"/>
  <c r="N1803" i="1" s="1"/>
  <c r="G1803" i="1"/>
  <c r="H1803" i="1"/>
  <c r="I1803" i="1"/>
  <c r="J1803" i="1"/>
  <c r="E1804" i="1"/>
  <c r="F1804" i="1"/>
  <c r="N1804" i="1" s="1"/>
  <c r="G1804" i="1"/>
  <c r="H1804" i="1"/>
  <c r="I1804" i="1"/>
  <c r="J1804" i="1"/>
  <c r="E1805" i="1"/>
  <c r="F1805" i="1"/>
  <c r="N1805" i="1" s="1"/>
  <c r="G1805" i="1"/>
  <c r="H1805" i="1"/>
  <c r="I1805" i="1"/>
  <c r="J1805" i="1"/>
  <c r="E1806" i="1"/>
  <c r="F1806" i="1"/>
  <c r="N1806" i="1" s="1"/>
  <c r="G1806" i="1"/>
  <c r="H1806" i="1"/>
  <c r="I1806" i="1"/>
  <c r="J1806" i="1"/>
  <c r="E1807" i="1"/>
  <c r="F1807" i="1"/>
  <c r="N1807" i="1" s="1"/>
  <c r="G1807" i="1"/>
  <c r="H1807" i="1"/>
  <c r="I1807" i="1"/>
  <c r="J1807" i="1"/>
  <c r="E1808" i="1"/>
  <c r="F1808" i="1"/>
  <c r="N1808" i="1" s="1"/>
  <c r="G1808" i="1"/>
  <c r="H1808" i="1"/>
  <c r="I1808" i="1"/>
  <c r="J1808" i="1"/>
  <c r="E1809" i="1"/>
  <c r="F1809" i="1"/>
  <c r="N1809" i="1" s="1"/>
  <c r="G1809" i="1"/>
  <c r="H1809" i="1"/>
  <c r="I1809" i="1"/>
  <c r="J1809" i="1"/>
  <c r="E1810" i="1"/>
  <c r="F1810" i="1"/>
  <c r="N1810" i="1" s="1"/>
  <c r="G1810" i="1"/>
  <c r="H1810" i="1"/>
  <c r="I1810" i="1"/>
  <c r="J1810" i="1"/>
  <c r="E1811" i="1"/>
  <c r="F1811" i="1"/>
  <c r="N1811" i="1" s="1"/>
  <c r="G1811" i="1"/>
  <c r="H1811" i="1"/>
  <c r="I1811" i="1"/>
  <c r="J1811" i="1"/>
  <c r="E1812" i="1"/>
  <c r="F1812" i="1"/>
  <c r="N1812" i="1" s="1"/>
  <c r="G1812" i="1"/>
  <c r="H1812" i="1"/>
  <c r="I1812" i="1"/>
  <c r="J1812" i="1"/>
  <c r="E1813" i="1"/>
  <c r="F1813" i="1"/>
  <c r="N1813" i="1" s="1"/>
  <c r="G1813" i="1"/>
  <c r="H1813" i="1"/>
  <c r="I1813" i="1"/>
  <c r="J1813" i="1"/>
  <c r="E1814" i="1"/>
  <c r="F1814" i="1"/>
  <c r="N1814" i="1" s="1"/>
  <c r="G1814" i="1"/>
  <c r="H1814" i="1"/>
  <c r="I1814" i="1"/>
  <c r="J1814" i="1"/>
  <c r="E1815" i="1"/>
  <c r="F1815" i="1"/>
  <c r="N1815" i="1" s="1"/>
  <c r="G1815" i="1"/>
  <c r="H1815" i="1"/>
  <c r="I1815" i="1"/>
  <c r="J1815" i="1"/>
  <c r="E1816" i="1"/>
  <c r="F1816" i="1"/>
  <c r="N1816" i="1" s="1"/>
  <c r="G1816" i="1"/>
  <c r="H1816" i="1"/>
  <c r="I1816" i="1"/>
  <c r="J1816" i="1"/>
  <c r="E1817" i="1"/>
  <c r="F1817" i="1"/>
  <c r="N1817" i="1" s="1"/>
  <c r="G1817" i="1"/>
  <c r="H1817" i="1"/>
  <c r="I1817" i="1"/>
  <c r="J1817" i="1"/>
  <c r="E1818" i="1"/>
  <c r="F1818" i="1"/>
  <c r="N1818" i="1" s="1"/>
  <c r="G1818" i="1"/>
  <c r="H1818" i="1"/>
  <c r="I1818" i="1"/>
  <c r="J1818" i="1"/>
  <c r="E1819" i="1"/>
  <c r="F1819" i="1"/>
  <c r="N1819" i="1" s="1"/>
  <c r="G1819" i="1"/>
  <c r="H1819" i="1"/>
  <c r="I1819" i="1"/>
  <c r="J1819" i="1"/>
  <c r="E1820" i="1"/>
  <c r="F1820" i="1"/>
  <c r="N1820" i="1" s="1"/>
  <c r="G1820" i="1"/>
  <c r="H1820" i="1"/>
  <c r="I1820" i="1"/>
  <c r="J1820" i="1"/>
  <c r="E1821" i="1"/>
  <c r="F1821" i="1"/>
  <c r="N1821" i="1" s="1"/>
  <c r="G1821" i="1"/>
  <c r="H1821" i="1"/>
  <c r="I1821" i="1"/>
  <c r="J1821" i="1"/>
  <c r="E1822" i="1"/>
  <c r="F1822" i="1"/>
  <c r="N1822" i="1" s="1"/>
  <c r="G1822" i="1"/>
  <c r="H1822" i="1"/>
  <c r="I1822" i="1"/>
  <c r="J1822" i="1"/>
  <c r="E1823" i="1"/>
  <c r="F1823" i="1"/>
  <c r="N1823" i="1" s="1"/>
  <c r="G1823" i="1"/>
  <c r="H1823" i="1"/>
  <c r="I1823" i="1"/>
  <c r="J1823" i="1"/>
  <c r="E1824" i="1"/>
  <c r="F1824" i="1"/>
  <c r="N1824" i="1" s="1"/>
  <c r="G1824" i="1"/>
  <c r="H1824" i="1"/>
  <c r="I1824" i="1"/>
  <c r="J1824" i="1"/>
  <c r="E1825" i="1"/>
  <c r="F1825" i="1"/>
  <c r="N1825" i="1" s="1"/>
  <c r="G1825" i="1"/>
  <c r="H1825" i="1"/>
  <c r="I1825" i="1"/>
  <c r="J1825" i="1"/>
  <c r="E1826" i="1"/>
  <c r="F1826" i="1"/>
  <c r="N1826" i="1" s="1"/>
  <c r="G1826" i="1"/>
  <c r="H1826" i="1"/>
  <c r="I1826" i="1"/>
  <c r="J1826" i="1"/>
  <c r="E1827" i="1"/>
  <c r="F1827" i="1"/>
  <c r="N1827" i="1" s="1"/>
  <c r="G1827" i="1"/>
  <c r="H1827" i="1"/>
  <c r="I1827" i="1"/>
  <c r="J1827" i="1"/>
  <c r="E1828" i="1"/>
  <c r="F1828" i="1"/>
  <c r="N1828" i="1" s="1"/>
  <c r="G1828" i="1"/>
  <c r="H1828" i="1"/>
  <c r="I1828" i="1"/>
  <c r="J1828" i="1"/>
  <c r="E1829" i="1"/>
  <c r="F1829" i="1"/>
  <c r="N1829" i="1" s="1"/>
  <c r="G1829" i="1"/>
  <c r="H1829" i="1"/>
  <c r="I1829" i="1"/>
  <c r="J1829" i="1"/>
  <c r="E1830" i="1"/>
  <c r="F1830" i="1"/>
  <c r="N1830" i="1" s="1"/>
  <c r="G1830" i="1"/>
  <c r="H1830" i="1"/>
  <c r="I1830" i="1"/>
  <c r="J1830" i="1"/>
  <c r="E1831" i="1"/>
  <c r="F1831" i="1"/>
  <c r="N1831" i="1" s="1"/>
  <c r="G1831" i="1"/>
  <c r="H1831" i="1"/>
  <c r="I1831" i="1"/>
  <c r="J1831" i="1"/>
  <c r="E1832" i="1"/>
  <c r="F1832" i="1"/>
  <c r="N1832" i="1" s="1"/>
  <c r="G1832" i="1"/>
  <c r="H1832" i="1"/>
  <c r="I1832" i="1"/>
  <c r="J1832" i="1"/>
  <c r="E1833" i="1"/>
  <c r="F1833" i="1"/>
  <c r="N1833" i="1" s="1"/>
  <c r="G1833" i="1"/>
  <c r="H1833" i="1"/>
  <c r="I1833" i="1"/>
  <c r="J1833" i="1"/>
  <c r="E1834" i="1"/>
  <c r="F1834" i="1"/>
  <c r="N1834" i="1" s="1"/>
  <c r="G1834" i="1"/>
  <c r="H1834" i="1"/>
  <c r="I1834" i="1"/>
  <c r="J1834" i="1"/>
  <c r="E1835" i="1"/>
  <c r="F1835" i="1"/>
  <c r="N1835" i="1" s="1"/>
  <c r="G1835" i="1"/>
  <c r="H1835" i="1"/>
  <c r="I1835" i="1"/>
  <c r="J1835" i="1"/>
  <c r="E1836" i="1"/>
  <c r="F1836" i="1"/>
  <c r="N1836" i="1" s="1"/>
  <c r="G1836" i="1"/>
  <c r="H1836" i="1"/>
  <c r="I1836" i="1"/>
  <c r="J1836" i="1"/>
  <c r="E1837" i="1"/>
  <c r="F1837" i="1"/>
  <c r="N1837" i="1" s="1"/>
  <c r="G1837" i="1"/>
  <c r="H1837" i="1"/>
  <c r="I1837" i="1"/>
  <c r="J1837" i="1"/>
  <c r="E1838" i="1"/>
  <c r="F1838" i="1"/>
  <c r="N1838" i="1" s="1"/>
  <c r="G1838" i="1"/>
  <c r="H1838" i="1"/>
  <c r="I1838" i="1"/>
  <c r="J1838" i="1"/>
  <c r="E1839" i="1"/>
  <c r="F1839" i="1"/>
  <c r="N1839" i="1" s="1"/>
  <c r="G1839" i="1"/>
  <c r="H1839" i="1"/>
  <c r="I1839" i="1"/>
  <c r="J1839" i="1"/>
  <c r="E1840" i="1"/>
  <c r="F1840" i="1"/>
  <c r="N1840" i="1" s="1"/>
  <c r="G1840" i="1"/>
  <c r="H1840" i="1"/>
  <c r="I1840" i="1"/>
  <c r="J1840" i="1"/>
  <c r="E1841" i="1"/>
  <c r="F1841" i="1"/>
  <c r="N1841" i="1" s="1"/>
  <c r="G1841" i="1"/>
  <c r="H1841" i="1"/>
  <c r="I1841" i="1"/>
  <c r="J1841" i="1"/>
  <c r="E1842" i="1"/>
  <c r="F1842" i="1"/>
  <c r="N1842" i="1" s="1"/>
  <c r="G1842" i="1"/>
  <c r="H1842" i="1"/>
  <c r="I1842" i="1"/>
  <c r="J1842" i="1"/>
  <c r="E1843" i="1"/>
  <c r="F1843" i="1"/>
  <c r="N1843" i="1" s="1"/>
  <c r="G1843" i="1"/>
  <c r="H1843" i="1"/>
  <c r="I1843" i="1"/>
  <c r="J1843" i="1"/>
  <c r="E1844" i="1"/>
  <c r="F1844" i="1"/>
  <c r="N1844" i="1" s="1"/>
  <c r="G1844" i="1"/>
  <c r="H1844" i="1"/>
  <c r="I1844" i="1"/>
  <c r="J1844" i="1"/>
  <c r="E1845" i="1"/>
  <c r="F1845" i="1"/>
  <c r="N1845" i="1" s="1"/>
  <c r="G1845" i="1"/>
  <c r="H1845" i="1"/>
  <c r="I1845" i="1"/>
  <c r="J1845" i="1"/>
  <c r="E1846" i="1"/>
  <c r="F1846" i="1"/>
  <c r="N1846" i="1" s="1"/>
  <c r="G1846" i="1"/>
  <c r="H1846" i="1"/>
  <c r="I1846" i="1"/>
  <c r="J1846" i="1"/>
  <c r="E1847" i="1"/>
  <c r="F1847" i="1"/>
  <c r="N1847" i="1" s="1"/>
  <c r="G1847" i="1"/>
  <c r="H1847" i="1"/>
  <c r="I1847" i="1"/>
  <c r="J1847" i="1"/>
  <c r="E1848" i="1"/>
  <c r="F1848" i="1"/>
  <c r="N1848" i="1" s="1"/>
  <c r="G1848" i="1"/>
  <c r="H1848" i="1"/>
  <c r="I1848" i="1"/>
  <c r="J1848" i="1"/>
  <c r="E1849" i="1"/>
  <c r="F1849" i="1"/>
  <c r="N1849" i="1" s="1"/>
  <c r="G1849" i="1"/>
  <c r="H1849" i="1"/>
  <c r="I1849" i="1"/>
  <c r="J1849" i="1"/>
  <c r="E1850" i="1"/>
  <c r="F1850" i="1"/>
  <c r="N1850" i="1" s="1"/>
  <c r="G1850" i="1"/>
  <c r="H1850" i="1"/>
  <c r="I1850" i="1"/>
  <c r="J1850" i="1"/>
  <c r="E1851" i="1"/>
  <c r="F1851" i="1"/>
  <c r="N1851" i="1" s="1"/>
  <c r="G1851" i="1"/>
  <c r="H1851" i="1"/>
  <c r="I1851" i="1"/>
  <c r="J1851" i="1"/>
  <c r="E1852" i="1"/>
  <c r="F1852" i="1"/>
  <c r="N1852" i="1" s="1"/>
  <c r="G1852" i="1"/>
  <c r="H1852" i="1"/>
  <c r="I1852" i="1"/>
  <c r="J1852" i="1"/>
  <c r="E1853" i="1"/>
  <c r="F1853" i="1"/>
  <c r="N1853" i="1" s="1"/>
  <c r="G1853" i="1"/>
  <c r="H1853" i="1"/>
  <c r="I1853" i="1"/>
  <c r="J1853" i="1"/>
  <c r="E1854" i="1"/>
  <c r="F1854" i="1"/>
  <c r="N1854" i="1" s="1"/>
  <c r="G1854" i="1"/>
  <c r="H1854" i="1"/>
  <c r="I1854" i="1"/>
  <c r="J1854" i="1"/>
  <c r="E1855" i="1"/>
  <c r="F1855" i="1"/>
  <c r="N1855" i="1" s="1"/>
  <c r="G1855" i="1"/>
  <c r="H1855" i="1"/>
  <c r="I1855" i="1"/>
  <c r="J1855" i="1"/>
  <c r="E1856" i="1"/>
  <c r="F1856" i="1"/>
  <c r="N1856" i="1" s="1"/>
  <c r="G1856" i="1"/>
  <c r="H1856" i="1"/>
  <c r="I1856" i="1"/>
  <c r="J1856" i="1"/>
  <c r="E1857" i="1"/>
  <c r="F1857" i="1"/>
  <c r="N1857" i="1" s="1"/>
  <c r="G1857" i="1"/>
  <c r="H1857" i="1"/>
  <c r="I1857" i="1"/>
  <c r="J1857" i="1"/>
  <c r="E1858" i="1"/>
  <c r="F1858" i="1"/>
  <c r="N1858" i="1" s="1"/>
  <c r="G1858" i="1"/>
  <c r="H1858" i="1"/>
  <c r="I1858" i="1"/>
  <c r="J1858" i="1"/>
  <c r="E1859" i="1"/>
  <c r="F1859" i="1"/>
  <c r="N1859" i="1" s="1"/>
  <c r="G1859" i="1"/>
  <c r="H1859" i="1"/>
  <c r="I1859" i="1"/>
  <c r="J1859" i="1"/>
  <c r="E1860" i="1"/>
  <c r="F1860" i="1"/>
  <c r="N1860" i="1" s="1"/>
  <c r="G1860" i="1"/>
  <c r="H1860" i="1"/>
  <c r="I1860" i="1"/>
  <c r="J1860" i="1"/>
  <c r="E1861" i="1"/>
  <c r="F1861" i="1"/>
  <c r="N1861" i="1" s="1"/>
  <c r="G1861" i="1"/>
  <c r="H1861" i="1"/>
  <c r="I1861" i="1"/>
  <c r="J1861" i="1"/>
  <c r="E1862" i="1"/>
  <c r="F1862" i="1"/>
  <c r="N1862" i="1" s="1"/>
  <c r="G1862" i="1"/>
  <c r="H1862" i="1"/>
  <c r="I1862" i="1"/>
  <c r="J1862" i="1"/>
  <c r="E1863" i="1"/>
  <c r="F1863" i="1"/>
  <c r="N1863" i="1" s="1"/>
  <c r="G1863" i="1"/>
  <c r="H1863" i="1"/>
  <c r="I1863" i="1"/>
  <c r="J1863" i="1"/>
  <c r="E1864" i="1"/>
  <c r="F1864" i="1"/>
  <c r="N1864" i="1" s="1"/>
  <c r="G1864" i="1"/>
  <c r="H1864" i="1"/>
  <c r="I1864" i="1"/>
  <c r="J1864" i="1"/>
  <c r="E1865" i="1"/>
  <c r="F1865" i="1"/>
  <c r="N1865" i="1" s="1"/>
  <c r="G1865" i="1"/>
  <c r="H1865" i="1"/>
  <c r="I1865" i="1"/>
  <c r="J1865" i="1"/>
  <c r="E1866" i="1"/>
  <c r="F1866" i="1"/>
  <c r="N1866" i="1" s="1"/>
  <c r="G1866" i="1"/>
  <c r="H1866" i="1"/>
  <c r="I1866" i="1"/>
  <c r="J1866" i="1"/>
  <c r="E1867" i="1"/>
  <c r="F1867" i="1"/>
  <c r="N1867" i="1" s="1"/>
  <c r="G1867" i="1"/>
  <c r="H1867" i="1"/>
  <c r="I1867" i="1"/>
  <c r="J1867" i="1"/>
  <c r="E1868" i="1"/>
  <c r="F1868" i="1"/>
  <c r="N1868" i="1" s="1"/>
  <c r="G1868" i="1"/>
  <c r="H1868" i="1"/>
  <c r="I1868" i="1"/>
  <c r="J1868" i="1"/>
  <c r="E1869" i="1"/>
  <c r="F1869" i="1"/>
  <c r="N1869" i="1" s="1"/>
  <c r="G1869" i="1"/>
  <c r="H1869" i="1"/>
  <c r="I1869" i="1"/>
  <c r="J1869" i="1"/>
  <c r="E1870" i="1"/>
  <c r="F1870" i="1"/>
  <c r="N1870" i="1" s="1"/>
  <c r="G1870" i="1"/>
  <c r="H1870" i="1"/>
  <c r="I1870" i="1"/>
  <c r="J1870" i="1"/>
  <c r="E1871" i="1"/>
  <c r="F1871" i="1"/>
  <c r="N1871" i="1" s="1"/>
  <c r="G1871" i="1"/>
  <c r="H1871" i="1"/>
  <c r="I1871" i="1"/>
  <c r="J1871" i="1"/>
  <c r="E1872" i="1"/>
  <c r="F1872" i="1"/>
  <c r="N1872" i="1" s="1"/>
  <c r="G1872" i="1"/>
  <c r="H1872" i="1"/>
  <c r="I1872" i="1"/>
  <c r="J1872" i="1"/>
  <c r="E1873" i="1"/>
  <c r="F1873" i="1"/>
  <c r="N1873" i="1" s="1"/>
  <c r="G1873" i="1"/>
  <c r="H1873" i="1"/>
  <c r="I1873" i="1"/>
  <c r="J1873" i="1"/>
  <c r="E1874" i="1"/>
  <c r="F1874" i="1"/>
  <c r="N1874" i="1" s="1"/>
  <c r="G1874" i="1"/>
  <c r="H1874" i="1"/>
  <c r="I1874" i="1"/>
  <c r="J1874" i="1"/>
  <c r="E1875" i="1"/>
  <c r="F1875" i="1"/>
  <c r="N1875" i="1" s="1"/>
  <c r="G1875" i="1"/>
  <c r="H1875" i="1"/>
  <c r="I1875" i="1"/>
  <c r="J1875" i="1"/>
  <c r="E1876" i="1"/>
  <c r="F1876" i="1"/>
  <c r="N1876" i="1" s="1"/>
  <c r="G1876" i="1"/>
  <c r="H1876" i="1"/>
  <c r="I1876" i="1"/>
  <c r="J1876" i="1"/>
  <c r="E1877" i="1"/>
  <c r="F1877" i="1"/>
  <c r="N1877" i="1" s="1"/>
  <c r="G1877" i="1"/>
  <c r="H1877" i="1"/>
  <c r="I1877" i="1"/>
  <c r="J1877" i="1"/>
  <c r="E1878" i="1"/>
  <c r="F1878" i="1"/>
  <c r="N1878" i="1" s="1"/>
  <c r="G1878" i="1"/>
  <c r="H1878" i="1"/>
  <c r="I1878" i="1"/>
  <c r="J1878" i="1"/>
  <c r="E1879" i="1"/>
  <c r="F1879" i="1"/>
  <c r="N1879" i="1" s="1"/>
  <c r="G1879" i="1"/>
  <c r="H1879" i="1"/>
  <c r="I1879" i="1"/>
  <c r="J1879" i="1"/>
  <c r="E1880" i="1"/>
  <c r="F1880" i="1"/>
  <c r="N1880" i="1" s="1"/>
  <c r="G1880" i="1"/>
  <c r="H1880" i="1"/>
  <c r="I1880" i="1"/>
  <c r="J1880" i="1"/>
  <c r="E1881" i="1"/>
  <c r="F1881" i="1"/>
  <c r="N1881" i="1" s="1"/>
  <c r="G1881" i="1"/>
  <c r="H1881" i="1"/>
  <c r="I1881" i="1"/>
  <c r="J1881" i="1"/>
  <c r="E1882" i="1"/>
  <c r="F1882" i="1"/>
  <c r="N1882" i="1" s="1"/>
  <c r="G1882" i="1"/>
  <c r="H1882" i="1"/>
  <c r="I1882" i="1"/>
  <c r="J1882" i="1"/>
  <c r="E1883" i="1"/>
  <c r="F1883" i="1"/>
  <c r="N1883" i="1" s="1"/>
  <c r="G1883" i="1"/>
  <c r="H1883" i="1"/>
  <c r="I1883" i="1"/>
  <c r="J1883" i="1"/>
  <c r="E1884" i="1"/>
  <c r="F1884" i="1"/>
  <c r="N1884" i="1" s="1"/>
  <c r="G1884" i="1"/>
  <c r="H1884" i="1"/>
  <c r="I1884" i="1"/>
  <c r="J1884" i="1"/>
  <c r="E1885" i="1"/>
  <c r="F1885" i="1"/>
  <c r="N1885" i="1" s="1"/>
  <c r="G1885" i="1"/>
  <c r="H1885" i="1"/>
  <c r="I1885" i="1"/>
  <c r="J1885" i="1"/>
  <c r="E1886" i="1"/>
  <c r="F1886" i="1"/>
  <c r="N1886" i="1" s="1"/>
  <c r="G1886" i="1"/>
  <c r="H1886" i="1"/>
  <c r="I1886" i="1"/>
  <c r="J1886" i="1"/>
  <c r="E1887" i="1"/>
  <c r="F1887" i="1"/>
  <c r="N1887" i="1" s="1"/>
  <c r="G1887" i="1"/>
  <c r="H1887" i="1"/>
  <c r="I1887" i="1"/>
  <c r="J1887" i="1"/>
  <c r="E1888" i="1"/>
  <c r="F1888" i="1"/>
  <c r="N1888" i="1" s="1"/>
  <c r="G1888" i="1"/>
  <c r="H1888" i="1"/>
  <c r="I1888" i="1"/>
  <c r="J1888" i="1"/>
  <c r="E1889" i="1"/>
  <c r="F1889" i="1"/>
  <c r="N1889" i="1" s="1"/>
  <c r="G1889" i="1"/>
  <c r="H1889" i="1"/>
  <c r="I1889" i="1"/>
  <c r="J1889" i="1"/>
  <c r="E1890" i="1"/>
  <c r="F1890" i="1"/>
  <c r="N1890" i="1" s="1"/>
  <c r="G1890" i="1"/>
  <c r="H1890" i="1"/>
  <c r="I1890" i="1"/>
  <c r="J1890" i="1"/>
  <c r="E1891" i="1"/>
  <c r="F1891" i="1"/>
  <c r="N1891" i="1" s="1"/>
  <c r="G1891" i="1"/>
  <c r="H1891" i="1"/>
  <c r="I1891" i="1"/>
  <c r="J1891" i="1"/>
  <c r="E1892" i="1"/>
  <c r="F1892" i="1"/>
  <c r="N1892" i="1" s="1"/>
  <c r="G1892" i="1"/>
  <c r="H1892" i="1"/>
  <c r="I1892" i="1"/>
  <c r="J1892" i="1"/>
  <c r="E1893" i="1"/>
  <c r="F1893" i="1"/>
  <c r="N1893" i="1" s="1"/>
  <c r="G1893" i="1"/>
  <c r="H1893" i="1"/>
  <c r="I1893" i="1"/>
  <c r="J1893" i="1"/>
  <c r="E1894" i="1"/>
  <c r="F1894" i="1"/>
  <c r="N1894" i="1" s="1"/>
  <c r="G1894" i="1"/>
  <c r="H1894" i="1"/>
  <c r="I1894" i="1"/>
  <c r="J1894" i="1"/>
  <c r="E1895" i="1"/>
  <c r="F1895" i="1"/>
  <c r="N1895" i="1" s="1"/>
  <c r="G1895" i="1"/>
  <c r="H1895" i="1"/>
  <c r="I1895" i="1"/>
  <c r="J1895" i="1"/>
  <c r="E1896" i="1"/>
  <c r="F1896" i="1"/>
  <c r="N1896" i="1" s="1"/>
  <c r="G1896" i="1"/>
  <c r="H1896" i="1"/>
  <c r="I1896" i="1"/>
  <c r="J1896" i="1"/>
  <c r="E1897" i="1"/>
  <c r="F1897" i="1"/>
  <c r="N1897" i="1" s="1"/>
  <c r="G1897" i="1"/>
  <c r="H1897" i="1"/>
  <c r="I1897" i="1"/>
  <c r="J1897" i="1"/>
  <c r="E1898" i="1"/>
  <c r="F1898" i="1"/>
  <c r="N1898" i="1" s="1"/>
  <c r="G1898" i="1"/>
  <c r="H1898" i="1"/>
  <c r="I1898" i="1"/>
  <c r="J1898" i="1"/>
  <c r="E1899" i="1"/>
  <c r="F1899" i="1"/>
  <c r="N1899" i="1" s="1"/>
  <c r="G1899" i="1"/>
  <c r="H1899" i="1"/>
  <c r="I1899" i="1"/>
  <c r="J1899" i="1"/>
  <c r="E1900" i="1"/>
  <c r="F1900" i="1"/>
  <c r="N1900" i="1" s="1"/>
  <c r="G1900" i="1"/>
  <c r="H1900" i="1"/>
  <c r="I1900" i="1"/>
  <c r="J1900" i="1"/>
  <c r="E1901" i="1"/>
  <c r="F1901" i="1"/>
  <c r="N1901" i="1" s="1"/>
  <c r="G1901" i="1"/>
  <c r="H1901" i="1"/>
  <c r="I1901" i="1"/>
  <c r="J1901" i="1"/>
  <c r="E1902" i="1"/>
  <c r="F1902" i="1"/>
  <c r="N1902" i="1" s="1"/>
  <c r="G1902" i="1"/>
  <c r="H1902" i="1"/>
  <c r="I1902" i="1"/>
  <c r="J1902" i="1"/>
  <c r="E1903" i="1"/>
  <c r="F1903" i="1"/>
  <c r="N1903" i="1" s="1"/>
  <c r="G1903" i="1"/>
  <c r="H1903" i="1"/>
  <c r="I1903" i="1"/>
  <c r="J1903" i="1"/>
  <c r="E1904" i="1"/>
  <c r="F1904" i="1"/>
  <c r="N1904" i="1" s="1"/>
  <c r="G1904" i="1"/>
  <c r="H1904" i="1"/>
  <c r="I1904" i="1"/>
  <c r="J1904" i="1"/>
  <c r="E1905" i="1"/>
  <c r="F1905" i="1"/>
  <c r="N1905" i="1" s="1"/>
  <c r="G1905" i="1"/>
  <c r="H1905" i="1"/>
  <c r="I1905" i="1"/>
  <c r="J1905" i="1"/>
  <c r="E1906" i="1"/>
  <c r="F1906" i="1"/>
  <c r="N1906" i="1" s="1"/>
  <c r="G1906" i="1"/>
  <c r="H1906" i="1"/>
  <c r="I1906" i="1"/>
  <c r="J1906" i="1"/>
  <c r="E1907" i="1"/>
  <c r="F1907" i="1"/>
  <c r="N1907" i="1" s="1"/>
  <c r="G1907" i="1"/>
  <c r="H1907" i="1"/>
  <c r="I1907" i="1"/>
  <c r="J1907" i="1"/>
  <c r="E1908" i="1"/>
  <c r="F1908" i="1"/>
  <c r="N1908" i="1" s="1"/>
  <c r="G1908" i="1"/>
  <c r="H1908" i="1"/>
  <c r="I1908" i="1"/>
  <c r="J1908" i="1"/>
  <c r="E1909" i="1"/>
  <c r="F1909" i="1"/>
  <c r="N1909" i="1" s="1"/>
  <c r="G1909" i="1"/>
  <c r="H1909" i="1"/>
  <c r="I1909" i="1"/>
  <c r="J1909" i="1"/>
  <c r="E1910" i="1"/>
  <c r="F1910" i="1"/>
  <c r="N1910" i="1" s="1"/>
  <c r="G1910" i="1"/>
  <c r="H1910" i="1"/>
  <c r="I1910" i="1"/>
  <c r="J1910" i="1"/>
  <c r="E1911" i="1"/>
  <c r="F1911" i="1"/>
  <c r="N1911" i="1" s="1"/>
  <c r="G1911" i="1"/>
  <c r="H1911" i="1"/>
  <c r="I1911" i="1"/>
  <c r="J1911" i="1"/>
  <c r="E1912" i="1"/>
  <c r="F1912" i="1"/>
  <c r="N1912" i="1" s="1"/>
  <c r="G1912" i="1"/>
  <c r="H1912" i="1"/>
  <c r="I1912" i="1"/>
  <c r="J1912" i="1"/>
  <c r="E1913" i="1"/>
  <c r="F1913" i="1"/>
  <c r="N1913" i="1" s="1"/>
  <c r="G1913" i="1"/>
  <c r="H1913" i="1"/>
  <c r="I1913" i="1"/>
  <c r="J1913" i="1"/>
  <c r="E1914" i="1"/>
  <c r="F1914" i="1"/>
  <c r="N1914" i="1" s="1"/>
  <c r="G1914" i="1"/>
  <c r="H1914" i="1"/>
  <c r="I1914" i="1"/>
  <c r="J1914" i="1"/>
  <c r="E1915" i="1"/>
  <c r="F1915" i="1"/>
  <c r="N1915" i="1" s="1"/>
  <c r="G1915" i="1"/>
  <c r="H1915" i="1"/>
  <c r="I1915" i="1"/>
  <c r="J1915" i="1"/>
  <c r="E1916" i="1"/>
  <c r="F1916" i="1"/>
  <c r="N1916" i="1" s="1"/>
  <c r="G1916" i="1"/>
  <c r="H1916" i="1"/>
  <c r="I1916" i="1"/>
  <c r="J1916" i="1"/>
  <c r="E1917" i="1"/>
  <c r="F1917" i="1"/>
  <c r="N1917" i="1" s="1"/>
  <c r="G1917" i="1"/>
  <c r="H1917" i="1"/>
  <c r="I1917" i="1"/>
  <c r="J1917" i="1"/>
  <c r="E1918" i="1"/>
  <c r="F1918" i="1"/>
  <c r="N1918" i="1" s="1"/>
  <c r="G1918" i="1"/>
  <c r="H1918" i="1"/>
  <c r="I1918" i="1"/>
  <c r="J1918" i="1"/>
  <c r="E1919" i="1"/>
  <c r="F1919" i="1"/>
  <c r="N1919" i="1" s="1"/>
  <c r="G1919" i="1"/>
  <c r="H1919" i="1"/>
  <c r="I1919" i="1"/>
  <c r="J1919" i="1"/>
  <c r="E1920" i="1"/>
  <c r="F1920" i="1"/>
  <c r="N1920" i="1" s="1"/>
  <c r="G1920" i="1"/>
  <c r="H1920" i="1"/>
  <c r="I1920" i="1"/>
  <c r="J1920" i="1"/>
  <c r="E1921" i="1"/>
  <c r="F1921" i="1"/>
  <c r="N1921" i="1" s="1"/>
  <c r="G1921" i="1"/>
  <c r="H1921" i="1"/>
  <c r="I1921" i="1"/>
  <c r="J1921" i="1"/>
  <c r="E1922" i="1"/>
  <c r="F1922" i="1"/>
  <c r="N1922" i="1" s="1"/>
  <c r="G1922" i="1"/>
  <c r="H1922" i="1"/>
  <c r="I1922" i="1"/>
  <c r="J1922" i="1"/>
  <c r="E1923" i="1"/>
  <c r="F1923" i="1"/>
  <c r="N1923" i="1" s="1"/>
  <c r="G1923" i="1"/>
  <c r="H1923" i="1"/>
  <c r="I1923" i="1"/>
  <c r="J1923" i="1"/>
  <c r="E1924" i="1"/>
  <c r="F1924" i="1"/>
  <c r="N1924" i="1" s="1"/>
  <c r="G1924" i="1"/>
  <c r="H1924" i="1"/>
  <c r="I1924" i="1"/>
  <c r="J1924" i="1"/>
  <c r="E1925" i="1"/>
  <c r="F1925" i="1"/>
  <c r="N1925" i="1" s="1"/>
  <c r="G1925" i="1"/>
  <c r="H1925" i="1"/>
  <c r="I1925" i="1"/>
  <c r="J1925" i="1"/>
  <c r="E1926" i="1"/>
  <c r="F1926" i="1"/>
  <c r="N1926" i="1" s="1"/>
  <c r="G1926" i="1"/>
  <c r="H1926" i="1"/>
  <c r="I1926" i="1"/>
  <c r="J1926" i="1"/>
  <c r="E1927" i="1"/>
  <c r="F1927" i="1"/>
  <c r="N1927" i="1" s="1"/>
  <c r="G1927" i="1"/>
  <c r="H1927" i="1"/>
  <c r="I1927" i="1"/>
  <c r="J1927" i="1"/>
  <c r="E1928" i="1"/>
  <c r="F1928" i="1"/>
  <c r="N1928" i="1" s="1"/>
  <c r="G1928" i="1"/>
  <c r="H1928" i="1"/>
  <c r="I1928" i="1"/>
  <c r="J1928" i="1"/>
  <c r="E1929" i="1"/>
  <c r="F1929" i="1"/>
  <c r="N1929" i="1" s="1"/>
  <c r="G1929" i="1"/>
  <c r="H1929" i="1"/>
  <c r="I1929" i="1"/>
  <c r="J1929" i="1"/>
  <c r="E1930" i="1"/>
  <c r="F1930" i="1"/>
  <c r="N1930" i="1" s="1"/>
  <c r="G1930" i="1"/>
  <c r="H1930" i="1"/>
  <c r="I1930" i="1"/>
  <c r="J1930" i="1"/>
  <c r="E1931" i="1"/>
  <c r="F1931" i="1"/>
  <c r="N1931" i="1" s="1"/>
  <c r="G1931" i="1"/>
  <c r="H1931" i="1"/>
  <c r="I1931" i="1"/>
  <c r="J1931" i="1"/>
  <c r="E1932" i="1"/>
  <c r="F1932" i="1"/>
  <c r="N1932" i="1" s="1"/>
  <c r="G1932" i="1"/>
  <c r="H1932" i="1"/>
  <c r="I1932" i="1"/>
  <c r="J1932" i="1"/>
  <c r="E1933" i="1"/>
  <c r="F1933" i="1"/>
  <c r="N1933" i="1" s="1"/>
  <c r="G1933" i="1"/>
  <c r="H1933" i="1"/>
  <c r="I1933" i="1"/>
  <c r="J1933" i="1"/>
  <c r="E1934" i="1"/>
  <c r="F1934" i="1"/>
  <c r="N1934" i="1" s="1"/>
  <c r="G1934" i="1"/>
  <c r="H1934" i="1"/>
  <c r="I1934" i="1"/>
  <c r="J1934" i="1"/>
  <c r="E1935" i="1"/>
  <c r="F1935" i="1"/>
  <c r="N1935" i="1" s="1"/>
  <c r="G1935" i="1"/>
  <c r="H1935" i="1"/>
  <c r="I1935" i="1"/>
  <c r="J1935" i="1"/>
  <c r="E1936" i="1"/>
  <c r="F1936" i="1"/>
  <c r="N1936" i="1" s="1"/>
  <c r="G1936" i="1"/>
  <c r="H1936" i="1"/>
  <c r="I1936" i="1"/>
  <c r="J1936" i="1"/>
  <c r="E1937" i="1"/>
  <c r="F1937" i="1"/>
  <c r="N1937" i="1" s="1"/>
  <c r="G1937" i="1"/>
  <c r="H1937" i="1"/>
  <c r="I1937" i="1"/>
  <c r="J1937" i="1"/>
  <c r="E1938" i="1"/>
  <c r="F1938" i="1"/>
  <c r="N1938" i="1" s="1"/>
  <c r="G1938" i="1"/>
  <c r="H1938" i="1"/>
  <c r="I1938" i="1"/>
  <c r="J1938" i="1"/>
  <c r="E1939" i="1"/>
  <c r="F1939" i="1"/>
  <c r="N1939" i="1" s="1"/>
  <c r="G1939" i="1"/>
  <c r="H1939" i="1"/>
  <c r="I1939" i="1"/>
  <c r="J1939" i="1"/>
  <c r="E1940" i="1"/>
  <c r="F1940" i="1"/>
  <c r="N1940" i="1" s="1"/>
  <c r="G1940" i="1"/>
  <c r="H1940" i="1"/>
  <c r="I1940" i="1"/>
  <c r="J1940" i="1"/>
  <c r="E1941" i="1"/>
  <c r="F1941" i="1"/>
  <c r="N1941" i="1" s="1"/>
  <c r="G1941" i="1"/>
  <c r="H1941" i="1"/>
  <c r="I1941" i="1"/>
  <c r="J1941" i="1"/>
  <c r="E1942" i="1"/>
  <c r="F1942" i="1"/>
  <c r="N1942" i="1" s="1"/>
  <c r="G1942" i="1"/>
  <c r="H1942" i="1"/>
  <c r="I1942" i="1"/>
  <c r="J1942" i="1"/>
  <c r="E1943" i="1"/>
  <c r="F1943" i="1"/>
  <c r="N1943" i="1" s="1"/>
  <c r="G1943" i="1"/>
  <c r="H1943" i="1"/>
  <c r="I1943" i="1"/>
  <c r="J1943" i="1"/>
  <c r="E1944" i="1"/>
  <c r="F1944" i="1"/>
  <c r="N1944" i="1" s="1"/>
  <c r="G1944" i="1"/>
  <c r="H1944" i="1"/>
  <c r="I1944" i="1"/>
  <c r="J1944" i="1"/>
  <c r="E1945" i="1"/>
  <c r="F1945" i="1"/>
  <c r="N1945" i="1" s="1"/>
  <c r="G1945" i="1"/>
  <c r="H1945" i="1"/>
  <c r="I1945" i="1"/>
  <c r="J1945" i="1"/>
  <c r="E1946" i="1"/>
  <c r="F1946" i="1"/>
  <c r="N1946" i="1" s="1"/>
  <c r="G1946" i="1"/>
  <c r="H1946" i="1"/>
  <c r="I1946" i="1"/>
  <c r="J1946" i="1"/>
  <c r="E1947" i="1"/>
  <c r="F1947" i="1"/>
  <c r="N1947" i="1" s="1"/>
  <c r="G1947" i="1"/>
  <c r="H1947" i="1"/>
  <c r="I1947" i="1"/>
  <c r="J1947" i="1"/>
  <c r="E1948" i="1"/>
  <c r="F1948" i="1"/>
  <c r="N1948" i="1" s="1"/>
  <c r="G1948" i="1"/>
  <c r="H1948" i="1"/>
  <c r="I1948" i="1"/>
  <c r="J1948" i="1"/>
  <c r="E1949" i="1"/>
  <c r="F1949" i="1"/>
  <c r="N1949" i="1" s="1"/>
  <c r="G1949" i="1"/>
  <c r="H1949" i="1"/>
  <c r="I1949" i="1"/>
  <c r="J1949" i="1"/>
  <c r="E1950" i="1"/>
  <c r="F1950" i="1"/>
  <c r="N1950" i="1" s="1"/>
  <c r="G1950" i="1"/>
  <c r="H1950" i="1"/>
  <c r="I1950" i="1"/>
  <c r="J1950" i="1"/>
  <c r="E1951" i="1"/>
  <c r="F1951" i="1"/>
  <c r="N1951" i="1" s="1"/>
  <c r="G1951" i="1"/>
  <c r="H1951" i="1"/>
  <c r="I1951" i="1"/>
  <c r="J1951" i="1"/>
  <c r="E1952" i="1"/>
  <c r="F1952" i="1"/>
  <c r="N1952" i="1" s="1"/>
  <c r="G1952" i="1"/>
  <c r="H1952" i="1"/>
  <c r="I1952" i="1"/>
  <c r="J1952" i="1"/>
  <c r="E1953" i="1"/>
  <c r="F1953" i="1"/>
  <c r="N1953" i="1" s="1"/>
  <c r="G1953" i="1"/>
  <c r="H1953" i="1"/>
  <c r="I1953" i="1"/>
  <c r="J1953" i="1"/>
  <c r="E1954" i="1"/>
  <c r="F1954" i="1"/>
  <c r="N1954" i="1" s="1"/>
  <c r="G1954" i="1"/>
  <c r="H1954" i="1"/>
  <c r="I1954" i="1"/>
  <c r="J1954" i="1"/>
  <c r="E1955" i="1"/>
  <c r="F1955" i="1"/>
  <c r="N1955" i="1" s="1"/>
  <c r="G1955" i="1"/>
  <c r="H1955" i="1"/>
  <c r="I1955" i="1"/>
  <c r="J1955" i="1"/>
  <c r="E1956" i="1"/>
  <c r="F1956" i="1"/>
  <c r="N1956" i="1" s="1"/>
  <c r="G1956" i="1"/>
  <c r="H1956" i="1"/>
  <c r="I1956" i="1"/>
  <c r="J1956" i="1"/>
  <c r="E1957" i="1"/>
  <c r="F1957" i="1"/>
  <c r="N1957" i="1" s="1"/>
  <c r="G1957" i="1"/>
  <c r="H1957" i="1"/>
  <c r="I1957" i="1"/>
  <c r="J1957" i="1"/>
  <c r="E1958" i="1"/>
  <c r="F1958" i="1"/>
  <c r="N1958" i="1" s="1"/>
  <c r="G1958" i="1"/>
  <c r="H1958" i="1"/>
  <c r="I1958" i="1"/>
  <c r="J1958" i="1"/>
  <c r="E1959" i="1"/>
  <c r="F1959" i="1"/>
  <c r="N1959" i="1" s="1"/>
  <c r="G1959" i="1"/>
  <c r="H1959" i="1"/>
  <c r="I1959" i="1"/>
  <c r="J1959" i="1"/>
  <c r="E1960" i="1"/>
  <c r="F1960" i="1"/>
  <c r="N1960" i="1" s="1"/>
  <c r="G1960" i="1"/>
  <c r="H1960" i="1"/>
  <c r="I1960" i="1"/>
  <c r="J1960" i="1"/>
  <c r="E1961" i="1"/>
  <c r="F1961" i="1"/>
  <c r="N1961" i="1" s="1"/>
  <c r="G1961" i="1"/>
  <c r="H1961" i="1"/>
  <c r="I1961" i="1"/>
  <c r="J1961" i="1"/>
  <c r="E1962" i="1"/>
  <c r="F1962" i="1"/>
  <c r="N1962" i="1" s="1"/>
  <c r="G1962" i="1"/>
  <c r="H1962" i="1"/>
  <c r="I1962" i="1"/>
  <c r="J1962" i="1"/>
  <c r="E1963" i="1"/>
  <c r="F1963" i="1"/>
  <c r="N1963" i="1" s="1"/>
  <c r="G1963" i="1"/>
  <c r="H1963" i="1"/>
  <c r="I1963" i="1"/>
  <c r="J1963" i="1"/>
  <c r="E1964" i="1"/>
  <c r="F1964" i="1"/>
  <c r="N1964" i="1" s="1"/>
  <c r="G1964" i="1"/>
  <c r="H1964" i="1"/>
  <c r="I1964" i="1"/>
  <c r="J1964" i="1"/>
  <c r="E1965" i="1"/>
  <c r="F1965" i="1"/>
  <c r="N1965" i="1" s="1"/>
  <c r="G1965" i="1"/>
  <c r="H1965" i="1"/>
  <c r="I1965" i="1"/>
  <c r="J1965" i="1"/>
  <c r="E1966" i="1"/>
  <c r="F1966" i="1"/>
  <c r="N1966" i="1" s="1"/>
  <c r="G1966" i="1"/>
  <c r="H1966" i="1"/>
  <c r="I1966" i="1"/>
  <c r="J1966" i="1"/>
  <c r="E1967" i="1"/>
  <c r="F1967" i="1"/>
  <c r="N1967" i="1" s="1"/>
  <c r="G1967" i="1"/>
  <c r="H1967" i="1"/>
  <c r="I1967" i="1"/>
  <c r="J1967" i="1"/>
  <c r="E1968" i="1"/>
  <c r="F1968" i="1"/>
  <c r="N1968" i="1" s="1"/>
  <c r="G1968" i="1"/>
  <c r="H1968" i="1"/>
  <c r="I1968" i="1"/>
  <c r="J1968" i="1"/>
  <c r="E1969" i="1"/>
  <c r="F1969" i="1"/>
  <c r="N1969" i="1" s="1"/>
  <c r="G1969" i="1"/>
  <c r="H1969" i="1"/>
  <c r="I1969" i="1"/>
  <c r="J1969" i="1"/>
  <c r="E1970" i="1"/>
  <c r="F1970" i="1"/>
  <c r="N1970" i="1" s="1"/>
  <c r="G1970" i="1"/>
  <c r="H1970" i="1"/>
  <c r="I1970" i="1"/>
  <c r="J1970" i="1"/>
  <c r="E1971" i="1"/>
  <c r="F1971" i="1"/>
  <c r="N1971" i="1" s="1"/>
  <c r="G1971" i="1"/>
  <c r="H1971" i="1"/>
  <c r="I1971" i="1"/>
  <c r="J1971" i="1"/>
  <c r="E1972" i="1"/>
  <c r="F1972" i="1"/>
  <c r="N1972" i="1" s="1"/>
  <c r="G1972" i="1"/>
  <c r="H1972" i="1"/>
  <c r="I1972" i="1"/>
  <c r="J1972" i="1"/>
  <c r="E1973" i="1"/>
  <c r="F1973" i="1"/>
  <c r="N1973" i="1" s="1"/>
  <c r="G1973" i="1"/>
  <c r="H1973" i="1"/>
  <c r="I1973" i="1"/>
  <c r="J1973" i="1"/>
  <c r="E1974" i="1"/>
  <c r="F1974" i="1"/>
  <c r="N1974" i="1" s="1"/>
  <c r="G1974" i="1"/>
  <c r="H1974" i="1"/>
  <c r="I1974" i="1"/>
  <c r="J1974" i="1"/>
  <c r="E1975" i="1"/>
  <c r="F1975" i="1"/>
  <c r="N1975" i="1" s="1"/>
  <c r="G1975" i="1"/>
  <c r="H1975" i="1"/>
  <c r="I1975" i="1"/>
  <c r="J1975" i="1"/>
  <c r="E1976" i="1"/>
  <c r="F1976" i="1"/>
  <c r="N1976" i="1" s="1"/>
  <c r="G1976" i="1"/>
  <c r="H1976" i="1"/>
  <c r="I1976" i="1"/>
  <c r="J1976" i="1"/>
  <c r="E1977" i="1"/>
  <c r="F1977" i="1"/>
  <c r="N1977" i="1" s="1"/>
  <c r="G1977" i="1"/>
  <c r="H1977" i="1"/>
  <c r="I1977" i="1"/>
  <c r="J1977" i="1"/>
  <c r="E1978" i="1"/>
  <c r="F1978" i="1"/>
  <c r="N1978" i="1" s="1"/>
  <c r="G1978" i="1"/>
  <c r="H1978" i="1"/>
  <c r="I1978" i="1"/>
  <c r="J1978" i="1"/>
  <c r="E1979" i="1"/>
  <c r="F1979" i="1"/>
  <c r="N1979" i="1" s="1"/>
  <c r="G1979" i="1"/>
  <c r="H1979" i="1"/>
  <c r="I1979" i="1"/>
  <c r="J1979" i="1"/>
  <c r="E1980" i="1"/>
  <c r="F1980" i="1"/>
  <c r="N1980" i="1" s="1"/>
  <c r="G1980" i="1"/>
  <c r="H1980" i="1"/>
  <c r="I1980" i="1"/>
  <c r="J1980" i="1"/>
  <c r="E1981" i="1"/>
  <c r="F1981" i="1"/>
  <c r="N1981" i="1" s="1"/>
  <c r="G1981" i="1"/>
  <c r="H1981" i="1"/>
  <c r="I1981" i="1"/>
  <c r="J1981" i="1"/>
  <c r="E1982" i="1"/>
  <c r="F1982" i="1"/>
  <c r="N1982" i="1" s="1"/>
  <c r="G1982" i="1"/>
  <c r="H1982" i="1"/>
  <c r="I1982" i="1"/>
  <c r="J1982" i="1"/>
  <c r="E1983" i="1"/>
  <c r="F1983" i="1"/>
  <c r="N1983" i="1" s="1"/>
  <c r="G1983" i="1"/>
  <c r="H1983" i="1"/>
  <c r="I1983" i="1"/>
  <c r="J1983" i="1"/>
  <c r="E1984" i="1"/>
  <c r="F1984" i="1"/>
  <c r="N1984" i="1" s="1"/>
  <c r="G1984" i="1"/>
  <c r="H1984" i="1"/>
  <c r="I1984" i="1"/>
  <c r="J1984" i="1"/>
  <c r="E1985" i="1"/>
  <c r="F1985" i="1"/>
  <c r="N1985" i="1" s="1"/>
  <c r="G1985" i="1"/>
  <c r="H1985" i="1"/>
  <c r="I1985" i="1"/>
  <c r="J1985" i="1"/>
  <c r="E1986" i="1"/>
  <c r="F1986" i="1"/>
  <c r="N1986" i="1" s="1"/>
  <c r="G1986" i="1"/>
  <c r="H1986" i="1"/>
  <c r="I1986" i="1"/>
  <c r="J1986" i="1"/>
  <c r="E1987" i="1"/>
  <c r="F1987" i="1"/>
  <c r="N1987" i="1" s="1"/>
  <c r="G1987" i="1"/>
  <c r="H1987" i="1"/>
  <c r="I1987" i="1"/>
  <c r="J1987" i="1"/>
  <c r="E1988" i="1"/>
  <c r="F1988" i="1"/>
  <c r="N1988" i="1" s="1"/>
  <c r="G1988" i="1"/>
  <c r="H1988" i="1"/>
  <c r="I1988" i="1"/>
  <c r="J1988" i="1"/>
  <c r="E1989" i="1"/>
  <c r="F1989" i="1"/>
  <c r="N1989" i="1" s="1"/>
  <c r="G1989" i="1"/>
  <c r="H1989" i="1"/>
  <c r="I1989" i="1"/>
  <c r="J1989" i="1"/>
  <c r="E1990" i="1"/>
  <c r="F1990" i="1"/>
  <c r="N1990" i="1" s="1"/>
  <c r="G1990" i="1"/>
  <c r="H1990" i="1"/>
  <c r="I1990" i="1"/>
  <c r="J1990" i="1"/>
  <c r="E1991" i="1"/>
  <c r="F1991" i="1"/>
  <c r="N1991" i="1" s="1"/>
  <c r="G1991" i="1"/>
  <c r="H1991" i="1"/>
  <c r="I1991" i="1"/>
  <c r="J1991" i="1"/>
  <c r="E1992" i="1"/>
  <c r="F1992" i="1"/>
  <c r="N1992" i="1" s="1"/>
  <c r="G1992" i="1"/>
  <c r="H1992" i="1"/>
  <c r="I1992" i="1"/>
  <c r="J1992" i="1"/>
  <c r="E1993" i="1"/>
  <c r="F1993" i="1"/>
  <c r="N1993" i="1" s="1"/>
  <c r="G1993" i="1"/>
  <c r="H1993" i="1"/>
  <c r="I1993" i="1"/>
  <c r="J1993" i="1"/>
  <c r="E1994" i="1"/>
  <c r="F1994" i="1"/>
  <c r="N1994" i="1" s="1"/>
  <c r="G1994" i="1"/>
  <c r="H1994" i="1"/>
  <c r="I1994" i="1"/>
  <c r="J1994" i="1"/>
  <c r="E1995" i="1"/>
  <c r="F1995" i="1"/>
  <c r="N1995" i="1" s="1"/>
  <c r="G1995" i="1"/>
  <c r="H1995" i="1"/>
  <c r="I1995" i="1"/>
  <c r="J1995" i="1"/>
  <c r="E1996" i="1"/>
  <c r="F1996" i="1"/>
  <c r="N1996" i="1" s="1"/>
  <c r="G1996" i="1"/>
  <c r="H1996" i="1"/>
  <c r="I1996" i="1"/>
  <c r="J1996" i="1"/>
  <c r="E1997" i="1"/>
  <c r="F1997" i="1"/>
  <c r="N1997" i="1" s="1"/>
  <c r="G1997" i="1"/>
  <c r="H1997" i="1"/>
  <c r="I1997" i="1"/>
  <c r="J1997" i="1"/>
  <c r="E1998" i="1"/>
  <c r="F1998" i="1"/>
  <c r="N1998" i="1" s="1"/>
  <c r="G1998" i="1"/>
  <c r="H1998" i="1"/>
  <c r="I1998" i="1"/>
  <c r="J1998" i="1"/>
  <c r="E1999" i="1"/>
  <c r="F1999" i="1"/>
  <c r="N1999" i="1" s="1"/>
  <c r="G1999" i="1"/>
  <c r="H1999" i="1"/>
  <c r="I1999" i="1"/>
  <c r="J1999" i="1"/>
  <c r="E2000" i="1"/>
  <c r="F2000" i="1"/>
  <c r="N2000" i="1" s="1"/>
  <c r="G2000" i="1"/>
  <c r="H2000" i="1"/>
  <c r="I2000" i="1"/>
  <c r="J2000" i="1"/>
  <c r="E2001" i="1"/>
  <c r="F2001" i="1"/>
  <c r="N2001" i="1" s="1"/>
  <c r="G2001" i="1"/>
  <c r="H2001" i="1"/>
  <c r="I2001" i="1"/>
  <c r="J2001" i="1"/>
  <c r="F2" i="1"/>
  <c r="N2" i="1" s="1"/>
  <c r="G2" i="1"/>
  <c r="H2" i="1"/>
  <c r="I2" i="1"/>
  <c r="J2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4" i="3"/>
  <c r="I23" i="3"/>
  <c r="J23" i="3"/>
  <c r="K23" i="3"/>
  <c r="I104" i="3"/>
  <c r="J104" i="3"/>
  <c r="K104" i="3"/>
  <c r="I105" i="3"/>
  <c r="J105" i="3"/>
  <c r="K105" i="3"/>
  <c r="I106" i="3"/>
  <c r="J106" i="3"/>
  <c r="K106" i="3"/>
  <c r="I107" i="3"/>
  <c r="J107" i="3"/>
  <c r="K107" i="3"/>
  <c r="I108" i="3"/>
  <c r="J108" i="3"/>
  <c r="K108" i="3"/>
  <c r="I109" i="3"/>
  <c r="J109" i="3"/>
  <c r="K109" i="3"/>
  <c r="I110" i="3"/>
  <c r="J110" i="3"/>
  <c r="K110" i="3"/>
  <c r="I111" i="3"/>
  <c r="J111" i="3"/>
  <c r="K111" i="3"/>
  <c r="I112" i="3"/>
  <c r="J112" i="3"/>
  <c r="K112" i="3"/>
  <c r="I113" i="3"/>
  <c r="J113" i="3"/>
  <c r="K113" i="3"/>
  <c r="I114" i="3"/>
  <c r="J114" i="3"/>
  <c r="K114" i="3"/>
  <c r="I115" i="3"/>
  <c r="J115" i="3"/>
  <c r="K115" i="3"/>
  <c r="I116" i="3"/>
  <c r="J116" i="3"/>
  <c r="K116" i="3"/>
  <c r="I117" i="3"/>
  <c r="J117" i="3"/>
  <c r="K117" i="3"/>
  <c r="I118" i="3"/>
  <c r="J118" i="3"/>
  <c r="K118" i="3"/>
  <c r="I119" i="3"/>
  <c r="J119" i="3"/>
  <c r="K119" i="3"/>
  <c r="I120" i="3"/>
  <c r="J120" i="3"/>
  <c r="K120" i="3"/>
  <c r="I121" i="3"/>
  <c r="J121" i="3"/>
  <c r="K121" i="3"/>
  <c r="I122" i="3"/>
  <c r="J122" i="3"/>
  <c r="K122" i="3"/>
  <c r="I123" i="3"/>
  <c r="J123" i="3"/>
  <c r="K123" i="3"/>
  <c r="I124" i="3"/>
  <c r="J124" i="3"/>
  <c r="K124" i="3"/>
  <c r="J5" i="3"/>
  <c r="K5" i="3"/>
  <c r="J6" i="3"/>
  <c r="K6" i="3"/>
  <c r="J7" i="3"/>
  <c r="K7" i="3"/>
  <c r="J8" i="3"/>
  <c r="K8" i="3"/>
  <c r="J9" i="3"/>
  <c r="K9" i="3"/>
  <c r="J10" i="3"/>
  <c r="K10" i="3"/>
  <c r="J11" i="3"/>
  <c r="K11" i="3"/>
  <c r="J12" i="3"/>
  <c r="K12" i="3"/>
  <c r="J13" i="3"/>
  <c r="K13" i="3"/>
  <c r="J14" i="3"/>
  <c r="K14" i="3"/>
  <c r="J15" i="3"/>
  <c r="K15" i="3"/>
  <c r="J16" i="3"/>
  <c r="K16" i="3"/>
  <c r="J17" i="3"/>
  <c r="K17" i="3"/>
  <c r="J18" i="3"/>
  <c r="K18" i="3"/>
  <c r="J19" i="3"/>
  <c r="K19" i="3"/>
  <c r="J20" i="3"/>
  <c r="K20" i="3"/>
  <c r="J21" i="3"/>
  <c r="K21" i="3"/>
  <c r="J22" i="3"/>
  <c r="K22" i="3"/>
  <c r="J29" i="3"/>
  <c r="K29" i="3"/>
  <c r="J30" i="3"/>
  <c r="K30" i="3"/>
  <c r="J31" i="3"/>
  <c r="K31" i="3"/>
  <c r="J32" i="3"/>
  <c r="K32" i="3"/>
  <c r="J33" i="3"/>
  <c r="K33" i="3"/>
  <c r="J34" i="3"/>
  <c r="K34" i="3"/>
  <c r="J35" i="3"/>
  <c r="K35" i="3"/>
  <c r="J36" i="3"/>
  <c r="K36" i="3"/>
  <c r="J37" i="3"/>
  <c r="K37" i="3"/>
  <c r="J38" i="3"/>
  <c r="K38" i="3"/>
  <c r="J39" i="3"/>
  <c r="K39" i="3"/>
  <c r="J40" i="3"/>
  <c r="K40" i="3"/>
  <c r="J41" i="3"/>
  <c r="K41" i="3"/>
  <c r="J42" i="3"/>
  <c r="K42" i="3"/>
  <c r="J43" i="3"/>
  <c r="K43" i="3"/>
  <c r="J44" i="3"/>
  <c r="K44" i="3"/>
  <c r="J45" i="3"/>
  <c r="K45" i="3"/>
  <c r="J46" i="3"/>
  <c r="K46" i="3"/>
  <c r="J47" i="3"/>
  <c r="K47" i="3"/>
  <c r="J48" i="3"/>
  <c r="K48" i="3"/>
  <c r="J49" i="3"/>
  <c r="K49" i="3"/>
  <c r="J50" i="3"/>
  <c r="K50" i="3"/>
  <c r="J51" i="3"/>
  <c r="K51" i="3"/>
  <c r="J52" i="3"/>
  <c r="K52" i="3"/>
  <c r="J53" i="3"/>
  <c r="K53" i="3"/>
  <c r="J54" i="3"/>
  <c r="K54" i="3"/>
  <c r="J55" i="3"/>
  <c r="K55" i="3"/>
  <c r="J56" i="3"/>
  <c r="K56" i="3"/>
  <c r="J57" i="3"/>
  <c r="K57" i="3"/>
  <c r="J58" i="3"/>
  <c r="K58" i="3"/>
  <c r="J59" i="3"/>
  <c r="K59" i="3"/>
  <c r="J60" i="3"/>
  <c r="K60" i="3"/>
  <c r="J61" i="3"/>
  <c r="K61" i="3"/>
  <c r="J62" i="3"/>
  <c r="K62" i="3"/>
  <c r="J63" i="3"/>
  <c r="K63" i="3"/>
  <c r="J64" i="3"/>
  <c r="K64" i="3"/>
  <c r="J65" i="3"/>
  <c r="K65" i="3"/>
  <c r="J66" i="3"/>
  <c r="K66" i="3"/>
  <c r="J67" i="3"/>
  <c r="K67" i="3"/>
  <c r="J68" i="3"/>
  <c r="K68" i="3"/>
  <c r="J69" i="3"/>
  <c r="K69" i="3"/>
  <c r="J70" i="3"/>
  <c r="K70" i="3"/>
  <c r="J71" i="3"/>
  <c r="K71" i="3"/>
  <c r="J72" i="3"/>
  <c r="K72" i="3"/>
  <c r="J73" i="3"/>
  <c r="K73" i="3"/>
  <c r="J74" i="3"/>
  <c r="K74" i="3"/>
  <c r="J75" i="3"/>
  <c r="K75" i="3"/>
  <c r="J76" i="3"/>
  <c r="K76" i="3"/>
  <c r="J77" i="3"/>
  <c r="K77" i="3"/>
  <c r="J78" i="3"/>
  <c r="K78" i="3"/>
  <c r="J79" i="3"/>
  <c r="K79" i="3"/>
  <c r="J80" i="3"/>
  <c r="K80" i="3"/>
  <c r="J81" i="3"/>
  <c r="K81" i="3"/>
  <c r="J82" i="3"/>
  <c r="K82" i="3"/>
  <c r="J83" i="3"/>
  <c r="K83" i="3"/>
  <c r="J84" i="3"/>
  <c r="K84" i="3"/>
  <c r="J85" i="3"/>
  <c r="K85" i="3"/>
  <c r="J86" i="3"/>
  <c r="K86" i="3"/>
  <c r="J87" i="3"/>
  <c r="K87" i="3"/>
  <c r="J88" i="3"/>
  <c r="K88" i="3"/>
  <c r="J89" i="3"/>
  <c r="K89" i="3"/>
  <c r="J90" i="3"/>
  <c r="K90" i="3"/>
  <c r="J91" i="3"/>
  <c r="K91" i="3"/>
  <c r="J92" i="3"/>
  <c r="K92" i="3"/>
  <c r="J93" i="3"/>
  <c r="K93" i="3"/>
  <c r="J94" i="3"/>
  <c r="K94" i="3"/>
  <c r="J95" i="3"/>
  <c r="K95" i="3"/>
  <c r="J96" i="3"/>
  <c r="K96" i="3"/>
  <c r="J97" i="3"/>
  <c r="K97" i="3"/>
  <c r="J98" i="3"/>
  <c r="K98" i="3"/>
  <c r="J99" i="3"/>
  <c r="K99" i="3"/>
  <c r="K4" i="3"/>
  <c r="J4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A12" i="2"/>
  <c r="A13" i="2" s="1"/>
  <c r="I3" i="3"/>
  <c r="J3" i="3"/>
  <c r="K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H3" i="3"/>
  <c r="B2" i="1" l="1"/>
  <c r="D2" i="1"/>
  <c r="D1908" i="1"/>
  <c r="D1758" i="1"/>
  <c r="D1671" i="1"/>
  <c r="D1980" i="1"/>
  <c r="D1412" i="1"/>
  <c r="D1944" i="1"/>
  <c r="D1715" i="1"/>
  <c r="D1455" i="1"/>
  <c r="D1872" i="1"/>
  <c r="D1628" i="1"/>
  <c r="D1369" i="1"/>
  <c r="D1836" i="1"/>
  <c r="D1585" i="1"/>
  <c r="D1209" i="1"/>
  <c r="D1800" i="1"/>
  <c r="D1542" i="1"/>
  <c r="D974" i="1"/>
  <c r="D1499" i="1"/>
  <c r="D703" i="1"/>
  <c r="D1986" i="1"/>
  <c r="D1950" i="1"/>
  <c r="D1914" i="1"/>
  <c r="D1878" i="1"/>
  <c r="D1842" i="1"/>
  <c r="D1806" i="1"/>
  <c r="D1765" i="1"/>
  <c r="D1722" i="1"/>
  <c r="D1679" i="1"/>
  <c r="D1635" i="1"/>
  <c r="D1592" i="1"/>
  <c r="D1549" i="1"/>
  <c r="D1506" i="1"/>
  <c r="D1463" i="1"/>
  <c r="D1419" i="1"/>
  <c r="D1376" i="1"/>
  <c r="D1245" i="1"/>
  <c r="D1017" i="1"/>
  <c r="D757" i="1"/>
  <c r="D1998" i="1"/>
  <c r="D1974" i="1"/>
  <c r="D1938" i="1"/>
  <c r="D1902" i="1"/>
  <c r="D1866" i="1"/>
  <c r="D1830" i="1"/>
  <c r="D1794" i="1"/>
  <c r="D1751" i="1"/>
  <c r="D1707" i="1"/>
  <c r="D1664" i="1"/>
  <c r="D1621" i="1"/>
  <c r="D1578" i="1"/>
  <c r="D1535" i="1"/>
  <c r="D1491" i="1"/>
  <c r="D1448" i="1"/>
  <c r="D1405" i="1"/>
  <c r="D1358" i="1"/>
  <c r="D1173" i="1"/>
  <c r="D931" i="1"/>
  <c r="D638" i="1"/>
  <c r="D1997" i="1"/>
  <c r="D1968" i="1"/>
  <c r="D1932" i="1"/>
  <c r="D1896" i="1"/>
  <c r="D1860" i="1"/>
  <c r="D1824" i="1"/>
  <c r="D1787" i="1"/>
  <c r="D1743" i="1"/>
  <c r="D1700" i="1"/>
  <c r="D1657" i="1"/>
  <c r="D1614" i="1"/>
  <c r="D1571" i="1"/>
  <c r="D1527" i="1"/>
  <c r="D1484" i="1"/>
  <c r="D1441" i="1"/>
  <c r="D1398" i="1"/>
  <c r="D1346" i="1"/>
  <c r="D1137" i="1"/>
  <c r="D888" i="1"/>
  <c r="D560" i="1"/>
  <c r="D1996" i="1"/>
  <c r="D1962" i="1"/>
  <c r="D1926" i="1"/>
  <c r="D1890" i="1"/>
  <c r="D1854" i="1"/>
  <c r="D1818" i="1"/>
  <c r="D1779" i="1"/>
  <c r="D1736" i="1"/>
  <c r="D1693" i="1"/>
  <c r="D1650" i="1"/>
  <c r="D1607" i="1"/>
  <c r="D1563" i="1"/>
  <c r="D1520" i="1"/>
  <c r="D1477" i="1"/>
  <c r="D1434" i="1"/>
  <c r="D1391" i="1"/>
  <c r="D1317" i="1"/>
  <c r="D1101" i="1"/>
  <c r="D845" i="1"/>
  <c r="D480" i="1"/>
  <c r="D1992" i="1"/>
  <c r="D1956" i="1"/>
  <c r="D1920" i="1"/>
  <c r="D1884" i="1"/>
  <c r="D1848" i="1"/>
  <c r="D1812" i="1"/>
  <c r="D1772" i="1"/>
  <c r="D1729" i="1"/>
  <c r="D1686" i="1"/>
  <c r="D1643" i="1"/>
  <c r="D1599" i="1"/>
  <c r="D1556" i="1"/>
  <c r="D1513" i="1"/>
  <c r="D1470" i="1"/>
  <c r="D1427" i="1"/>
  <c r="D1383" i="1"/>
  <c r="D1281" i="1"/>
  <c r="D1061" i="1"/>
  <c r="D801" i="1"/>
  <c r="D373" i="1"/>
  <c r="D1999" i="1"/>
  <c r="D1993" i="1"/>
  <c r="D1987" i="1"/>
  <c r="D1981" i="1"/>
  <c r="D1975" i="1"/>
  <c r="D1969" i="1"/>
  <c r="D1963" i="1"/>
  <c r="D1957" i="1"/>
  <c r="D1951" i="1"/>
  <c r="D1945" i="1"/>
  <c r="D1939" i="1"/>
  <c r="D1933" i="1"/>
  <c r="D1927" i="1"/>
  <c r="D1921" i="1"/>
  <c r="D1915" i="1"/>
  <c r="D1909" i="1"/>
  <c r="D1903" i="1"/>
  <c r="D1897" i="1"/>
  <c r="D1891" i="1"/>
  <c r="D1885" i="1"/>
  <c r="D1879" i="1"/>
  <c r="D1873" i="1"/>
  <c r="D1867" i="1"/>
  <c r="D1861" i="1"/>
  <c r="D1855" i="1"/>
  <c r="D1849" i="1"/>
  <c r="D1843" i="1"/>
  <c r="D1837" i="1"/>
  <c r="D1831" i="1"/>
  <c r="D1825" i="1"/>
  <c r="D1819" i="1"/>
  <c r="D1813" i="1"/>
  <c r="D1807" i="1"/>
  <c r="D1801" i="1"/>
  <c r="D1795" i="1"/>
  <c r="D1788" i="1"/>
  <c r="D1781" i="1"/>
  <c r="D1773" i="1"/>
  <c r="D1766" i="1"/>
  <c r="D1759" i="1"/>
  <c r="D1752" i="1"/>
  <c r="D1745" i="1"/>
  <c r="D1737" i="1"/>
  <c r="D1730" i="1"/>
  <c r="D1723" i="1"/>
  <c r="D1716" i="1"/>
  <c r="D1709" i="1"/>
  <c r="D1701" i="1"/>
  <c r="D1694" i="1"/>
  <c r="D1687" i="1"/>
  <c r="D1680" i="1"/>
  <c r="D1673" i="1"/>
  <c r="D1665" i="1"/>
  <c r="D1658" i="1"/>
  <c r="D1651" i="1"/>
  <c r="D1644" i="1"/>
  <c r="D1637" i="1"/>
  <c r="D1629" i="1"/>
  <c r="D1622" i="1"/>
  <c r="D1615" i="1"/>
  <c r="D1608" i="1"/>
  <c r="D1601" i="1"/>
  <c r="D1593" i="1"/>
  <c r="D1586" i="1"/>
  <c r="D1579" i="1"/>
  <c r="D1572" i="1"/>
  <c r="D1565" i="1"/>
  <c r="D1557" i="1"/>
  <c r="D1550" i="1"/>
  <c r="D1543" i="1"/>
  <c r="D1536" i="1"/>
  <c r="D1529" i="1"/>
  <c r="D1521" i="1"/>
  <c r="D1514" i="1"/>
  <c r="D1507" i="1"/>
  <c r="D1500" i="1"/>
  <c r="D1493" i="1"/>
  <c r="D1485" i="1"/>
  <c r="D1478" i="1"/>
  <c r="D1471" i="1"/>
  <c r="D1464" i="1"/>
  <c r="D1457" i="1"/>
  <c r="D1449" i="1"/>
  <c r="D1442" i="1"/>
  <c r="D1435" i="1"/>
  <c r="D1428" i="1"/>
  <c r="D1421" i="1"/>
  <c r="D1413" i="1"/>
  <c r="D1406" i="1"/>
  <c r="D1399" i="1"/>
  <c r="D1392" i="1"/>
  <c r="D1385" i="1"/>
  <c r="D1377" i="1"/>
  <c r="D1370" i="1"/>
  <c r="D1359" i="1"/>
  <c r="D1347" i="1"/>
  <c r="D1323" i="1"/>
  <c r="D1287" i="1"/>
  <c r="D1251" i="1"/>
  <c r="D1215" i="1"/>
  <c r="D1179" i="1"/>
  <c r="D1143" i="1"/>
  <c r="D1107" i="1"/>
  <c r="D1068" i="1"/>
  <c r="D1025" i="1"/>
  <c r="D981" i="1"/>
  <c r="D938" i="1"/>
  <c r="D895" i="1"/>
  <c r="D852" i="1"/>
  <c r="D809" i="1"/>
  <c r="D765" i="1"/>
  <c r="D714" i="1"/>
  <c r="D649" i="1"/>
  <c r="D576" i="1"/>
  <c r="D494" i="1"/>
  <c r="D414" i="1"/>
  <c r="D1991" i="1"/>
  <c r="D1985" i="1"/>
  <c r="D1979" i="1"/>
  <c r="D1973" i="1"/>
  <c r="D1967" i="1"/>
  <c r="D1961" i="1"/>
  <c r="D1955" i="1"/>
  <c r="D1949" i="1"/>
  <c r="D1943" i="1"/>
  <c r="D1937" i="1"/>
  <c r="D1931" i="1"/>
  <c r="D1925" i="1"/>
  <c r="D1919" i="1"/>
  <c r="D1913" i="1"/>
  <c r="D1907" i="1"/>
  <c r="D1901" i="1"/>
  <c r="D1895" i="1"/>
  <c r="D1889" i="1"/>
  <c r="D1883" i="1"/>
  <c r="D1877" i="1"/>
  <c r="D1871" i="1"/>
  <c r="D1865" i="1"/>
  <c r="D1859" i="1"/>
  <c r="D1853" i="1"/>
  <c r="D1847" i="1"/>
  <c r="D1841" i="1"/>
  <c r="D1835" i="1"/>
  <c r="D1829" i="1"/>
  <c r="D1823" i="1"/>
  <c r="D1817" i="1"/>
  <c r="D1811" i="1"/>
  <c r="D1805" i="1"/>
  <c r="D1799" i="1"/>
  <c r="D1793" i="1"/>
  <c r="D1785" i="1"/>
  <c r="D1778" i="1"/>
  <c r="D1771" i="1"/>
  <c r="D1764" i="1"/>
  <c r="D1757" i="1"/>
  <c r="D1749" i="1"/>
  <c r="D1742" i="1"/>
  <c r="D1735" i="1"/>
  <c r="D1728" i="1"/>
  <c r="D1721" i="1"/>
  <c r="D1713" i="1"/>
  <c r="D1706" i="1"/>
  <c r="D1699" i="1"/>
  <c r="D1692" i="1"/>
  <c r="D1685" i="1"/>
  <c r="D1677" i="1"/>
  <c r="D1670" i="1"/>
  <c r="D1663" i="1"/>
  <c r="D1656" i="1"/>
  <c r="D1649" i="1"/>
  <c r="D1641" i="1"/>
  <c r="D1634" i="1"/>
  <c r="D1627" i="1"/>
  <c r="D1620" i="1"/>
  <c r="D1613" i="1"/>
  <c r="D1605" i="1"/>
  <c r="D1598" i="1"/>
  <c r="D1591" i="1"/>
  <c r="D1584" i="1"/>
  <c r="D1577" i="1"/>
  <c r="D1569" i="1"/>
  <c r="D1562" i="1"/>
  <c r="D1555" i="1"/>
  <c r="D1548" i="1"/>
  <c r="D1541" i="1"/>
  <c r="D1533" i="1"/>
  <c r="D1526" i="1"/>
  <c r="D1519" i="1"/>
  <c r="D1512" i="1"/>
  <c r="D1505" i="1"/>
  <c r="D1497" i="1"/>
  <c r="D1490" i="1"/>
  <c r="D1483" i="1"/>
  <c r="D1476" i="1"/>
  <c r="D1469" i="1"/>
  <c r="D1461" i="1"/>
  <c r="D1454" i="1"/>
  <c r="D1447" i="1"/>
  <c r="D1440" i="1"/>
  <c r="D1433" i="1"/>
  <c r="D1425" i="1"/>
  <c r="D1418" i="1"/>
  <c r="D1411" i="1"/>
  <c r="D1404" i="1"/>
  <c r="D1397" i="1"/>
  <c r="D1389" i="1"/>
  <c r="D1382" i="1"/>
  <c r="D1375" i="1"/>
  <c r="D1367" i="1"/>
  <c r="D1357" i="1"/>
  <c r="D1345" i="1"/>
  <c r="D1311" i="1"/>
  <c r="D1275" i="1"/>
  <c r="D1239" i="1"/>
  <c r="D1203" i="1"/>
  <c r="D1167" i="1"/>
  <c r="D1131" i="1"/>
  <c r="D1095" i="1"/>
  <c r="D1053" i="1"/>
  <c r="D1010" i="1"/>
  <c r="D967" i="1"/>
  <c r="D924" i="1"/>
  <c r="D881" i="1"/>
  <c r="D837" i="1"/>
  <c r="D794" i="1"/>
  <c r="D749" i="1"/>
  <c r="D692" i="1"/>
  <c r="D629" i="1"/>
  <c r="D548" i="1"/>
  <c r="D468" i="1"/>
  <c r="D312" i="1"/>
  <c r="D1990" i="1"/>
  <c r="D1984" i="1"/>
  <c r="D1978" i="1"/>
  <c r="D1972" i="1"/>
  <c r="D1966" i="1"/>
  <c r="D1960" i="1"/>
  <c r="D1954" i="1"/>
  <c r="D1948" i="1"/>
  <c r="D1942" i="1"/>
  <c r="D1936" i="1"/>
  <c r="D1930" i="1"/>
  <c r="D1924" i="1"/>
  <c r="D1918" i="1"/>
  <c r="D1912" i="1"/>
  <c r="D1906" i="1"/>
  <c r="D1900" i="1"/>
  <c r="D1894" i="1"/>
  <c r="D1888" i="1"/>
  <c r="D1882" i="1"/>
  <c r="D1876" i="1"/>
  <c r="D1870" i="1"/>
  <c r="D1864" i="1"/>
  <c r="D1858" i="1"/>
  <c r="D1852" i="1"/>
  <c r="D1846" i="1"/>
  <c r="D1840" i="1"/>
  <c r="D1834" i="1"/>
  <c r="D1828" i="1"/>
  <c r="D1822" i="1"/>
  <c r="D1816" i="1"/>
  <c r="D1810" i="1"/>
  <c r="D1804" i="1"/>
  <c r="D1798" i="1"/>
  <c r="D1791" i="1"/>
  <c r="D1784" i="1"/>
  <c r="D1777" i="1"/>
  <c r="D1770" i="1"/>
  <c r="D1763" i="1"/>
  <c r="D1755" i="1"/>
  <c r="D1748" i="1"/>
  <c r="D1741" i="1"/>
  <c r="D1734" i="1"/>
  <c r="D1727" i="1"/>
  <c r="D1719" i="1"/>
  <c r="D1712" i="1"/>
  <c r="D1705" i="1"/>
  <c r="D1698" i="1"/>
  <c r="D1691" i="1"/>
  <c r="D1683" i="1"/>
  <c r="D1676" i="1"/>
  <c r="D1669" i="1"/>
  <c r="D1662" i="1"/>
  <c r="D1655" i="1"/>
  <c r="D1647" i="1"/>
  <c r="D1640" i="1"/>
  <c r="D1633" i="1"/>
  <c r="D1626" i="1"/>
  <c r="D1619" i="1"/>
  <c r="D1611" i="1"/>
  <c r="D1604" i="1"/>
  <c r="D1597" i="1"/>
  <c r="D1590" i="1"/>
  <c r="D1583" i="1"/>
  <c r="D1575" i="1"/>
  <c r="D1568" i="1"/>
  <c r="D1561" i="1"/>
  <c r="D1554" i="1"/>
  <c r="D1547" i="1"/>
  <c r="D1539" i="1"/>
  <c r="D1532" i="1"/>
  <c r="D1525" i="1"/>
  <c r="D1518" i="1"/>
  <c r="D1511" i="1"/>
  <c r="D1503" i="1"/>
  <c r="D1496" i="1"/>
  <c r="D1489" i="1"/>
  <c r="D1482" i="1"/>
  <c r="D1475" i="1"/>
  <c r="D1467" i="1"/>
  <c r="D1460" i="1"/>
  <c r="D1453" i="1"/>
  <c r="D1446" i="1"/>
  <c r="D1439" i="1"/>
  <c r="D1431" i="1"/>
  <c r="D1424" i="1"/>
  <c r="D1417" i="1"/>
  <c r="D1410" i="1"/>
  <c r="D1403" i="1"/>
  <c r="D1395" i="1"/>
  <c r="D1388" i="1"/>
  <c r="D1381" i="1"/>
  <c r="D1374" i="1"/>
  <c r="D1365" i="1"/>
  <c r="D1353" i="1"/>
  <c r="D1341" i="1"/>
  <c r="D1305" i="1"/>
  <c r="D1269" i="1"/>
  <c r="D1233" i="1"/>
  <c r="D1197" i="1"/>
  <c r="D1161" i="1"/>
  <c r="D1125" i="1"/>
  <c r="D1089" i="1"/>
  <c r="D1046" i="1"/>
  <c r="D1003" i="1"/>
  <c r="D960" i="1"/>
  <c r="D917" i="1"/>
  <c r="D873" i="1"/>
  <c r="D830" i="1"/>
  <c r="D787" i="1"/>
  <c r="D740" i="1"/>
  <c r="D683" i="1"/>
  <c r="D614" i="1"/>
  <c r="D534" i="1"/>
  <c r="D452" i="1"/>
  <c r="D240" i="1"/>
  <c r="D2001" i="1"/>
  <c r="D1995" i="1"/>
  <c r="D1989" i="1"/>
  <c r="D1983" i="1"/>
  <c r="D1977" i="1"/>
  <c r="D1971" i="1"/>
  <c r="D1965" i="1"/>
  <c r="D1959" i="1"/>
  <c r="D1953" i="1"/>
  <c r="D1947" i="1"/>
  <c r="D1941" i="1"/>
  <c r="D1935" i="1"/>
  <c r="D1929" i="1"/>
  <c r="D1923" i="1"/>
  <c r="D1917" i="1"/>
  <c r="D1911" i="1"/>
  <c r="D1905" i="1"/>
  <c r="D1899" i="1"/>
  <c r="D1893" i="1"/>
  <c r="D1887" i="1"/>
  <c r="D1881" i="1"/>
  <c r="D1875" i="1"/>
  <c r="D1869" i="1"/>
  <c r="D1863" i="1"/>
  <c r="D1857" i="1"/>
  <c r="D1851" i="1"/>
  <c r="D1845" i="1"/>
  <c r="D1839" i="1"/>
  <c r="D1833" i="1"/>
  <c r="D1827" i="1"/>
  <c r="D1821" i="1"/>
  <c r="D1815" i="1"/>
  <c r="D1809" i="1"/>
  <c r="D1803" i="1"/>
  <c r="D1797" i="1"/>
  <c r="D1790" i="1"/>
  <c r="D1783" i="1"/>
  <c r="D1776" i="1"/>
  <c r="D1769" i="1"/>
  <c r="D1761" i="1"/>
  <c r="D1754" i="1"/>
  <c r="D1747" i="1"/>
  <c r="D1740" i="1"/>
  <c r="D1733" i="1"/>
  <c r="D1725" i="1"/>
  <c r="D1718" i="1"/>
  <c r="D1711" i="1"/>
  <c r="D1704" i="1"/>
  <c r="D1697" i="1"/>
  <c r="D1689" i="1"/>
  <c r="D1682" i="1"/>
  <c r="D1675" i="1"/>
  <c r="D1668" i="1"/>
  <c r="D1661" i="1"/>
  <c r="D1653" i="1"/>
  <c r="D1646" i="1"/>
  <c r="D1639" i="1"/>
  <c r="D1632" i="1"/>
  <c r="D1625" i="1"/>
  <c r="D1617" i="1"/>
  <c r="D1610" i="1"/>
  <c r="D1603" i="1"/>
  <c r="D1596" i="1"/>
  <c r="D1589" i="1"/>
  <c r="D1581" i="1"/>
  <c r="D1574" i="1"/>
  <c r="D1567" i="1"/>
  <c r="D1560" i="1"/>
  <c r="D1553" i="1"/>
  <c r="D1545" i="1"/>
  <c r="D1538" i="1"/>
  <c r="D1531" i="1"/>
  <c r="D1524" i="1"/>
  <c r="D1517" i="1"/>
  <c r="D1509" i="1"/>
  <c r="D1502" i="1"/>
  <c r="D1495" i="1"/>
  <c r="D1488" i="1"/>
  <c r="D1481" i="1"/>
  <c r="D1473" i="1"/>
  <c r="D1466" i="1"/>
  <c r="D1459" i="1"/>
  <c r="D1452" i="1"/>
  <c r="D1445" i="1"/>
  <c r="D1437" i="1"/>
  <c r="D1430" i="1"/>
  <c r="D1423" i="1"/>
  <c r="D1416" i="1"/>
  <c r="D1409" i="1"/>
  <c r="D1401" i="1"/>
  <c r="D1394" i="1"/>
  <c r="D1387" i="1"/>
  <c r="D1380" i="1"/>
  <c r="D1373" i="1"/>
  <c r="D1364" i="1"/>
  <c r="D1352" i="1"/>
  <c r="D1335" i="1"/>
  <c r="D1299" i="1"/>
  <c r="D1263" i="1"/>
  <c r="D1227" i="1"/>
  <c r="D1191" i="1"/>
  <c r="D1155" i="1"/>
  <c r="D1119" i="1"/>
  <c r="D1082" i="1"/>
  <c r="D1039" i="1"/>
  <c r="D996" i="1"/>
  <c r="D953" i="1"/>
  <c r="D909" i="1"/>
  <c r="D866" i="1"/>
  <c r="D823" i="1"/>
  <c r="D780" i="1"/>
  <c r="D732" i="1"/>
  <c r="D671" i="1"/>
  <c r="D602" i="1"/>
  <c r="D522" i="1"/>
  <c r="D440" i="1"/>
  <c r="D168" i="1"/>
  <c r="D2000" i="1"/>
  <c r="D1994" i="1"/>
  <c r="D1988" i="1"/>
  <c r="D1982" i="1"/>
  <c r="D1976" i="1"/>
  <c r="D1970" i="1"/>
  <c r="D1964" i="1"/>
  <c r="D1958" i="1"/>
  <c r="D1952" i="1"/>
  <c r="D1946" i="1"/>
  <c r="D1940" i="1"/>
  <c r="D1934" i="1"/>
  <c r="D1928" i="1"/>
  <c r="D1922" i="1"/>
  <c r="D1916" i="1"/>
  <c r="D1910" i="1"/>
  <c r="D1904" i="1"/>
  <c r="D1898" i="1"/>
  <c r="D1892" i="1"/>
  <c r="D1886" i="1"/>
  <c r="D1880" i="1"/>
  <c r="D1874" i="1"/>
  <c r="D1868" i="1"/>
  <c r="D1862" i="1"/>
  <c r="D1856" i="1"/>
  <c r="D1850" i="1"/>
  <c r="D1844" i="1"/>
  <c r="D1838" i="1"/>
  <c r="D1832" i="1"/>
  <c r="D1826" i="1"/>
  <c r="D1820" i="1"/>
  <c r="D1814" i="1"/>
  <c r="D1808" i="1"/>
  <c r="D1802" i="1"/>
  <c r="D1796" i="1"/>
  <c r="D1789" i="1"/>
  <c r="D1782" i="1"/>
  <c r="D1775" i="1"/>
  <c r="D1767" i="1"/>
  <c r="D1760" i="1"/>
  <c r="D1753" i="1"/>
  <c r="D1746" i="1"/>
  <c r="D1739" i="1"/>
  <c r="D1731" i="1"/>
  <c r="D1724" i="1"/>
  <c r="D1717" i="1"/>
  <c r="D1710" i="1"/>
  <c r="D1703" i="1"/>
  <c r="D1695" i="1"/>
  <c r="D1688" i="1"/>
  <c r="D1681" i="1"/>
  <c r="D1674" i="1"/>
  <c r="D1667" i="1"/>
  <c r="D1659" i="1"/>
  <c r="D1652" i="1"/>
  <c r="D1645" i="1"/>
  <c r="D1638" i="1"/>
  <c r="D1631" i="1"/>
  <c r="D1623" i="1"/>
  <c r="D1616" i="1"/>
  <c r="D1609" i="1"/>
  <c r="D1602" i="1"/>
  <c r="D1595" i="1"/>
  <c r="D1587" i="1"/>
  <c r="D1580" i="1"/>
  <c r="D1573" i="1"/>
  <c r="D1566" i="1"/>
  <c r="D1559" i="1"/>
  <c r="D1551" i="1"/>
  <c r="D1544" i="1"/>
  <c r="D1537" i="1"/>
  <c r="D1530" i="1"/>
  <c r="D1523" i="1"/>
  <c r="D1515" i="1"/>
  <c r="D1508" i="1"/>
  <c r="D1501" i="1"/>
  <c r="D1494" i="1"/>
  <c r="D1487" i="1"/>
  <c r="D1479" i="1"/>
  <c r="D1472" i="1"/>
  <c r="D1465" i="1"/>
  <c r="D1458" i="1"/>
  <c r="D1451" i="1"/>
  <c r="D1443" i="1"/>
  <c r="D1436" i="1"/>
  <c r="D1429" i="1"/>
  <c r="D1422" i="1"/>
  <c r="D1415" i="1"/>
  <c r="D1407" i="1"/>
  <c r="D1400" i="1"/>
  <c r="D1393" i="1"/>
  <c r="D1386" i="1"/>
  <c r="D1379" i="1"/>
  <c r="D1371" i="1"/>
  <c r="D1363" i="1"/>
  <c r="D1351" i="1"/>
  <c r="D1329" i="1"/>
  <c r="D1293" i="1"/>
  <c r="D1257" i="1"/>
  <c r="D1221" i="1"/>
  <c r="D1185" i="1"/>
  <c r="D1149" i="1"/>
  <c r="D1113" i="1"/>
  <c r="D1075" i="1"/>
  <c r="D1032" i="1"/>
  <c r="D989" i="1"/>
  <c r="D945" i="1"/>
  <c r="D902" i="1"/>
  <c r="D859" i="1"/>
  <c r="D816" i="1"/>
  <c r="D773" i="1"/>
  <c r="D722" i="1"/>
  <c r="D660" i="1"/>
  <c r="D588" i="1"/>
  <c r="D506" i="1"/>
  <c r="D426" i="1"/>
  <c r="D90" i="1"/>
  <c r="D1792" i="1"/>
  <c r="D1786" i="1"/>
  <c r="D1780" i="1"/>
  <c r="D1774" i="1"/>
  <c r="D1768" i="1"/>
  <c r="D1762" i="1"/>
  <c r="D1756" i="1"/>
  <c r="D1750" i="1"/>
  <c r="D1744" i="1"/>
  <c r="D1738" i="1"/>
  <c r="D1732" i="1"/>
  <c r="D1726" i="1"/>
  <c r="D1720" i="1"/>
  <c r="D1714" i="1"/>
  <c r="D1708" i="1"/>
  <c r="D1702" i="1"/>
  <c r="D1696" i="1"/>
  <c r="D1690" i="1"/>
  <c r="D1684" i="1"/>
  <c r="D1678" i="1"/>
  <c r="D1672" i="1"/>
  <c r="D1666" i="1"/>
  <c r="D1660" i="1"/>
  <c r="D1654" i="1"/>
  <c r="D1648" i="1"/>
  <c r="D1642" i="1"/>
  <c r="D1636" i="1"/>
  <c r="D1630" i="1"/>
  <c r="D1624" i="1"/>
  <c r="D1618" i="1"/>
  <c r="D1612" i="1"/>
  <c r="D1606" i="1"/>
  <c r="D1600" i="1"/>
  <c r="D1594" i="1"/>
  <c r="D1588" i="1"/>
  <c r="D1582" i="1"/>
  <c r="D1576" i="1"/>
  <c r="D1570" i="1"/>
  <c r="D1564" i="1"/>
  <c r="D1558" i="1"/>
  <c r="D1552" i="1"/>
  <c r="D1546" i="1"/>
  <c r="D1540" i="1"/>
  <c r="D1534" i="1"/>
  <c r="D1528" i="1"/>
  <c r="D1522" i="1"/>
  <c r="D1516" i="1"/>
  <c r="D1510" i="1"/>
  <c r="D1504" i="1"/>
  <c r="D1498" i="1"/>
  <c r="D1492" i="1"/>
  <c r="D1486" i="1"/>
  <c r="D1480" i="1"/>
  <c r="D1474" i="1"/>
  <c r="D1468" i="1"/>
  <c r="D1462" i="1"/>
  <c r="D1456" i="1"/>
  <c r="D1450" i="1"/>
  <c r="D1444" i="1"/>
  <c r="D1438" i="1"/>
  <c r="D1432" i="1"/>
  <c r="D1426" i="1"/>
  <c r="D1420" i="1"/>
  <c r="D1414" i="1"/>
  <c r="D1408" i="1"/>
  <c r="D1402" i="1"/>
  <c r="D1396" i="1"/>
  <c r="D1390" i="1"/>
  <c r="D1384" i="1"/>
  <c r="D1378" i="1"/>
  <c r="D1372" i="1"/>
  <c r="D1366" i="1"/>
  <c r="D1360" i="1"/>
  <c r="D1354" i="1"/>
  <c r="D1348" i="1"/>
  <c r="D1342" i="1"/>
  <c r="D1336" i="1"/>
  <c r="D1330" i="1"/>
  <c r="D1324" i="1"/>
  <c r="D1318" i="1"/>
  <c r="D1312" i="1"/>
  <c r="D1306" i="1"/>
  <c r="D1300" i="1"/>
  <c r="D1294" i="1"/>
  <c r="D1288" i="1"/>
  <c r="D1282" i="1"/>
  <c r="D1276" i="1"/>
  <c r="D1270" i="1"/>
  <c r="D1264" i="1"/>
  <c r="D1258" i="1"/>
  <c r="D1252" i="1"/>
  <c r="D1246" i="1"/>
  <c r="D1240" i="1"/>
  <c r="D1234" i="1"/>
  <c r="D1228" i="1"/>
  <c r="D1222" i="1"/>
  <c r="D1216" i="1"/>
  <c r="D1210" i="1"/>
  <c r="D1204" i="1"/>
  <c r="D1198" i="1"/>
  <c r="D1192" i="1"/>
  <c r="D1186" i="1"/>
  <c r="D1180" i="1"/>
  <c r="D1174" i="1"/>
  <c r="D1168" i="1"/>
  <c r="D1162" i="1"/>
  <c r="D1156" i="1"/>
  <c r="D1150" i="1"/>
  <c r="D1144" i="1"/>
  <c r="D1138" i="1"/>
  <c r="D1132" i="1"/>
  <c r="D1126" i="1"/>
  <c r="D1120" i="1"/>
  <c r="D1114" i="1"/>
  <c r="D1108" i="1"/>
  <c r="D1102" i="1"/>
  <c r="D1096" i="1"/>
  <c r="D1090" i="1"/>
  <c r="D1083" i="1"/>
  <c r="D1076" i="1"/>
  <c r="D1069" i="1"/>
  <c r="D1062" i="1"/>
  <c r="D1055" i="1"/>
  <c r="D1047" i="1"/>
  <c r="D1040" i="1"/>
  <c r="D1033" i="1"/>
  <c r="D1026" i="1"/>
  <c r="D1019" i="1"/>
  <c r="D1011" i="1"/>
  <c r="D1004" i="1"/>
  <c r="D997" i="1"/>
  <c r="D990" i="1"/>
  <c r="D983" i="1"/>
  <c r="D975" i="1"/>
  <c r="D968" i="1"/>
  <c r="D961" i="1"/>
  <c r="D954" i="1"/>
  <c r="D947" i="1"/>
  <c r="D939" i="1"/>
  <c r="D932" i="1"/>
  <c r="D925" i="1"/>
  <c r="D918" i="1"/>
  <c r="D911" i="1"/>
  <c r="D903" i="1"/>
  <c r="D896" i="1"/>
  <c r="D889" i="1"/>
  <c r="D882" i="1"/>
  <c r="D875" i="1"/>
  <c r="D867" i="1"/>
  <c r="D860" i="1"/>
  <c r="D853" i="1"/>
  <c r="D846" i="1"/>
  <c r="D839" i="1"/>
  <c r="D831" i="1"/>
  <c r="D824" i="1"/>
  <c r="D817" i="1"/>
  <c r="D810" i="1"/>
  <c r="D803" i="1"/>
  <c r="D795" i="1"/>
  <c r="D788" i="1"/>
  <c r="D781" i="1"/>
  <c r="D774" i="1"/>
  <c r="D767" i="1"/>
  <c r="D758" i="1"/>
  <c r="D750" i="1"/>
  <c r="D741" i="1"/>
  <c r="D733" i="1"/>
  <c r="D725" i="1"/>
  <c r="D715" i="1"/>
  <c r="D704" i="1"/>
  <c r="D695" i="1"/>
  <c r="D684" i="1"/>
  <c r="D673" i="1"/>
  <c r="D661" i="1"/>
  <c r="D650" i="1"/>
  <c r="D641" i="1"/>
  <c r="D630" i="1"/>
  <c r="D617" i="1"/>
  <c r="D605" i="1"/>
  <c r="D589" i="1"/>
  <c r="D577" i="1"/>
  <c r="D563" i="1"/>
  <c r="D551" i="1"/>
  <c r="D535" i="1"/>
  <c r="D523" i="1"/>
  <c r="D509" i="1"/>
  <c r="D497" i="1"/>
  <c r="D481" i="1"/>
  <c r="D469" i="1"/>
  <c r="D455" i="1"/>
  <c r="D443" i="1"/>
  <c r="D427" i="1"/>
  <c r="D415" i="1"/>
  <c r="D383" i="1"/>
  <c r="D324" i="1"/>
  <c r="D252" i="1"/>
  <c r="D180" i="1"/>
  <c r="D108" i="1"/>
  <c r="D1340" i="1"/>
  <c r="D1334" i="1"/>
  <c r="D1328" i="1"/>
  <c r="D1322" i="1"/>
  <c r="D1316" i="1"/>
  <c r="D1310" i="1"/>
  <c r="D1304" i="1"/>
  <c r="D1298" i="1"/>
  <c r="D1292" i="1"/>
  <c r="D1286" i="1"/>
  <c r="D1280" i="1"/>
  <c r="D1274" i="1"/>
  <c r="D1268" i="1"/>
  <c r="D1262" i="1"/>
  <c r="D1256" i="1"/>
  <c r="D1250" i="1"/>
  <c r="D1244" i="1"/>
  <c r="D1238" i="1"/>
  <c r="D1232" i="1"/>
  <c r="D1226" i="1"/>
  <c r="D1220" i="1"/>
  <c r="D1214" i="1"/>
  <c r="D1208" i="1"/>
  <c r="D1202" i="1"/>
  <c r="D1196" i="1"/>
  <c r="D1190" i="1"/>
  <c r="D1184" i="1"/>
  <c r="D1178" i="1"/>
  <c r="D1172" i="1"/>
  <c r="D1166" i="1"/>
  <c r="D1160" i="1"/>
  <c r="D1154" i="1"/>
  <c r="D1148" i="1"/>
  <c r="D1142" i="1"/>
  <c r="D1136" i="1"/>
  <c r="D1130" i="1"/>
  <c r="D1124" i="1"/>
  <c r="D1118" i="1"/>
  <c r="D1112" i="1"/>
  <c r="D1106" i="1"/>
  <c r="D1100" i="1"/>
  <c r="D1094" i="1"/>
  <c r="D1088" i="1"/>
  <c r="D1081" i="1"/>
  <c r="D1074" i="1"/>
  <c r="D1067" i="1"/>
  <c r="D1059" i="1"/>
  <c r="D1052" i="1"/>
  <c r="D1045" i="1"/>
  <c r="D1038" i="1"/>
  <c r="D1031" i="1"/>
  <c r="D1023" i="1"/>
  <c r="D1016" i="1"/>
  <c r="D1009" i="1"/>
  <c r="D1002" i="1"/>
  <c r="D995" i="1"/>
  <c r="D987" i="1"/>
  <c r="D980" i="1"/>
  <c r="D973" i="1"/>
  <c r="D966" i="1"/>
  <c r="D959" i="1"/>
  <c r="D951" i="1"/>
  <c r="D944" i="1"/>
  <c r="D937" i="1"/>
  <c r="D930" i="1"/>
  <c r="D923" i="1"/>
  <c r="D915" i="1"/>
  <c r="D908" i="1"/>
  <c r="D901" i="1"/>
  <c r="D894" i="1"/>
  <c r="D887" i="1"/>
  <c r="D879" i="1"/>
  <c r="D872" i="1"/>
  <c r="D865" i="1"/>
  <c r="D858" i="1"/>
  <c r="D851" i="1"/>
  <c r="D843" i="1"/>
  <c r="D836" i="1"/>
  <c r="D829" i="1"/>
  <c r="D822" i="1"/>
  <c r="D815" i="1"/>
  <c r="D807" i="1"/>
  <c r="D800" i="1"/>
  <c r="D793" i="1"/>
  <c r="D786" i="1"/>
  <c r="D779" i="1"/>
  <c r="D771" i="1"/>
  <c r="D764" i="1"/>
  <c r="D756" i="1"/>
  <c r="D747" i="1"/>
  <c r="D739" i="1"/>
  <c r="D729" i="1"/>
  <c r="D721" i="1"/>
  <c r="D713" i="1"/>
  <c r="D702" i="1"/>
  <c r="D691" i="1"/>
  <c r="D679" i="1"/>
  <c r="D668" i="1"/>
  <c r="D659" i="1"/>
  <c r="D648" i="1"/>
  <c r="D637" i="1"/>
  <c r="D625" i="1"/>
  <c r="D613" i="1"/>
  <c r="D599" i="1"/>
  <c r="D587" i="1"/>
  <c r="D571" i="1"/>
  <c r="D559" i="1"/>
  <c r="D545" i="1"/>
  <c r="D533" i="1"/>
  <c r="D517" i="1"/>
  <c r="D505" i="1"/>
  <c r="D491" i="1"/>
  <c r="D479" i="1"/>
  <c r="D463" i="1"/>
  <c r="D451" i="1"/>
  <c r="D437" i="1"/>
  <c r="D425" i="1"/>
  <c r="D409" i="1"/>
  <c r="D365" i="1"/>
  <c r="D300" i="1"/>
  <c r="D228" i="1"/>
  <c r="D156" i="1"/>
  <c r="D72" i="1"/>
  <c r="D1339" i="1"/>
  <c r="D1333" i="1"/>
  <c r="D1327" i="1"/>
  <c r="D1321" i="1"/>
  <c r="D1315" i="1"/>
  <c r="D1309" i="1"/>
  <c r="D1303" i="1"/>
  <c r="D1297" i="1"/>
  <c r="D1291" i="1"/>
  <c r="D1285" i="1"/>
  <c r="D1279" i="1"/>
  <c r="D1273" i="1"/>
  <c r="D1267" i="1"/>
  <c r="D1261" i="1"/>
  <c r="D1255" i="1"/>
  <c r="D1249" i="1"/>
  <c r="D1243" i="1"/>
  <c r="D1237" i="1"/>
  <c r="D1231" i="1"/>
  <c r="D1225" i="1"/>
  <c r="D1219" i="1"/>
  <c r="D1213" i="1"/>
  <c r="D1207" i="1"/>
  <c r="D1201" i="1"/>
  <c r="D1195" i="1"/>
  <c r="D1189" i="1"/>
  <c r="D1183" i="1"/>
  <c r="D1177" i="1"/>
  <c r="D1171" i="1"/>
  <c r="D1165" i="1"/>
  <c r="D1159" i="1"/>
  <c r="D1153" i="1"/>
  <c r="D1147" i="1"/>
  <c r="D1141" i="1"/>
  <c r="D1135" i="1"/>
  <c r="D1129" i="1"/>
  <c r="D1123" i="1"/>
  <c r="D1117" i="1"/>
  <c r="D1111" i="1"/>
  <c r="D1105" i="1"/>
  <c r="D1099" i="1"/>
  <c r="D1093" i="1"/>
  <c r="D1087" i="1"/>
  <c r="D1080" i="1"/>
  <c r="D1073" i="1"/>
  <c r="D1065" i="1"/>
  <c r="D1058" i="1"/>
  <c r="D1051" i="1"/>
  <c r="D1044" i="1"/>
  <c r="D1037" i="1"/>
  <c r="D1029" i="1"/>
  <c r="D1022" i="1"/>
  <c r="D1015" i="1"/>
  <c r="D1008" i="1"/>
  <c r="D1001" i="1"/>
  <c r="D993" i="1"/>
  <c r="D986" i="1"/>
  <c r="D979" i="1"/>
  <c r="D972" i="1"/>
  <c r="D965" i="1"/>
  <c r="D957" i="1"/>
  <c r="D950" i="1"/>
  <c r="D943" i="1"/>
  <c r="D936" i="1"/>
  <c r="D929" i="1"/>
  <c r="D921" i="1"/>
  <c r="D914" i="1"/>
  <c r="D907" i="1"/>
  <c r="D900" i="1"/>
  <c r="D893" i="1"/>
  <c r="D885" i="1"/>
  <c r="D878" i="1"/>
  <c r="D871" i="1"/>
  <c r="D864" i="1"/>
  <c r="D857" i="1"/>
  <c r="D849" i="1"/>
  <c r="D842" i="1"/>
  <c r="D835" i="1"/>
  <c r="D828" i="1"/>
  <c r="D821" i="1"/>
  <c r="D813" i="1"/>
  <c r="D806" i="1"/>
  <c r="D799" i="1"/>
  <c r="D792" i="1"/>
  <c r="D785" i="1"/>
  <c r="D777" i="1"/>
  <c r="D770" i="1"/>
  <c r="D763" i="1"/>
  <c r="D755" i="1"/>
  <c r="D746" i="1"/>
  <c r="D737" i="1"/>
  <c r="D728" i="1"/>
  <c r="D720" i="1"/>
  <c r="D710" i="1"/>
  <c r="D701" i="1"/>
  <c r="D689" i="1"/>
  <c r="D678" i="1"/>
  <c r="D667" i="1"/>
  <c r="D656" i="1"/>
  <c r="D647" i="1"/>
  <c r="D635" i="1"/>
  <c r="D624" i="1"/>
  <c r="D612" i="1"/>
  <c r="D596" i="1"/>
  <c r="D584" i="1"/>
  <c r="D570" i="1"/>
  <c r="D558" i="1"/>
  <c r="D542" i="1"/>
  <c r="D530" i="1"/>
  <c r="D516" i="1"/>
  <c r="D504" i="1"/>
  <c r="D488" i="1"/>
  <c r="D476" i="1"/>
  <c r="D462" i="1"/>
  <c r="D450" i="1"/>
  <c r="D434" i="1"/>
  <c r="D422" i="1"/>
  <c r="D408" i="1"/>
  <c r="D355" i="1"/>
  <c r="D288" i="1"/>
  <c r="D216" i="1"/>
  <c r="D144" i="1"/>
  <c r="D54" i="1"/>
  <c r="D1368" i="1"/>
  <c r="D1362" i="1"/>
  <c r="D1356" i="1"/>
  <c r="D1350" i="1"/>
  <c r="D1344" i="1"/>
  <c r="D1338" i="1"/>
  <c r="D1332" i="1"/>
  <c r="D1326" i="1"/>
  <c r="D1320" i="1"/>
  <c r="D1314" i="1"/>
  <c r="D1308" i="1"/>
  <c r="D1302" i="1"/>
  <c r="D1296" i="1"/>
  <c r="D1290" i="1"/>
  <c r="D1284" i="1"/>
  <c r="D1278" i="1"/>
  <c r="D1272" i="1"/>
  <c r="D1266" i="1"/>
  <c r="D1260" i="1"/>
  <c r="D1254" i="1"/>
  <c r="D1248" i="1"/>
  <c r="D1242" i="1"/>
  <c r="D1236" i="1"/>
  <c r="D1230" i="1"/>
  <c r="D1224" i="1"/>
  <c r="D1218" i="1"/>
  <c r="D1212" i="1"/>
  <c r="D1206" i="1"/>
  <c r="D1200" i="1"/>
  <c r="D1194" i="1"/>
  <c r="D1188" i="1"/>
  <c r="D1182" i="1"/>
  <c r="D1176" i="1"/>
  <c r="D1170" i="1"/>
  <c r="D1164" i="1"/>
  <c r="D1158" i="1"/>
  <c r="D1152" i="1"/>
  <c r="D1146" i="1"/>
  <c r="D1140" i="1"/>
  <c r="D1134" i="1"/>
  <c r="D1128" i="1"/>
  <c r="D1122" i="1"/>
  <c r="D1116" i="1"/>
  <c r="D1110" i="1"/>
  <c r="D1104" i="1"/>
  <c r="D1098" i="1"/>
  <c r="D1092" i="1"/>
  <c r="D1086" i="1"/>
  <c r="D1079" i="1"/>
  <c r="D1071" i="1"/>
  <c r="D1064" i="1"/>
  <c r="D1057" i="1"/>
  <c r="D1050" i="1"/>
  <c r="D1043" i="1"/>
  <c r="D1035" i="1"/>
  <c r="D1028" i="1"/>
  <c r="D1021" i="1"/>
  <c r="D1014" i="1"/>
  <c r="D1007" i="1"/>
  <c r="D999" i="1"/>
  <c r="D992" i="1"/>
  <c r="D985" i="1"/>
  <c r="D978" i="1"/>
  <c r="D971" i="1"/>
  <c r="D963" i="1"/>
  <c r="D956" i="1"/>
  <c r="D949" i="1"/>
  <c r="D942" i="1"/>
  <c r="D935" i="1"/>
  <c r="D927" i="1"/>
  <c r="D920" i="1"/>
  <c r="D913" i="1"/>
  <c r="D906" i="1"/>
  <c r="D899" i="1"/>
  <c r="D891" i="1"/>
  <c r="D884" i="1"/>
  <c r="D877" i="1"/>
  <c r="D870" i="1"/>
  <c r="D863" i="1"/>
  <c r="D855" i="1"/>
  <c r="D848" i="1"/>
  <c r="D841" i="1"/>
  <c r="D834" i="1"/>
  <c r="D827" i="1"/>
  <c r="D819" i="1"/>
  <c r="D812" i="1"/>
  <c r="D805" i="1"/>
  <c r="D798" i="1"/>
  <c r="D791" i="1"/>
  <c r="D783" i="1"/>
  <c r="D776" i="1"/>
  <c r="D769" i="1"/>
  <c r="D762" i="1"/>
  <c r="D753" i="1"/>
  <c r="D744" i="1"/>
  <c r="D735" i="1"/>
  <c r="D727" i="1"/>
  <c r="D719" i="1"/>
  <c r="D709" i="1"/>
  <c r="D697" i="1"/>
  <c r="D686" i="1"/>
  <c r="D677" i="1"/>
  <c r="D666" i="1"/>
  <c r="D655" i="1"/>
  <c r="D643" i="1"/>
  <c r="D632" i="1"/>
  <c r="D623" i="1"/>
  <c r="D607" i="1"/>
  <c r="D595" i="1"/>
  <c r="D581" i="1"/>
  <c r="D569" i="1"/>
  <c r="D553" i="1"/>
  <c r="D541" i="1"/>
  <c r="D527" i="1"/>
  <c r="D515" i="1"/>
  <c r="D499" i="1"/>
  <c r="D487" i="1"/>
  <c r="D473" i="1"/>
  <c r="D461" i="1"/>
  <c r="D445" i="1"/>
  <c r="D433" i="1"/>
  <c r="D419" i="1"/>
  <c r="D401" i="1"/>
  <c r="D347" i="1"/>
  <c r="D276" i="1"/>
  <c r="D204" i="1"/>
  <c r="D132" i="1"/>
  <c r="D36" i="1"/>
  <c r="D1361" i="1"/>
  <c r="D1355" i="1"/>
  <c r="D1349" i="1"/>
  <c r="D1343" i="1"/>
  <c r="D1337" i="1"/>
  <c r="D1331" i="1"/>
  <c r="D1325" i="1"/>
  <c r="D1319" i="1"/>
  <c r="D1313" i="1"/>
  <c r="D1307" i="1"/>
  <c r="D1301" i="1"/>
  <c r="D1295" i="1"/>
  <c r="D1289" i="1"/>
  <c r="D1283" i="1"/>
  <c r="D1277" i="1"/>
  <c r="D1271" i="1"/>
  <c r="D1265" i="1"/>
  <c r="D1259" i="1"/>
  <c r="D1253" i="1"/>
  <c r="D1247" i="1"/>
  <c r="D1241" i="1"/>
  <c r="D1235" i="1"/>
  <c r="D1229" i="1"/>
  <c r="D1223" i="1"/>
  <c r="D1217" i="1"/>
  <c r="D1211" i="1"/>
  <c r="D1205" i="1"/>
  <c r="D1199" i="1"/>
  <c r="D1193" i="1"/>
  <c r="D1187" i="1"/>
  <c r="D1181" i="1"/>
  <c r="D1175" i="1"/>
  <c r="D1169" i="1"/>
  <c r="D1163" i="1"/>
  <c r="D1157" i="1"/>
  <c r="D1151" i="1"/>
  <c r="D1145" i="1"/>
  <c r="D1139" i="1"/>
  <c r="D1133" i="1"/>
  <c r="D1127" i="1"/>
  <c r="D1121" i="1"/>
  <c r="D1115" i="1"/>
  <c r="D1109" i="1"/>
  <c r="D1103" i="1"/>
  <c r="D1097" i="1"/>
  <c r="D1091" i="1"/>
  <c r="D1085" i="1"/>
  <c r="D1077" i="1"/>
  <c r="D1070" i="1"/>
  <c r="D1063" i="1"/>
  <c r="D1056" i="1"/>
  <c r="D1049" i="1"/>
  <c r="D1041" i="1"/>
  <c r="D1034" i="1"/>
  <c r="D1027" i="1"/>
  <c r="D1020" i="1"/>
  <c r="D1013" i="1"/>
  <c r="D1005" i="1"/>
  <c r="D998" i="1"/>
  <c r="D991" i="1"/>
  <c r="D984" i="1"/>
  <c r="D977" i="1"/>
  <c r="D969" i="1"/>
  <c r="D962" i="1"/>
  <c r="D955" i="1"/>
  <c r="D948" i="1"/>
  <c r="D941" i="1"/>
  <c r="D933" i="1"/>
  <c r="D926" i="1"/>
  <c r="D919" i="1"/>
  <c r="D912" i="1"/>
  <c r="D905" i="1"/>
  <c r="D897" i="1"/>
  <c r="D890" i="1"/>
  <c r="D883" i="1"/>
  <c r="D876" i="1"/>
  <c r="D869" i="1"/>
  <c r="D861" i="1"/>
  <c r="D854" i="1"/>
  <c r="D847" i="1"/>
  <c r="D840" i="1"/>
  <c r="D833" i="1"/>
  <c r="D825" i="1"/>
  <c r="D818" i="1"/>
  <c r="D811" i="1"/>
  <c r="D804" i="1"/>
  <c r="D797" i="1"/>
  <c r="D789" i="1"/>
  <c r="D782" i="1"/>
  <c r="D775" i="1"/>
  <c r="D768" i="1"/>
  <c r="D761" i="1"/>
  <c r="D751" i="1"/>
  <c r="D743" i="1"/>
  <c r="D734" i="1"/>
  <c r="D726" i="1"/>
  <c r="D717" i="1"/>
  <c r="D707" i="1"/>
  <c r="D696" i="1"/>
  <c r="D685" i="1"/>
  <c r="D674" i="1"/>
  <c r="D665" i="1"/>
  <c r="D653" i="1"/>
  <c r="D642" i="1"/>
  <c r="D631" i="1"/>
  <c r="D620" i="1"/>
  <c r="D606" i="1"/>
  <c r="D594" i="1"/>
  <c r="D578" i="1"/>
  <c r="D566" i="1"/>
  <c r="D552" i="1"/>
  <c r="D540" i="1"/>
  <c r="D524" i="1"/>
  <c r="D512" i="1"/>
  <c r="D498" i="1"/>
  <c r="D486" i="1"/>
  <c r="D470" i="1"/>
  <c r="D458" i="1"/>
  <c r="D444" i="1"/>
  <c r="D432" i="1"/>
  <c r="D416" i="1"/>
  <c r="D391" i="1"/>
  <c r="D336" i="1"/>
  <c r="D264" i="1"/>
  <c r="D192" i="1"/>
  <c r="D120" i="1"/>
  <c r="D18" i="1"/>
  <c r="D1084" i="1"/>
  <c r="D1078" i="1"/>
  <c r="D1072" i="1"/>
  <c r="D1066" i="1"/>
  <c r="D1060" i="1"/>
  <c r="D1054" i="1"/>
  <c r="D1048" i="1"/>
  <c r="D1042" i="1"/>
  <c r="D1036" i="1"/>
  <c r="D1030" i="1"/>
  <c r="D1024" i="1"/>
  <c r="D1018" i="1"/>
  <c r="D1012" i="1"/>
  <c r="D1006" i="1"/>
  <c r="D1000" i="1"/>
  <c r="D994" i="1"/>
  <c r="D988" i="1"/>
  <c r="D982" i="1"/>
  <c r="D976" i="1"/>
  <c r="D970" i="1"/>
  <c r="D964" i="1"/>
  <c r="D958" i="1"/>
  <c r="D952" i="1"/>
  <c r="D946" i="1"/>
  <c r="D940" i="1"/>
  <c r="D934" i="1"/>
  <c r="D928" i="1"/>
  <c r="D922" i="1"/>
  <c r="D916" i="1"/>
  <c r="D910" i="1"/>
  <c r="D904" i="1"/>
  <c r="D898" i="1"/>
  <c r="D892" i="1"/>
  <c r="D886" i="1"/>
  <c r="D880" i="1"/>
  <c r="D874" i="1"/>
  <c r="D868" i="1"/>
  <c r="D862" i="1"/>
  <c r="D856" i="1"/>
  <c r="D850" i="1"/>
  <c r="D844" i="1"/>
  <c r="D838" i="1"/>
  <c r="D832" i="1"/>
  <c r="D826" i="1"/>
  <c r="D820" i="1"/>
  <c r="D814" i="1"/>
  <c r="D808" i="1"/>
  <c r="D802" i="1"/>
  <c r="D796" i="1"/>
  <c r="D790" i="1"/>
  <c r="D784" i="1"/>
  <c r="D778" i="1"/>
  <c r="D772" i="1"/>
  <c r="D766" i="1"/>
  <c r="D759" i="1"/>
  <c r="D752" i="1"/>
  <c r="D745" i="1"/>
  <c r="D738" i="1"/>
  <c r="D731" i="1"/>
  <c r="D723" i="1"/>
  <c r="D716" i="1"/>
  <c r="D708" i="1"/>
  <c r="D698" i="1"/>
  <c r="D690" i="1"/>
  <c r="D680" i="1"/>
  <c r="D672" i="1"/>
  <c r="D662" i="1"/>
  <c r="D654" i="1"/>
  <c r="D644" i="1"/>
  <c r="D636" i="1"/>
  <c r="D626" i="1"/>
  <c r="D618" i="1"/>
  <c r="D608" i="1"/>
  <c r="D600" i="1"/>
  <c r="D590" i="1"/>
  <c r="D582" i="1"/>
  <c r="D572" i="1"/>
  <c r="D564" i="1"/>
  <c r="D554" i="1"/>
  <c r="D546" i="1"/>
  <c r="D536" i="1"/>
  <c r="D528" i="1"/>
  <c r="D518" i="1"/>
  <c r="D510" i="1"/>
  <c r="D500" i="1"/>
  <c r="D492" i="1"/>
  <c r="D482" i="1"/>
  <c r="D474" i="1"/>
  <c r="D464" i="1"/>
  <c r="D456" i="1"/>
  <c r="D446" i="1"/>
  <c r="D438" i="1"/>
  <c r="D428" i="1"/>
  <c r="D420" i="1"/>
  <c r="D410" i="1"/>
  <c r="D402" i="1"/>
  <c r="D392" i="1"/>
  <c r="D384" i="1"/>
  <c r="D374" i="1"/>
  <c r="D366" i="1"/>
  <c r="D356" i="1"/>
  <c r="D348" i="1"/>
  <c r="D337" i="1"/>
  <c r="D325" i="1"/>
  <c r="D313" i="1"/>
  <c r="D301" i="1"/>
  <c r="D289" i="1"/>
  <c r="D277" i="1"/>
  <c r="D265" i="1"/>
  <c r="D253" i="1"/>
  <c r="D241" i="1"/>
  <c r="D229" i="1"/>
  <c r="D217" i="1"/>
  <c r="D205" i="1"/>
  <c r="D193" i="1"/>
  <c r="D181" i="1"/>
  <c r="D169" i="1"/>
  <c r="D157" i="1"/>
  <c r="D145" i="1"/>
  <c r="D133" i="1"/>
  <c r="D121" i="1"/>
  <c r="D109" i="1"/>
  <c r="D91" i="1"/>
  <c r="D73" i="1"/>
  <c r="D55" i="1"/>
  <c r="D37" i="1"/>
  <c r="D19" i="1"/>
  <c r="D398" i="1"/>
  <c r="D390" i="1"/>
  <c r="D380" i="1"/>
  <c r="D372" i="1"/>
  <c r="D362" i="1"/>
  <c r="D354" i="1"/>
  <c r="D344" i="1"/>
  <c r="D335" i="1"/>
  <c r="D323" i="1"/>
  <c r="D311" i="1"/>
  <c r="D299" i="1"/>
  <c r="D287" i="1"/>
  <c r="D275" i="1"/>
  <c r="D263" i="1"/>
  <c r="D251" i="1"/>
  <c r="D239" i="1"/>
  <c r="D227" i="1"/>
  <c r="D215" i="1"/>
  <c r="D203" i="1"/>
  <c r="D191" i="1"/>
  <c r="D179" i="1"/>
  <c r="D167" i="1"/>
  <c r="D155" i="1"/>
  <c r="D143" i="1"/>
  <c r="D131" i="1"/>
  <c r="D119" i="1"/>
  <c r="D103" i="1"/>
  <c r="D85" i="1"/>
  <c r="D67" i="1"/>
  <c r="D49" i="1"/>
  <c r="D31" i="1"/>
  <c r="D13" i="1"/>
  <c r="D407" i="1"/>
  <c r="D397" i="1"/>
  <c r="D389" i="1"/>
  <c r="D379" i="1"/>
  <c r="D371" i="1"/>
  <c r="D361" i="1"/>
  <c r="D353" i="1"/>
  <c r="D343" i="1"/>
  <c r="D331" i="1"/>
  <c r="D319" i="1"/>
  <c r="D307" i="1"/>
  <c r="D295" i="1"/>
  <c r="D283" i="1"/>
  <c r="D271" i="1"/>
  <c r="D259" i="1"/>
  <c r="D247" i="1"/>
  <c r="D235" i="1"/>
  <c r="D223" i="1"/>
  <c r="D211" i="1"/>
  <c r="D199" i="1"/>
  <c r="D187" i="1"/>
  <c r="D175" i="1"/>
  <c r="D163" i="1"/>
  <c r="D151" i="1"/>
  <c r="D139" i="1"/>
  <c r="D127" i="1"/>
  <c r="D115" i="1"/>
  <c r="D102" i="1"/>
  <c r="D84" i="1"/>
  <c r="D66" i="1"/>
  <c r="D48" i="1"/>
  <c r="D30" i="1"/>
  <c r="D12" i="1"/>
  <c r="D404" i="1"/>
  <c r="D396" i="1"/>
  <c r="D386" i="1"/>
  <c r="D378" i="1"/>
  <c r="D368" i="1"/>
  <c r="D360" i="1"/>
  <c r="D350" i="1"/>
  <c r="D342" i="1"/>
  <c r="D330" i="1"/>
  <c r="D318" i="1"/>
  <c r="D306" i="1"/>
  <c r="D294" i="1"/>
  <c r="D282" i="1"/>
  <c r="D270" i="1"/>
  <c r="D258" i="1"/>
  <c r="D246" i="1"/>
  <c r="D234" i="1"/>
  <c r="D222" i="1"/>
  <c r="D210" i="1"/>
  <c r="D198" i="1"/>
  <c r="D186" i="1"/>
  <c r="D174" i="1"/>
  <c r="D162" i="1"/>
  <c r="D150" i="1"/>
  <c r="D138" i="1"/>
  <c r="D126" i="1"/>
  <c r="D114" i="1"/>
  <c r="D97" i="1"/>
  <c r="D79" i="1"/>
  <c r="D61" i="1"/>
  <c r="D43" i="1"/>
  <c r="D25" i="1"/>
  <c r="D7" i="1"/>
  <c r="D619" i="1"/>
  <c r="D611" i="1"/>
  <c r="D601" i="1"/>
  <c r="D593" i="1"/>
  <c r="D583" i="1"/>
  <c r="D575" i="1"/>
  <c r="D565" i="1"/>
  <c r="D557" i="1"/>
  <c r="D547" i="1"/>
  <c r="D539" i="1"/>
  <c r="D529" i="1"/>
  <c r="D521" i="1"/>
  <c r="D511" i="1"/>
  <c r="D503" i="1"/>
  <c r="D493" i="1"/>
  <c r="D485" i="1"/>
  <c r="D475" i="1"/>
  <c r="D467" i="1"/>
  <c r="D457" i="1"/>
  <c r="D449" i="1"/>
  <c r="D439" i="1"/>
  <c r="D431" i="1"/>
  <c r="D421" i="1"/>
  <c r="D413" i="1"/>
  <c r="D403" i="1"/>
  <c r="D395" i="1"/>
  <c r="D385" i="1"/>
  <c r="D377" i="1"/>
  <c r="D367" i="1"/>
  <c r="D359" i="1"/>
  <c r="D349" i="1"/>
  <c r="D341" i="1"/>
  <c r="D329" i="1"/>
  <c r="D317" i="1"/>
  <c r="D305" i="1"/>
  <c r="D293" i="1"/>
  <c r="D281" i="1"/>
  <c r="D269" i="1"/>
  <c r="D257" i="1"/>
  <c r="D245" i="1"/>
  <c r="D233" i="1"/>
  <c r="D221" i="1"/>
  <c r="D209" i="1"/>
  <c r="D197" i="1"/>
  <c r="D185" i="1"/>
  <c r="D173" i="1"/>
  <c r="D161" i="1"/>
  <c r="D149" i="1"/>
  <c r="D137" i="1"/>
  <c r="D125" i="1"/>
  <c r="D113" i="1"/>
  <c r="D96" i="1"/>
  <c r="D78" i="1"/>
  <c r="D60" i="1"/>
  <c r="D42" i="1"/>
  <c r="D24" i="1"/>
  <c r="D6" i="1"/>
  <c r="D338" i="1"/>
  <c r="D332" i="1"/>
  <c r="D326" i="1"/>
  <c r="D320" i="1"/>
  <c r="D314" i="1"/>
  <c r="D308" i="1"/>
  <c r="D302" i="1"/>
  <c r="D296" i="1"/>
  <c r="D290" i="1"/>
  <c r="D284" i="1"/>
  <c r="D278" i="1"/>
  <c r="D272" i="1"/>
  <c r="D266" i="1"/>
  <c r="D260" i="1"/>
  <c r="D254" i="1"/>
  <c r="D248" i="1"/>
  <c r="D242" i="1"/>
  <c r="D236" i="1"/>
  <c r="D230" i="1"/>
  <c r="D224" i="1"/>
  <c r="D218" i="1"/>
  <c r="D212" i="1"/>
  <c r="D206" i="1"/>
  <c r="D200" i="1"/>
  <c r="D194" i="1"/>
  <c r="D188" i="1"/>
  <c r="D182" i="1"/>
  <c r="D176" i="1"/>
  <c r="D170" i="1"/>
  <c r="D164" i="1"/>
  <c r="D158" i="1"/>
  <c r="D152" i="1"/>
  <c r="D146" i="1"/>
  <c r="D140" i="1"/>
  <c r="D134" i="1"/>
  <c r="D128" i="1"/>
  <c r="D122" i="1"/>
  <c r="D116" i="1"/>
  <c r="D110" i="1"/>
  <c r="D104" i="1"/>
  <c r="D98" i="1"/>
  <c r="D92" i="1"/>
  <c r="D86" i="1"/>
  <c r="D80" i="1"/>
  <c r="D74" i="1"/>
  <c r="D68" i="1"/>
  <c r="D62" i="1"/>
  <c r="D56" i="1"/>
  <c r="D50" i="1"/>
  <c r="D44" i="1"/>
  <c r="D38" i="1"/>
  <c r="D32" i="1"/>
  <c r="D26" i="1"/>
  <c r="D20" i="1"/>
  <c r="D14" i="1"/>
  <c r="D8" i="1"/>
  <c r="D107" i="1"/>
  <c r="D101" i="1"/>
  <c r="D95" i="1"/>
  <c r="D89" i="1"/>
  <c r="D83" i="1"/>
  <c r="D77" i="1"/>
  <c r="D71" i="1"/>
  <c r="D65" i="1"/>
  <c r="D59" i="1"/>
  <c r="D53" i="1"/>
  <c r="D47" i="1"/>
  <c r="D41" i="1"/>
  <c r="D35" i="1"/>
  <c r="D29" i="1"/>
  <c r="D23" i="1"/>
  <c r="D17" i="1"/>
  <c r="D11" i="1"/>
  <c r="D5" i="1"/>
  <c r="D760" i="1"/>
  <c r="D754" i="1"/>
  <c r="D748" i="1"/>
  <c r="D742" i="1"/>
  <c r="D736" i="1"/>
  <c r="D730" i="1"/>
  <c r="D724" i="1"/>
  <c r="D718" i="1"/>
  <c r="D712" i="1"/>
  <c r="D706" i="1"/>
  <c r="D700" i="1"/>
  <c r="D694" i="1"/>
  <c r="D688" i="1"/>
  <c r="D682" i="1"/>
  <c r="D676" i="1"/>
  <c r="D670" i="1"/>
  <c r="D664" i="1"/>
  <c r="D658" i="1"/>
  <c r="D652" i="1"/>
  <c r="D646" i="1"/>
  <c r="D640" i="1"/>
  <c r="D634" i="1"/>
  <c r="D628" i="1"/>
  <c r="D622" i="1"/>
  <c r="D616" i="1"/>
  <c r="D610" i="1"/>
  <c r="D604" i="1"/>
  <c r="D598" i="1"/>
  <c r="D592" i="1"/>
  <c r="D586" i="1"/>
  <c r="D580" i="1"/>
  <c r="D574" i="1"/>
  <c r="D568" i="1"/>
  <c r="D562" i="1"/>
  <c r="D556" i="1"/>
  <c r="D550" i="1"/>
  <c r="D544" i="1"/>
  <c r="D538" i="1"/>
  <c r="D532" i="1"/>
  <c r="D526" i="1"/>
  <c r="D520" i="1"/>
  <c r="D514" i="1"/>
  <c r="D508" i="1"/>
  <c r="D502" i="1"/>
  <c r="D496" i="1"/>
  <c r="D490" i="1"/>
  <c r="D484" i="1"/>
  <c r="D478" i="1"/>
  <c r="D472" i="1"/>
  <c r="D466" i="1"/>
  <c r="D460" i="1"/>
  <c r="D454" i="1"/>
  <c r="D448" i="1"/>
  <c r="D442" i="1"/>
  <c r="D436" i="1"/>
  <c r="D430" i="1"/>
  <c r="D424" i="1"/>
  <c r="D418" i="1"/>
  <c r="D412" i="1"/>
  <c r="D406" i="1"/>
  <c r="D400" i="1"/>
  <c r="D394" i="1"/>
  <c r="D388" i="1"/>
  <c r="D382" i="1"/>
  <c r="D376" i="1"/>
  <c r="D370" i="1"/>
  <c r="D364" i="1"/>
  <c r="D358" i="1"/>
  <c r="D352" i="1"/>
  <c r="D346" i="1"/>
  <c r="D340" i="1"/>
  <c r="D334" i="1"/>
  <c r="D328" i="1"/>
  <c r="D322" i="1"/>
  <c r="D316" i="1"/>
  <c r="D310" i="1"/>
  <c r="D304" i="1"/>
  <c r="D298" i="1"/>
  <c r="D292" i="1"/>
  <c r="D286" i="1"/>
  <c r="D280" i="1"/>
  <c r="D274" i="1"/>
  <c r="D268" i="1"/>
  <c r="D262" i="1"/>
  <c r="D256" i="1"/>
  <c r="D250" i="1"/>
  <c r="D244" i="1"/>
  <c r="D238" i="1"/>
  <c r="D232" i="1"/>
  <c r="D226" i="1"/>
  <c r="D220" i="1"/>
  <c r="D214" i="1"/>
  <c r="D208" i="1"/>
  <c r="D202" i="1"/>
  <c r="D196" i="1"/>
  <c r="D190" i="1"/>
  <c r="D184" i="1"/>
  <c r="D178" i="1"/>
  <c r="D172" i="1"/>
  <c r="D166" i="1"/>
  <c r="D160" i="1"/>
  <c r="D154" i="1"/>
  <c r="D148" i="1"/>
  <c r="D142" i="1"/>
  <c r="D136" i="1"/>
  <c r="D130" i="1"/>
  <c r="D124" i="1"/>
  <c r="D118" i="1"/>
  <c r="D112" i="1"/>
  <c r="D106" i="1"/>
  <c r="D100" i="1"/>
  <c r="D94" i="1"/>
  <c r="D88" i="1"/>
  <c r="D82" i="1"/>
  <c r="D76" i="1"/>
  <c r="D70" i="1"/>
  <c r="D64" i="1"/>
  <c r="D58" i="1"/>
  <c r="D52" i="1"/>
  <c r="D46" i="1"/>
  <c r="D40" i="1"/>
  <c r="D34" i="1"/>
  <c r="D28" i="1"/>
  <c r="D22" i="1"/>
  <c r="D16" i="1"/>
  <c r="D10" i="1"/>
  <c r="D4" i="1"/>
  <c r="D711" i="1"/>
  <c r="D705" i="1"/>
  <c r="D699" i="1"/>
  <c r="D693" i="1"/>
  <c r="D687" i="1"/>
  <c r="D681" i="1"/>
  <c r="D675" i="1"/>
  <c r="D669" i="1"/>
  <c r="D663" i="1"/>
  <c r="D657" i="1"/>
  <c r="D651" i="1"/>
  <c r="D645" i="1"/>
  <c r="D639" i="1"/>
  <c r="D633" i="1"/>
  <c r="D627" i="1"/>
  <c r="D621" i="1"/>
  <c r="D615" i="1"/>
  <c r="D609" i="1"/>
  <c r="D603" i="1"/>
  <c r="D597" i="1"/>
  <c r="D591" i="1"/>
  <c r="D585" i="1"/>
  <c r="D579" i="1"/>
  <c r="D573" i="1"/>
  <c r="D567" i="1"/>
  <c r="D561" i="1"/>
  <c r="D555" i="1"/>
  <c r="D549" i="1"/>
  <c r="D543" i="1"/>
  <c r="D537" i="1"/>
  <c r="D531" i="1"/>
  <c r="D525" i="1"/>
  <c r="D519" i="1"/>
  <c r="D513" i="1"/>
  <c r="D507" i="1"/>
  <c r="D501" i="1"/>
  <c r="D495" i="1"/>
  <c r="D489" i="1"/>
  <c r="D483" i="1"/>
  <c r="D477" i="1"/>
  <c r="D471" i="1"/>
  <c r="D465" i="1"/>
  <c r="D459" i="1"/>
  <c r="D453" i="1"/>
  <c r="D447" i="1"/>
  <c r="D441" i="1"/>
  <c r="D435" i="1"/>
  <c r="D429" i="1"/>
  <c r="D423" i="1"/>
  <c r="D417" i="1"/>
  <c r="D411" i="1"/>
  <c r="D405" i="1"/>
  <c r="D399" i="1"/>
  <c r="D393" i="1"/>
  <c r="D387" i="1"/>
  <c r="D381" i="1"/>
  <c r="D375" i="1"/>
  <c r="D369" i="1"/>
  <c r="D363" i="1"/>
  <c r="D357" i="1"/>
  <c r="D351" i="1"/>
  <c r="D345" i="1"/>
  <c r="D339" i="1"/>
  <c r="D333" i="1"/>
  <c r="D327" i="1"/>
  <c r="D321" i="1"/>
  <c r="D315" i="1"/>
  <c r="D309" i="1"/>
  <c r="D303" i="1"/>
  <c r="D297" i="1"/>
  <c r="D291" i="1"/>
  <c r="D285" i="1"/>
  <c r="D279" i="1"/>
  <c r="D273" i="1"/>
  <c r="D267" i="1"/>
  <c r="D261" i="1"/>
  <c r="D255" i="1"/>
  <c r="D249" i="1"/>
  <c r="D243" i="1"/>
  <c r="D237" i="1"/>
  <c r="D231" i="1"/>
  <c r="D225" i="1"/>
  <c r="D219" i="1"/>
  <c r="D213" i="1"/>
  <c r="D207" i="1"/>
  <c r="D201" i="1"/>
  <c r="D195" i="1"/>
  <c r="D189" i="1"/>
  <c r="D183" i="1"/>
  <c r="D177" i="1"/>
  <c r="D171" i="1"/>
  <c r="D165" i="1"/>
  <c r="D159" i="1"/>
  <c r="D153" i="1"/>
  <c r="D147" i="1"/>
  <c r="D141" i="1"/>
  <c r="D135" i="1"/>
  <c r="D129" i="1"/>
  <c r="D123" i="1"/>
  <c r="D117" i="1"/>
  <c r="D111" i="1"/>
  <c r="D105" i="1"/>
  <c r="D99" i="1"/>
  <c r="D93" i="1"/>
  <c r="D87" i="1"/>
  <c r="D81" i="1"/>
  <c r="D75" i="1"/>
  <c r="D69" i="1"/>
  <c r="D63" i="1"/>
  <c r="D57" i="1"/>
  <c r="D51" i="1"/>
  <c r="D45" i="1"/>
  <c r="D39" i="1"/>
  <c r="D33" i="1"/>
  <c r="D27" i="1"/>
  <c r="D21" i="1"/>
  <c r="D15" i="1"/>
  <c r="D9" i="1"/>
  <c r="D3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D27F231-A910-42D2-87B9-A094E9E16A12}" keepAlive="1" name="Requête - Test_Length_Start" description="Connexion à la requête « Test_Length_Start » dans le classeur." type="5" refreshedVersion="6" background="1" saveData="1">
    <dbPr connection="Provider=Microsoft.Mashup.OleDb.1;Data Source=$Workbook$;Location=Test_Length_Start;Extended Properties=&quot;&quot;" command="SELECT * FROM [Test_Length_Start]"/>
  </connection>
  <connection id="2" xr16:uid="{FA64710B-B80E-4F10-B028-2CD5E00D13E5}" keepAlive="1" name="Requête - Test_Length_Start_Analysis" description="Connexion à la requête « Test_Length_Start_Analysis » dans le classeur." type="5" refreshedVersion="6" background="1" saveData="1">
    <dbPr connection="Provider=Microsoft.Mashup.OleDb.1;Data Source=$Workbook$;Location=Test_Length_Start_Analysis;Extended Properties=&quot;&quot;" command="SELECT * FROM [Test_Length_Start_Analysis]"/>
  </connection>
</connections>
</file>

<file path=xl/sharedStrings.xml><?xml version="1.0" encoding="utf-8"?>
<sst xmlns="http://schemas.openxmlformats.org/spreadsheetml/2006/main" count="24299" uniqueCount="22159">
  <si>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</si>
  <si>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</si>
  <si>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</si>
  <si>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</si>
  <si>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</si>
  <si>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</si>
  <si>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</si>
  <si>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</si>
  <si>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</si>
  <si>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</si>
  <si>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0-Ground_Truth</t>
  </si>
  <si>
    <t>1-Ground_Truth</t>
  </si>
  <si>
    <t>10-Ground_Truth</t>
  </si>
  <si>
    <t>11-Ground_Truth</t>
  </si>
  <si>
    <t>12-Ground_Truth</t>
  </si>
  <si>
    <t>13-Ground_Truth</t>
  </si>
  <si>
    <t>14-Ground_Truth</t>
  </si>
  <si>
    <t>15-Ground_Truth</t>
  </si>
  <si>
    <t>16-Ground_Truth</t>
  </si>
  <si>
    <t>17-Ground_Truth</t>
  </si>
  <si>
    <t>18-Ground_Truth</t>
  </si>
  <si>
    <t>19-Ground_Truth</t>
  </si>
  <si>
    <t>2-Ground_Truth</t>
  </si>
  <si>
    <t>3-Ground_Truth</t>
  </si>
  <si>
    <t>4-Ground_Truth</t>
  </si>
  <si>
    <t>5-Ground_Truth</t>
  </si>
  <si>
    <t>6-Ground_Truth</t>
  </si>
  <si>
    <t>7-Ground_Truth</t>
  </si>
  <si>
    <t>8-Ground_Truth</t>
  </si>
  <si>
    <t>9-Ground_Truth</t>
  </si>
  <si>
    <t>Image</t>
  </si>
  <si>
    <t>Angle</t>
  </si>
  <si>
    <t>longueur</t>
  </si>
  <si>
    <t>Erreur moyenne</t>
  </si>
  <si>
    <t>Erreur mediane</t>
  </si>
  <si>
    <t>Temps</t>
  </si>
  <si>
    <t>0-Camera-0,0</t>
  </si>
  <si>
    <t>0-Camera-0,05</t>
  </si>
  <si>
    <t>0-Camera-0,1</t>
  </si>
  <si>
    <t>0-Camera-0,15000000000000002</t>
  </si>
  <si>
    <t>1-Camera-0,0</t>
  </si>
  <si>
    <t>1-Camera-0,05</t>
  </si>
  <si>
    <t>1-Camera-0,1</t>
  </si>
  <si>
    <t>1-Camera-0,15000000000000002</t>
  </si>
  <si>
    <t>10-Camera-0,0</t>
  </si>
  <si>
    <t>10-Camera-0,05</t>
  </si>
  <si>
    <t>10-Camera-0,1</t>
  </si>
  <si>
    <t>10-Camera-0,15000000000000002</t>
  </si>
  <si>
    <t>11-Camera-0,0</t>
  </si>
  <si>
    <t>11-Camera-0,05</t>
  </si>
  <si>
    <t>11-Camera-0,1</t>
  </si>
  <si>
    <t>11-Camera-0,15000000000000002</t>
  </si>
  <si>
    <t>12-Camera-0,0</t>
  </si>
  <si>
    <t>12-Camera-0,05</t>
  </si>
  <si>
    <t>12-Camera-0,1</t>
  </si>
  <si>
    <t>12-Camera-0,15000000000000002</t>
  </si>
  <si>
    <t>13-Camera-0,0</t>
  </si>
  <si>
    <t>13-Camera-0,05</t>
  </si>
  <si>
    <t>13-Camera-0,1</t>
  </si>
  <si>
    <t>13-Camera-0,15000000000000002</t>
  </si>
  <si>
    <t>14-Camera-0,0</t>
  </si>
  <si>
    <t>14-Camera-0,05</t>
  </si>
  <si>
    <t>14-Camera-0,1</t>
  </si>
  <si>
    <t>14-Camera-0,15000000000000002</t>
  </si>
  <si>
    <t>15-Camera-0,0</t>
  </si>
  <si>
    <t>15-Camera-0,05</t>
  </si>
  <si>
    <t>15-Camera-0,1</t>
  </si>
  <si>
    <t>15-Camera-0,15000000000000002</t>
  </si>
  <si>
    <t>16-Camera-0,0</t>
  </si>
  <si>
    <t>16-Camera-0,05</t>
  </si>
  <si>
    <t>16-Camera-0,1</t>
  </si>
  <si>
    <t>16-Camera-0,15000000000000002</t>
  </si>
  <si>
    <t>17-Camera-0,0</t>
  </si>
  <si>
    <t>17-Camera-0,05</t>
  </si>
  <si>
    <t>17-Camera-0,1</t>
  </si>
  <si>
    <t>17-Camera-0,15000000000000002</t>
  </si>
  <si>
    <t>18-Camera-0,0</t>
  </si>
  <si>
    <t>18-Camera-0,05</t>
  </si>
  <si>
    <t>18-Camera-0,1</t>
  </si>
  <si>
    <t>18-Camera-0,15000000000000002</t>
  </si>
  <si>
    <t>19-Camera-0,0</t>
  </si>
  <si>
    <t>19-Camera-0,05</t>
  </si>
  <si>
    <t>19-Camera-0,1</t>
  </si>
  <si>
    <t>19-Camera-0,15000000000000002</t>
  </si>
  <si>
    <t>2-Camera-0,0</t>
  </si>
  <si>
    <t>2-Camera-0,05</t>
  </si>
  <si>
    <t>2-Camera-0,1</t>
  </si>
  <si>
    <t>2-Camera-0,15000000000000002</t>
  </si>
  <si>
    <t>3-Camera-0,0</t>
  </si>
  <si>
    <t>3-Camera-0,05</t>
  </si>
  <si>
    <t>3-Camera-0,1</t>
  </si>
  <si>
    <t>3-Camera-0,15000000000000002</t>
  </si>
  <si>
    <t>4-Camera-0,0</t>
  </si>
  <si>
    <t>4-Camera-0,05</t>
  </si>
  <si>
    <t>4-Camera-0,1</t>
  </si>
  <si>
    <t>4-Camera-0,15000000000000002</t>
  </si>
  <si>
    <t>5-Camera-0,0</t>
  </si>
  <si>
    <t>5-Camera-0,05</t>
  </si>
  <si>
    <t>5-Camera-0,1</t>
  </si>
  <si>
    <t>5-Camera-0,15000000000000002</t>
  </si>
  <si>
    <t>6-Camera-0,0</t>
  </si>
  <si>
    <t>6-Camera-0,05</t>
  </si>
  <si>
    <t>6-Camera-0,1</t>
  </si>
  <si>
    <t>6-Camera-0,15000000000000002</t>
  </si>
  <si>
    <t>7-Camera-0,0</t>
  </si>
  <si>
    <t>7-Camera-0,05</t>
  </si>
  <si>
    <t>7-Camera-0,1</t>
  </si>
  <si>
    <t>7-Camera-0,15000000000000002</t>
  </si>
  <si>
    <t>8-Camera-0,0</t>
  </si>
  <si>
    <t>8-Camera-0,05</t>
  </si>
  <si>
    <t>8-Camera-0,1</t>
  </si>
  <si>
    <t>8-Camera-0,15000000000000002</t>
  </si>
  <si>
    <t>9-Camera-0,0</t>
  </si>
  <si>
    <t>9-Camera-0,05</t>
  </si>
  <si>
    <t>9-Camera-0,1</t>
  </si>
  <si>
    <t>9-Camera-0,15000000000000002</t>
  </si>
  <si>
    <t>Noise level</t>
  </si>
  <si>
    <t>Colonne1</t>
  </si>
  <si>
    <t>Erreur moyenne2</t>
  </si>
  <si>
    <t>Erreur mediane3</t>
  </si>
  <si>
    <t>Étiquettes de lignes</t>
  </si>
  <si>
    <t>Total général</t>
  </si>
  <si>
    <t>0</t>
  </si>
  <si>
    <t>1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</si>
  <si>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</si>
  <si>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</si>
  <si>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</si>
  <si>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</si>
  <si>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</si>
  <si>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</si>
  <si>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</si>
  <si>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</si>
  <si>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</si>
  <si>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</si>
  <si>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</t>
  </si>
  <si>
    <t>3</t>
  </si>
  <si>
    <t>4</t>
  </si>
  <si>
    <t>5</t>
  </si>
  <si>
    <t>6</t>
  </si>
  <si>
    <t>7</t>
  </si>
  <si>
    <t>8</t>
  </si>
  <si>
    <t>9</t>
  </si>
  <si>
    <t>Moyenne de Temps</t>
  </si>
  <si>
    <t>Écartype de Erreur moyenne2</t>
  </si>
  <si>
    <t>Moyenne de Erreur moyenne</t>
  </si>
  <si>
    <t>Écartype de Erreur moyenne</t>
  </si>
  <si>
    <t>Moyenne de longueur</t>
  </si>
  <si>
    <t>configuration</t>
  </si>
  <si>
    <t>Erreur Moyenne</t>
  </si>
  <si>
    <t>Ecart type</t>
  </si>
  <si>
    <t>Niveau de bruit</t>
  </si>
  <si>
    <t>Somme de Erreur Moyenne</t>
  </si>
  <si>
    <t>Somme de Ecart type</t>
  </si>
  <si>
    <t>,</t>
  </si>
  <si>
    <t>Column11</t>
  </si>
  <si>
    <t>Column12</t>
  </si>
  <si>
    <t>Colonne2</t>
  </si>
  <si>
    <t>Erreur Max</t>
  </si>
  <si>
    <t>Longueur manquante</t>
  </si>
  <si>
    <t>62,88000268049962</t>
  </si>
  <si>
    <t>1,8244665908898763</t>
  </si>
  <si>
    <t>0,01602266613061249</t>
  </si>
  <si>
    <t>0,08460660835439217</t>
  </si>
  <si>
    <t>0,009752352988984865</t>
  </si>
  <si>
    <t>0,06912963092205826</t>
  </si>
  <si>
    <t>0,06660037870149169</t>
  </si>
  <si>
    <t>0,01735567418195808</t>
  </si>
  <si>
    <t>0,134728023299775</t>
  </si>
  <si>
    <t>0,3844449457659849</t>
  </si>
  <si>
    <t>2,8230267929611728</t>
  </si>
  <si>
    <t>40,051532112921436</t>
  </si>
  <si>
    <t>1,8801636475226637</t>
  </si>
  <si>
    <t>0,01148415783934614</t>
  </si>
  <si>
    <t>0,07761345543861273</t>
  </si>
  <si>
    <t>0,010452629198107796</t>
  </si>
  <si>
    <t>0,058022006249584285</t>
  </si>
  <si>
    <t>0,06662758171843587</t>
  </si>
  <si>
    <t>0,006967977979057775</t>
  </si>
  <si>
    <t>0,02690694507502494</t>
  </si>
  <si>
    <t>0,40652209051003696</t>
  </si>
  <si>
    <t>1,887974199024029</t>
  </si>
  <si>
    <t>46,371872430274905</t>
  </si>
  <si>
    <t>1,8812788362305293</t>
  </si>
  <si>
    <t>0,013079771057723106</t>
  </si>
  <si>
    <t>0,07975751931151938</t>
  </si>
  <si>
    <t>0,01234448137731417</t>
  </si>
  <si>
    <t>0,05976325289755684</t>
  </si>
  <si>
    <t>0,06661262979237763</t>
  </si>
  <si>
    <t>0,00810786176394017</t>
  </si>
  <si>
    <t>0,029190252873826775</t>
  </si>
  <si>
    <t>0,3967303977453191</t>
  </si>
  <si>
    <t>1,9653842160478234</t>
  </si>
  <si>
    <t>32,96352240163838</t>
  </si>
  <si>
    <t>1,8248395113287612</t>
  </si>
  <si>
    <t>0,020224914063812716</t>
  </si>
  <si>
    <t>0,0805999277097459</t>
  </si>
  <si>
    <t>0,01378129829441481</t>
  </si>
  <si>
    <t>0,06062192977228692</t>
  </si>
  <si>
    <t>0,06763486692099409</t>
  </si>
  <si>
    <t>0,01766894085885141</t>
  </si>
  <si>
    <t>0,06626557476814464</t>
  </si>
  <si>
    <t>0,39665019330036405</t>
  </si>
  <si>
    <t>1,88461606297642</t>
  </si>
  <si>
    <t>33,7472398472134</t>
  </si>
  <si>
    <t>1,8110695277685318</t>
  </si>
  <si>
    <t>0,017650457286279387</t>
  </si>
  <si>
    <t>0,08166446107442277</t>
  </si>
  <si>
    <t>0,015785319496755705</t>
  </si>
  <si>
    <t>0,06038150416678298</t>
  </si>
  <si>
    <t>0,06811258638897749</t>
  </si>
  <si>
    <t>0,011395239053193952</t>
  </si>
  <si>
    <t>0,06882723445441095</t>
  </si>
  <si>
    <t>0,3813003364301228</t>
  </si>
  <si>
    <t>1,907936341012828</t>
  </si>
  <si>
    <t>42,36232610671378</t>
  </si>
  <si>
    <t>1,885030326818139</t>
  </si>
  <si>
    <t>0,010324273576738825</t>
  </si>
  <si>
    <t>0,07661632689880866</t>
  </si>
  <si>
    <t>0,008834258148372265</t>
  </si>
  <si>
    <t>0,058530782105567926</t>
  </si>
  <si>
    <t>0,06760555935299621</t>
  </si>
  <si>
    <t>0,00705500487512532</t>
  </si>
  <si>
    <t>0,030519272781717337</t>
  </si>
  <si>
    <t>0,4085496038190471</t>
  </si>
  <si>
    <t>1,8293753130128607</t>
  </si>
  <si>
    <t>32,112809550939275</t>
  </si>
  <si>
    <t>1,898028780768251</t>
  </si>
  <si>
    <t>0,015207965407112807</t>
  </si>
  <si>
    <t>0,07525313467912997</t>
  </si>
  <si>
    <t>0,01492208842431587</t>
  </si>
  <si>
    <t>0,0574155787515339</t>
  </si>
  <si>
    <t>0,06396709632001925</t>
  </si>
  <si>
    <t>0,009436125900864156</t>
  </si>
  <si>
    <t>0,0618793692134465</t>
  </si>
  <si>
    <t>0,3935870118183998</t>
  </si>
  <si>
    <t>1,9858112660003826</t>
  </si>
  <si>
    <t>45,22238812406326</t>
  </si>
  <si>
    <t>1,838947553644439</t>
  </si>
  <si>
    <t>0,016082892757832225</t>
  </si>
  <si>
    <t>0,08224884189502911</t>
  </si>
  <si>
    <t>0,01148084536240452</t>
  </si>
  <si>
    <t>0,06266239329055454</t>
  </si>
  <si>
    <t>0,06881402739243342</t>
  </si>
  <si>
    <t>0,013232295077359263</t>
  </si>
  <si>
    <t>0,053855196871403145</t>
  </si>
  <si>
    <t>0,40707355663985795</t>
  </si>
  <si>
    <t>1,9408814860507846</t>
  </si>
  <si>
    <t>67,73992691185012</t>
  </si>
  <si>
    <t>2,0159935209763127</t>
  </si>
  <si>
    <t>0,06702166496752256</t>
  </si>
  <si>
    <t>0,10371801903882923</t>
  </si>
  <si>
    <t>0,04521068172041135</t>
  </si>
  <si>
    <t>0,09271295936587756</t>
  </si>
  <si>
    <t>0,07370427928790245</t>
  </si>
  <si>
    <t>0,06300618185145096</t>
  </si>
  <si>
    <t>0,2202044495843928</t>
  </si>
  <si>
    <t>0,36531786261335897</t>
  </si>
  <si>
    <t>2,1848613569745794</t>
  </si>
  <si>
    <t>41,30201365810916</t>
  </si>
  <si>
    <t>1,849309561998833</t>
  </si>
  <si>
    <t>0,011825126198518074</t>
  </si>
  <si>
    <t>0,07774735933208035</t>
  </si>
  <si>
    <t>0,00951682982748175</t>
  </si>
  <si>
    <t>0,058368993778930525</t>
  </si>
  <si>
    <t>0,06817977966956125</t>
  </si>
  <si>
    <t>0,009007599042434462</t>
  </si>
  <si>
    <t>0,06147992768601897</t>
  </si>
  <si>
    <t>0,40151986028423337</t>
  </si>
  <si>
    <t>1,8222422830294818</t>
  </si>
  <si>
    <t>72,48657394989358</t>
  </si>
  <si>
    <t>1,887183804057078</t>
  </si>
  <si>
    <t>0,03201488848583925</t>
  </si>
  <si>
    <t>0,08597396817822285</t>
  </si>
  <si>
    <t>0,025258860121751485</t>
  </si>
  <si>
    <t>0,07472436754617076</t>
  </si>
  <si>
    <t>0,059118515937129086</t>
  </si>
  <si>
    <t>0,025278655501914143</t>
  </si>
  <si>
    <t>0,11007368269924138</t>
  </si>
  <si>
    <t>0,3435672591332526</t>
  </si>
  <si>
    <t>2,260677437996492</t>
  </si>
  <si>
    <t>41,482710231575005</t>
  </si>
  <si>
    <t>1,842200629624114</t>
  </si>
  <si>
    <t>0,006181054436618345</t>
  </si>
  <si>
    <t>0,07756225624390954</t>
  </si>
  <si>
    <t>0,0029696197171446065</t>
  </si>
  <si>
    <t>0,05885975218915318</t>
  </si>
  <si>
    <t>0,06888903224199439</t>
  </si>
  <si>
    <t>0,008590632127957656</t>
  </si>
  <si>
    <t>0,05484779035759249</t>
  </si>
  <si>
    <t>0,40821908096531906</t>
  </si>
  <si>
    <t>2,321990952012129</t>
  </si>
  <si>
    <t>40,89714312468172</t>
  </si>
  <si>
    <t>1,8077372181048286</t>
  </si>
  <si>
    <t>0,010017675252203314</t>
  </si>
  <si>
    <t>0,08049337022040878</t>
  </si>
  <si>
    <t>0,007334209865615077</t>
  </si>
  <si>
    <t>0,060249778851100964</t>
  </si>
  <si>
    <t>0,06925779900308368</t>
  </si>
  <si>
    <t>0,008469891399171299</t>
  </si>
  <si>
    <t>0,04352276656388903</t>
  </si>
  <si>
    <t>0,4098382014107106</t>
  </si>
  <si>
    <t>2,057862023008056</t>
  </si>
  <si>
    <t>42,42568995189891</t>
  </si>
  <si>
    <t>1,8190798846155791</t>
  </si>
  <si>
    <t>0,02419185784060948</t>
  </si>
  <si>
    <t>0,08970600959738145</t>
  </si>
  <si>
    <t>0,019510902963004593</t>
  </si>
  <si>
    <t>0,06626169202255724</t>
  </si>
  <si>
    <t>0,06954007184226563</t>
  </si>
  <si>
    <t>0,018704106422914996</t>
  </si>
  <si>
    <t>0,06564785377995537</t>
  </si>
  <si>
    <t>0,38449450809130614</t>
  </si>
  <si>
    <t>2,1907640220597386</t>
  </si>
  <si>
    <t>40,85132414830282</t>
  </si>
  <si>
    <t>1,8947567647309111</t>
  </si>
  <si>
    <t>0,014986613654485798</t>
  </si>
  <si>
    <t>0,07681973252120093</t>
  </si>
  <si>
    <t>0,01104734214845958</t>
  </si>
  <si>
    <t>0,05792738502037322</t>
  </si>
  <si>
    <t>0,0672774940087429</t>
  </si>
  <si>
    <t>0,01177670675979683</t>
  </si>
  <si>
    <t>0,04424316398882266</t>
  </si>
  <si>
    <t>0,40363175215301833</t>
  </si>
  <si>
    <t>1,9330079619539902</t>
  </si>
  <si>
    <t>11,812183367381081</t>
  </si>
  <si>
    <t>1,8651694699841253</t>
  </si>
  <si>
    <t>0,022688525770834127</t>
  </si>
  <si>
    <t>0,07847824138571187</t>
  </si>
  <si>
    <t>0,015626189102507668</t>
  </si>
  <si>
    <t>0,06336096463046494</t>
  </si>
  <si>
    <t>0,05541934906054936</t>
  </si>
  <si>
    <t>0,022691632455344186</t>
  </si>
  <si>
    <t>0,15144550838686252</t>
  </si>
  <si>
    <t>0,3289797057010948</t>
  </si>
  <si>
    <t>1,805782370036468</t>
  </si>
  <si>
    <t>39,65051621878821</t>
  </si>
  <si>
    <t>1,8672173846003626</t>
  </si>
  <si>
    <t>0,00741023868548138</t>
  </si>
  <si>
    <t>0,0751465179114565</t>
  </si>
  <si>
    <t>0,005275547040509997</t>
  </si>
  <si>
    <t>0,05648699692504034</t>
  </si>
  <si>
    <t>0,06745372392766413</t>
  </si>
  <si>
    <t>0,005344543020970254</t>
  </si>
  <si>
    <t>0,026918005386631284</t>
  </si>
  <si>
    <t>0,40180860578830424</t>
  </si>
  <si>
    <t>1,928635454038158</t>
  </si>
  <si>
    <t>44,92593002835904</t>
  </si>
  <si>
    <t>1,9274013781574109</t>
  </si>
  <si>
    <t>0,032463380976568965</t>
  </si>
  <si>
    <t>0,08889337544161349</t>
  </si>
  <si>
    <t>0,02530472830614399</t>
  </si>
  <si>
    <t>0,07663488549918307</t>
  </si>
  <si>
    <t>0,0613354605669352</t>
  </si>
  <si>
    <t>0,026681527886634582</t>
  </si>
  <si>
    <t>0,09021090828587074</t>
  </si>
  <si>
    <t>0,38474566269872157</t>
  </si>
  <si>
    <t>2,0867665520636365</t>
  </si>
  <si>
    <t>69,15723694492446</t>
  </si>
  <si>
    <t>2,192035756107884</t>
  </si>
  <si>
    <t>0,035331432946404645</t>
  </si>
  <si>
    <t>0,09587387721992262</t>
  </si>
  <si>
    <t>0,0048625829030676925</t>
  </si>
  <si>
    <t>0,07410166909279348</t>
  </si>
  <si>
    <t>0,0883696859074667</t>
  </si>
  <si>
    <t>0,05805055717307858</t>
  </si>
  <si>
    <t>0,2880461266697549</t>
  </si>
  <si>
    <t>0,4040769012365228</t>
  </si>
  <si>
    <t>1,7808066610014066</t>
  </si>
  <si>
    <t>41,103346525746936</t>
  </si>
  <si>
    <t>1,8922084178493204</t>
  </si>
  <si>
    <t>0,032323454612830045</t>
  </si>
  <si>
    <t>0,08503488363959377</t>
  </si>
  <si>
    <t>0,025890880852977964</t>
  </si>
  <si>
    <t>0,07030456313867783</t>
  </si>
  <si>
    <t>0,06615175150368177</t>
  </si>
  <si>
    <t>0,027450580240469792</t>
  </si>
  <si>
    <t>0,09294897189482657</t>
  </si>
  <si>
    <t>0,39570262107367116</t>
  </si>
  <si>
    <t>2,008100881939754</t>
  </si>
  <si>
    <t>24,831332751360293</t>
  </si>
  <si>
    <t>1,9299385394986586</t>
  </si>
  <si>
    <t>0,040469712646950574</t>
  </si>
  <si>
    <t>0,08764952132491985</t>
  </si>
  <si>
    <t>0,03592160346882382</t>
  </si>
  <si>
    <t>0,07820377026865842</t>
  </si>
  <si>
    <t>0,0536846562305878</t>
  </si>
  <si>
    <t>0,027694845975219026</t>
  </si>
  <si>
    <t>0,15652164497671225</t>
  </si>
  <si>
    <t>0,34090828841875664</t>
  </si>
  <si>
    <t>4,330574664985761</t>
  </si>
  <si>
    <t>42,215989301539544</t>
  </si>
  <si>
    <t>1,8236110527650642</t>
  </si>
  <si>
    <t>0,040468138125989796</t>
  </si>
  <si>
    <t>0,10411391057014432</t>
  </si>
  <si>
    <t>0,035536157189617466</t>
  </si>
  <si>
    <t>0,08736214291033853</t>
  </si>
  <si>
    <t>0,06737789061836559</t>
  </si>
  <si>
    <t>0,028482413947930472</t>
  </si>
  <si>
    <t>0,10984292366463139</t>
  </si>
  <si>
    <t>0,4354641325729047</t>
  </si>
  <si>
    <t>4,518396550905891</t>
  </si>
  <si>
    <t>81,35052817644318</t>
  </si>
  <si>
    <t>1,8922135004675509</t>
  </si>
  <si>
    <t>0,0538213318094567</t>
  </si>
  <si>
    <t>0,12869486468917346</t>
  </si>
  <si>
    <t>0,0465059585991609</t>
  </si>
  <si>
    <t>0,09354623317368213</t>
  </si>
  <si>
    <t>0,09431277115760267</t>
  </si>
  <si>
    <t>0,04320723549356979</t>
  </si>
  <si>
    <t>0,26194259325329755</t>
  </si>
  <si>
    <t>0,4271073871531493</t>
  </si>
  <si>
    <t>4,4834571910323575</t>
  </si>
  <si>
    <t>55,946282450893236</t>
  </si>
  <si>
    <t>1,842677168821058</t>
  </si>
  <si>
    <t>0,038116232037985635</t>
  </si>
  <si>
    <t>0,10531693126266055</t>
  </si>
  <si>
    <t>0,0336758900912645</t>
  </si>
  <si>
    <t>0,08757970106482331</t>
  </si>
  <si>
    <t>0,06719134438389208</t>
  </si>
  <si>
    <t>0,02724813692043885</t>
  </si>
  <si>
    <t>0,10297661136846151</t>
  </si>
  <si>
    <t>0,4273663819548514</t>
  </si>
  <si>
    <t>5,5846307430183515</t>
  </si>
  <si>
    <t>48,15865663095024</t>
  </si>
  <si>
    <t>1,822114524759794</t>
  </si>
  <si>
    <t>0,06022373449261676</t>
  </si>
  <si>
    <t>0,11091778222708201</t>
  </si>
  <si>
    <t>0,04079427615590234</t>
  </si>
  <si>
    <t>0,105975768960655</t>
  </si>
  <si>
    <t>0,06898657421637817</t>
  </si>
  <si>
    <t>0,05626113412876163</t>
  </si>
  <si>
    <t>0,2211359962694561</t>
  </si>
  <si>
    <t>0,4474338752363728</t>
  </si>
  <si>
    <t>5,352466604090296</t>
  </si>
  <si>
    <t>34,89193359076124</t>
  </si>
  <si>
    <t>1,9534994218243389</t>
  </si>
  <si>
    <t>0,035347300700189925</t>
  </si>
  <si>
    <t>0,08672388386276418</t>
  </si>
  <si>
    <t>0,03041278108338266</t>
  </si>
  <si>
    <t>0,0768049109919449</t>
  </si>
  <si>
    <t>0,05420196307924149</t>
  </si>
  <si>
    <t>0,024496744165354183</t>
  </si>
  <si>
    <t>0,0977419693698509</t>
  </si>
  <si>
    <t>0,3717892773964662</t>
  </si>
  <si>
    <t>4,576722298981622</t>
  </si>
  <si>
    <t>34,69787460560524</t>
  </si>
  <si>
    <t>1,9246851513932028</t>
  </si>
  <si>
    <t>0,044006055114450646</t>
  </si>
  <si>
    <t>0,09462116972796579</t>
  </si>
  <si>
    <t>0,037111698485930364</t>
  </si>
  <si>
    <t>0,08634527722808855</t>
  </si>
  <si>
    <t>0,053534880745188154</t>
  </si>
  <si>
    <t>0,03190467753254414</t>
  </si>
  <si>
    <t>0,12990959901672572</t>
  </si>
  <si>
    <t>0,38413645466640556</t>
  </si>
  <si>
    <t>6,173319339985028</t>
  </si>
  <si>
    <t>59,21024086410629</t>
  </si>
  <si>
    <t>1,8300096885526032</t>
  </si>
  <si>
    <t>0,021302927965572108</t>
  </si>
  <si>
    <t>0,09007795094516145</t>
  </si>
  <si>
    <t>0,01874869989304831</t>
  </si>
  <si>
    <t>0,06984535535036451</t>
  </si>
  <si>
    <t>0,06713490436330188</t>
  </si>
  <si>
    <t>0,015715890866921278</t>
  </si>
  <si>
    <t>0,11061444491773013</t>
  </si>
  <si>
    <t>0,4032566910810757</t>
  </si>
  <si>
    <t>4,192917850916274</t>
  </si>
  <si>
    <t>20,87427338096689</t>
  </si>
  <si>
    <t>1,884639871839935</t>
  </si>
  <si>
    <t>0,09531994025847593</t>
  </si>
  <si>
    <t>0,13189569136812374</t>
  </si>
  <si>
    <t>0,06771261066559489</t>
  </si>
  <si>
    <t>0,11596667196633911</t>
  </si>
  <si>
    <t>0,08006348098604281</t>
  </si>
  <si>
    <t>0,08411921481275415</t>
  </si>
  <si>
    <t>0,33498726802919926</t>
  </si>
  <si>
    <t>0,3670118207640155</t>
  </si>
  <si>
    <t>5,026427142089233</t>
  </si>
  <si>
    <t>55,10298168761901</t>
  </si>
  <si>
    <t>1,9607620842966547</t>
  </si>
  <si>
    <t>0,01664857036340012</t>
  </si>
  <si>
    <t>0,08360635076158869</t>
  </si>
  <si>
    <t>0,014738355058164907</t>
  </si>
  <si>
    <t>0,06037970149742841</t>
  </si>
  <si>
    <t>0,06697038351971472</t>
  </si>
  <si>
    <t>0,01140199556569627</t>
  </si>
  <si>
    <t>0,045438095532066916</t>
  </si>
  <si>
    <t>0,4082053791511277</t>
  </si>
  <si>
    <t>4,3357264859369025</t>
  </si>
  <si>
    <t>79,74360018310239</t>
  </si>
  <si>
    <t>1,9659263619030416</t>
  </si>
  <si>
    <t>0,04878901110441081</t>
  </si>
  <si>
    <t>0,10524070266907211</t>
  </si>
  <si>
    <t>0,0422308419534209</t>
  </si>
  <si>
    <t>0,09618665582734148</t>
  </si>
  <si>
    <t>0,05636766163408724</t>
  </si>
  <si>
    <t>0,035618391298579404</t>
  </si>
  <si>
    <t>0,12358080929203256</t>
  </si>
  <si>
    <t>0,37588374259600177</t>
  </si>
  <si>
    <t>6,210683890036307</t>
  </si>
  <si>
    <t>19,232300412448833</t>
  </si>
  <si>
    <t>1,9037263710619967</t>
  </si>
  <si>
    <t>0,05021458156579023</t>
  </si>
  <si>
    <t>0,09071801690235512</t>
  </si>
  <si>
    <t>0,03435386506218188</t>
  </si>
  <si>
    <t>0,08858839762689323</t>
  </si>
  <si>
    <t>0,05040876042106761</t>
  </si>
  <si>
    <t>0,046590090418533334</t>
  </si>
  <si>
    <t>0,16574231625524535</t>
  </si>
  <si>
    <t>0,3023713499432295</t>
  </si>
  <si>
    <t>4,284813186037354</t>
  </si>
  <si>
    <t>41,35825455553547</t>
  </si>
  <si>
    <t>1,8119875851014735</t>
  </si>
  <si>
    <t>0,02173396613202218</t>
  </si>
  <si>
    <t>0,08428840020622148</t>
  </si>
  <si>
    <t>0,02115586610630344</t>
  </si>
  <si>
    <t>0,06581567989346462</t>
  </si>
  <si>
    <t>0,06119943183475721</t>
  </si>
  <si>
    <t>0,013765580786758823</t>
  </si>
  <si>
    <t>0,08845461325769635</t>
  </si>
  <si>
    <t>0,4072555178593649</t>
  </si>
  <si>
    <t>4,252059810911305</t>
  </si>
  <si>
    <t>3,816840960846228</t>
  </si>
  <si>
    <t>1,922822885916386</t>
  </si>
  <si>
    <t>0,04339712465620839</t>
  </si>
  <si>
    <t>0,08740445803992294</t>
  </si>
  <si>
    <t>0,03970517028600759</t>
  </si>
  <si>
    <t>0,0800684578719521</t>
  </si>
  <si>
    <t>0,047579651296143305</t>
  </si>
  <si>
    <t>0,028102839998044842</t>
  </si>
  <si>
    <t>0,1418502056859873</t>
  </si>
  <si>
    <t>0,3317749399866416</t>
  </si>
  <si>
    <t>4,0228097550570965</t>
  </si>
  <si>
    <t>30,503563368470978</t>
  </si>
  <si>
    <t>1,887118113624435</t>
  </si>
  <si>
    <t>0,03890585846427683</t>
  </si>
  <si>
    <t>0,09229585764767717</t>
  </si>
  <si>
    <t>0,03397782452575704</t>
  </si>
  <si>
    <t>0,08124334736334726</t>
  </si>
  <si>
    <t>0,05670819181375475</t>
  </si>
  <si>
    <t>0,02538694902820733</t>
  </si>
  <si>
    <t>0,1357249481718557</t>
  </si>
  <si>
    <t>0,3553280315750196</t>
  </si>
  <si>
    <t>5,341006239992566</t>
  </si>
  <si>
    <t>24,58496913934254</t>
  </si>
  <si>
    <t>1,8584169122936565</t>
  </si>
  <si>
    <t>0,05269280325483656</t>
  </si>
  <si>
    <t>0,0924997714149387</t>
  </si>
  <si>
    <t>0,038843237278726205</t>
  </si>
  <si>
    <t>0,0908971558271884</t>
  </si>
  <si>
    <t>0,05214057102235352</t>
  </si>
  <si>
    <t>0,04503943977163498</t>
  </si>
  <si>
    <t>0,1600526875282239</t>
  </si>
  <si>
    <t>0,31680143541121714</t>
  </si>
  <si>
    <t>4,006027970928699</t>
  </si>
  <si>
    <t>53,82514127102508</t>
  </si>
  <si>
    <t>2,0062626974502518</t>
  </si>
  <si>
    <t>0,060255708245327784</t>
  </si>
  <si>
    <t>0,11280045445926748</t>
  </si>
  <si>
    <t>0,04197115982369061</t>
  </si>
  <si>
    <t>0,08394060598772646</t>
  </si>
  <si>
    <t>0,08926871502710641</t>
  </si>
  <si>
    <t>0,06239117018341451</t>
  </si>
  <si>
    <t>0,40863413782372743</t>
  </si>
  <si>
    <t>0,41655421651330987</t>
  </si>
  <si>
    <t>4,780177547945641</t>
  </si>
  <si>
    <t>38,059481130043686</t>
  </si>
  <si>
    <t>1,9095381711238926</t>
  </si>
  <si>
    <t>0,03159186637352149</t>
  </si>
  <si>
    <t>0,08786882492403773</t>
  </si>
  <si>
    <t>0,030028907971679116</t>
  </si>
  <si>
    <t>0,07146592777455547</t>
  </si>
  <si>
    <t>0,06202256216825561</t>
  </si>
  <si>
    <t>0,020214541322810736</t>
  </si>
  <si>
    <t>0,07984571401786249</t>
  </si>
  <si>
    <t>0,434689266757065</t>
  </si>
  <si>
    <t>4,042899160995148</t>
  </si>
  <si>
    <t>44,16815166600451</t>
  </si>
  <si>
    <t>2,019575419246593</t>
  </si>
  <si>
    <t>0,07517622951554127</t>
  </si>
  <si>
    <t>0,1031800993024365</t>
  </si>
  <si>
    <t>0,04408225999356188</t>
  </si>
  <si>
    <t>0,09827960088069074</t>
  </si>
  <si>
    <t>0,06273489403206721</t>
  </si>
  <si>
    <t>0,07042956090497617</t>
  </si>
  <si>
    <t>0,25934381486563163</t>
  </si>
  <si>
    <t>0,33497895608172756</t>
  </si>
  <si>
    <t>4,00265587202739</t>
  </si>
  <si>
    <t>25,69854013317244</t>
  </si>
  <si>
    <t>1,8539439544850955</t>
  </si>
  <si>
    <t>0,03656314625070099</t>
  </si>
  <si>
    <t>0,08805653964980778</t>
  </si>
  <si>
    <t>0,0345521551532566</t>
  </si>
  <si>
    <t>0,07386598811555856</t>
  </si>
  <si>
    <t>0,05558920835217242</t>
  </si>
  <si>
    <t>0,024201293464823</t>
  </si>
  <si>
    <t>0,08359704506732564</t>
  </si>
  <si>
    <t>0,40380326257596566</t>
  </si>
  <si>
    <t>4,081853554933332</t>
  </si>
  <si>
    <t>28,187156841567354</t>
  </si>
  <si>
    <t>2,08737513969285</t>
  </si>
  <si>
    <t>0,08448299098232216</t>
  </si>
  <si>
    <t>0,12936731256286998</t>
  </si>
  <si>
    <t>0,06353784768900826</t>
  </si>
  <si>
    <t>0,1277816404771714</t>
  </si>
  <si>
    <t>0,06896915868880187</t>
  </si>
  <si>
    <t>0,06954699353911335</t>
  </si>
  <si>
    <t>0,2775387747858596</t>
  </si>
  <si>
    <t>0,42932113118411436</t>
  </si>
  <si>
    <t>4,451333982986398</t>
  </si>
  <si>
    <t>59,20740337421011</t>
  </si>
  <si>
    <t>2,002361607742103</t>
  </si>
  <si>
    <t>0,10526225252797791</t>
  </si>
  <si>
    <t>0,12372406082760476</t>
  </si>
  <si>
    <t>0,09085985688399006</t>
  </si>
  <si>
    <t>0,11645084021109722</t>
  </si>
  <si>
    <t>0,06509379619872811</t>
  </si>
  <si>
    <t>0,07455688157993756</t>
  </si>
  <si>
    <t>0,29596863448429284</t>
  </si>
  <si>
    <t>0,29602968453039225</t>
  </si>
  <si>
    <t>4,032880580052733</t>
  </si>
  <si>
    <t>81,3011933761985</t>
  </si>
  <si>
    <t>2,18562770103521</t>
  </si>
  <si>
    <t>0,24260477242262501</t>
  </si>
  <si>
    <t>0,21995467254696782</t>
  </si>
  <si>
    <t>0,20120760853907577</t>
  </si>
  <si>
    <t>0,18372906962262703</t>
  </si>
  <si>
    <t>0,1464663599729691</t>
  </si>
  <si>
    <t>0,17158248199329346</t>
  </si>
  <si>
    <t>0,6213968253041132</t>
  </si>
  <si>
    <t>0,6072971281658718</t>
  </si>
  <si>
    <t>3,693284793989733</t>
  </si>
  <si>
    <t>22,067067366987576</t>
  </si>
  <si>
    <t>1,8700608379981063</t>
  </si>
  <si>
    <t>0,05594457676110082</t>
  </si>
  <si>
    <t>0,09474920656490539</t>
  </si>
  <si>
    <t>0,04490657884559739</t>
  </si>
  <si>
    <t>0,09324942385430261</t>
  </si>
  <si>
    <t>0,04872306147397054</t>
  </si>
  <si>
    <t>0,045092880420578824</t>
  </si>
  <si>
    <t>0,16078666542700507</t>
  </si>
  <si>
    <t>0,28338114563286243</t>
  </si>
  <si>
    <t>4,148607705021277</t>
  </si>
  <si>
    <t>9,865118899242573</t>
  </si>
  <si>
    <t>2,038358898146895</t>
  </si>
  <si>
    <t>0,09725105594647064</t>
  </si>
  <si>
    <t>0,12290271356171519</t>
  </si>
  <si>
    <t>0,08618155189470578</t>
  </si>
  <si>
    <t>0,12106648125497374</t>
  </si>
  <si>
    <t>0,058471801766612645</t>
  </si>
  <si>
    <t>0,06820224482609022</t>
  </si>
  <si>
    <t>0,2888263747776753</t>
  </si>
  <si>
    <t>0,29152411761733654</t>
  </si>
  <si>
    <t>3,8362937559140846</t>
  </si>
  <si>
    <t>20,830558937887798</t>
  </si>
  <si>
    <t>1,9523481224282198</t>
  </si>
  <si>
    <t>0,08785799207359335</t>
  </si>
  <si>
    <t>0,11810106713283947</t>
  </si>
  <si>
    <t>0,0784810756533695</t>
  </si>
  <si>
    <t>0,11650056179208382</t>
  </si>
  <si>
    <t>0,059999900017857266</t>
  </si>
  <si>
    <t>0,06177228484030733</t>
  </si>
  <si>
    <t>0,2213201985012393</t>
  </si>
  <si>
    <t>0,3916840615276283</t>
  </si>
  <si>
    <t>4,098833690979518</t>
  </si>
  <si>
    <t>44,80721124807922</t>
  </si>
  <si>
    <t>2,0836779475881646</t>
  </si>
  <si>
    <t>0,192883477859715</t>
  </si>
  <si>
    <t>0,17644688158411595</t>
  </si>
  <si>
    <t>0,14800376514489288</t>
  </si>
  <si>
    <t>0,14489541343486742</t>
  </si>
  <si>
    <t>0,12237171850902341</t>
  </si>
  <si>
    <t>0,15696320843592515</t>
  </si>
  <si>
    <t>0,5614224192019889</t>
  </si>
  <si>
    <t>0,5258212027110074</t>
  </si>
  <si>
    <t>3,554970429977402</t>
  </si>
  <si>
    <t>41,3933328349831</t>
  </si>
  <si>
    <t>2,123930049659546</t>
  </si>
  <si>
    <t>0,14239351707423623</t>
  </si>
  <si>
    <t>0,15327408417109228</t>
  </si>
  <si>
    <t>0,1258843455011039</t>
  </si>
  <si>
    <t>0,14472738060271487</t>
  </si>
  <si>
    <t>0,08211057531825215</t>
  </si>
  <si>
    <t>0,10229181884189613</t>
  </si>
  <si>
    <t>0,4771491856222506</t>
  </si>
  <si>
    <t>0,37697433912972944</t>
  </si>
  <si>
    <t>3,480210423003882</t>
  </si>
  <si>
    <t>46,604306275409705</t>
  </si>
  <si>
    <t>2,108586400398135</t>
  </si>
  <si>
    <t>0,11097495755503924</t>
  </si>
  <si>
    <t>0,12165287367628741</t>
  </si>
  <si>
    <t>0,10221686474005992</t>
  </si>
  <si>
    <t>0,11966222587828212</t>
  </si>
  <si>
    <t>0,06779243604744879</t>
  </si>
  <si>
    <t>0,07415287886405596</t>
  </si>
  <si>
    <t>0,28197715632490933</t>
  </si>
  <si>
    <t>0,3152892526101424</t>
  </si>
  <si>
    <t>4,1530291370581836</t>
  </si>
  <si>
    <t>29,439025359834165</t>
  </si>
  <si>
    <t>2,1942204336194324</t>
  </si>
  <si>
    <t>0,06146775809857164</t>
  </si>
  <si>
    <t>0,10762379245509822</t>
  </si>
  <si>
    <t>0,048899529088018784</t>
  </si>
  <si>
    <t>0,09835948762990085</t>
  </si>
  <si>
    <t>0,0654341522238916</t>
  </si>
  <si>
    <t>0,04676326393523199</t>
  </si>
  <si>
    <t>0,29495233958623956</t>
  </si>
  <si>
    <t>0,39759131619610993</t>
  </si>
  <si>
    <t>4,0761111750034615</t>
  </si>
  <si>
    <t>29,000713877377475</t>
  </si>
  <si>
    <t>1,9416921751525777</t>
  </si>
  <si>
    <t>0,1502192023459863</t>
  </si>
  <si>
    <t>0,1596053575512091</t>
  </si>
  <si>
    <t>0,10960564789484413</t>
  </si>
  <si>
    <t>0,13623374153224324</t>
  </si>
  <si>
    <t>0,11060309709910224</t>
  </si>
  <si>
    <t>0,13384694931048213</t>
  </si>
  <si>
    <t>0,47018271230630615</t>
  </si>
  <si>
    <t>0,46869562400345655</t>
  </si>
  <si>
    <t>4,84917119902093</t>
  </si>
  <si>
    <t>38,854248092237846</t>
  </si>
  <si>
    <t>2,1393577872532403</t>
  </si>
  <si>
    <t>0,10270863321775234</t>
  </si>
  <si>
    <t>0,1248118054441621</t>
  </si>
  <si>
    <t>0,0967377437077177</t>
  </si>
  <si>
    <t>0,1226859983546956</t>
  </si>
  <si>
    <t>0,06091086675790074</t>
  </si>
  <si>
    <t>0,0637536020214744</t>
  </si>
  <si>
    <t>0,2526991409076418</t>
  </si>
  <si>
    <t>0,3450840159096899</t>
  </si>
  <si>
    <t>4,503319364972413</t>
  </si>
  <si>
    <t>34,11021909706016</t>
  </si>
  <si>
    <t>1,9943357963729915</t>
  </si>
  <si>
    <t>0,12178439928368105</t>
  </si>
  <si>
    <t>0,13772358598889953</t>
  </si>
  <si>
    <t>0,10042070572114964</t>
  </si>
  <si>
    <t>0,12348191818264073</t>
  </si>
  <si>
    <t>0,07962753443897837</t>
  </si>
  <si>
    <t>0,09208052977741765</t>
  </si>
  <si>
    <t>0,3428439850094758</t>
  </si>
  <si>
    <t>0,3429542595598976</t>
  </si>
  <si>
    <t>4,469393337029032</t>
  </si>
  <si>
    <t>38,11040803663334</t>
  </si>
  <si>
    <t>2,159434655243448</t>
  </si>
  <si>
    <t>0,06684308783625409</t>
  </si>
  <si>
    <t>0,13110058562244378</t>
  </si>
  <si>
    <t>0,059728831545570404</t>
  </si>
  <si>
    <t>0,11717404233980448</t>
  </si>
  <si>
    <t>0,08094232281908263</t>
  </si>
  <si>
    <t>0,04662166590118494</t>
  </si>
  <si>
    <t>0,3020758472636649</t>
  </si>
  <si>
    <t>0,5281575545700818</t>
  </si>
  <si>
    <t>4,165334320976399</t>
  </si>
  <si>
    <t>53,22119530992149</t>
  </si>
  <si>
    <t>2,176124154402098</t>
  </si>
  <si>
    <t>0,06937274103888355</t>
  </si>
  <si>
    <t>0,12160117995306799</t>
  </si>
  <si>
    <t>0,06364787781048573</t>
  </si>
  <si>
    <t>0,1114054785844307</t>
  </si>
  <si>
    <t>0,07297332828403752</t>
  </si>
  <si>
    <t>0,046768948913887186</t>
  </si>
  <si>
    <t>0,19287978069457354</t>
  </si>
  <si>
    <t>0,47513905461823014</t>
  </si>
  <si>
    <t>4,256783058983274</t>
  </si>
  <si>
    <t>49,23199730918507</t>
  </si>
  <si>
    <t>2,023073232726167</t>
  </si>
  <si>
    <t>0,13076193045009663</t>
  </si>
  <si>
    <t>0,1566883283249523</t>
  </si>
  <si>
    <t>0,12507842485635207</t>
  </si>
  <si>
    <t>0,1497026671074113</t>
  </si>
  <si>
    <t>0,08343963239452143</t>
  </si>
  <si>
    <t>0,08665338466628132</t>
  </si>
  <si>
    <t>0,46533039297371587</t>
  </si>
  <si>
    <t>0,47398536817932374</t>
  </si>
  <si>
    <t>3,9943848110269755</t>
  </si>
  <si>
    <t>55,693337963241014</t>
  </si>
  <si>
    <t>1,9105824374994387</t>
  </si>
  <si>
    <t>0,07201322200182807</t>
  </si>
  <si>
    <t>0,16213676670665653</t>
  </si>
  <si>
    <t>0,0572364098817202</t>
  </si>
  <si>
    <t>0,11849610787503723</t>
  </si>
  <si>
    <t>0,1368169175376192</t>
  </si>
  <si>
    <t>0,055837901519725563</t>
  </si>
  <si>
    <t>0,35974009085507536</t>
  </si>
  <si>
    <t>0,540949814116188</t>
  </si>
  <si>
    <t>4,089626236003824</t>
  </si>
  <si>
    <t>45,37214570696051</t>
  </si>
  <si>
    <t>1,8818558464849906</t>
  </si>
  <si>
    <t>0,08563226613852132</t>
  </si>
  <si>
    <t>0,11474322408826035</t>
  </si>
  <si>
    <t>0,07423927942302028</t>
  </si>
  <si>
    <t>0,11198490241498432</t>
  </si>
  <si>
    <t>0,05356500752178337</t>
  </si>
  <si>
    <t>0,06048150421777808</t>
  </si>
  <si>
    <t>0,22583038925444246</t>
  </si>
  <si>
    <t>0,24581171554475076</t>
  </si>
  <si>
    <t>3,8054674438899383</t>
  </si>
  <si>
    <t>83,84282194104652</t>
  </si>
  <si>
    <t>2,051597680219455</t>
  </si>
  <si>
    <t>0,14025179130733628</t>
  </si>
  <si>
    <t>0,139835551039343</t>
  </si>
  <si>
    <t>0,1027338228092364</t>
  </si>
  <si>
    <t>0,11016904683556546</t>
  </si>
  <si>
    <t>0,10439344806695033</t>
  </si>
  <si>
    <t>0,1200057666358466</t>
  </si>
  <si>
    <t>0,42800551951110327</t>
  </si>
  <si>
    <t>0,4280683071449684</t>
  </si>
  <si>
    <t>3,7748676988994703</t>
  </si>
  <si>
    <t>25,35146181987599</t>
  </si>
  <si>
    <t>2,1352129294632327</t>
  </si>
  <si>
    <t>0,06670668970680893</t>
  </si>
  <si>
    <t>0,1172224565660138</t>
  </si>
  <si>
    <t>0,061600002377400126</t>
  </si>
  <si>
    <t>0,11031328990004921</t>
  </si>
  <si>
    <t>0,06726309931574391</t>
  </si>
  <si>
    <t>0,04286313121496662</t>
  </si>
  <si>
    <t>0,22286381565564306</t>
  </si>
  <si>
    <t>0,4126254923997267</t>
  </si>
  <si>
    <t>4,22896616498474</t>
  </si>
  <si>
    <t>19,717466457823814</t>
  </si>
  <si>
    <t>2,0916097101864795</t>
  </si>
  <si>
    <t>0,18817270904520952</t>
  </si>
  <si>
    <t>0,20963344990146004</t>
  </si>
  <si>
    <t>0,140460653287794</t>
  </si>
  <si>
    <t>0,1639561792022812</t>
  </si>
  <si>
    <t>0,13902356946814062</t>
  </si>
  <si>
    <t>0,15509689667096235</t>
  </si>
  <si>
    <t>0,6010660863520808</t>
  </si>
  <si>
    <t>0,565033016296843</t>
  </si>
  <si>
    <t>3,0563458040123805</t>
  </si>
  <si>
    <t>58,002276020097526</t>
  </si>
  <si>
    <t>2,0871738450311264</t>
  </si>
  <si>
    <t>0,1515622274744843</t>
  </si>
  <si>
    <t>0,2094743171360955</t>
  </si>
  <si>
    <t>0,12861733531004524</t>
  </si>
  <si>
    <t>0,1901097523773923</t>
  </si>
  <si>
    <t>0,1084424543694416</t>
  </si>
  <si>
    <t>0,10542036691026752</t>
  </si>
  <si>
    <t>0,3746020728018625</t>
  </si>
  <si>
    <t>0,5747132024795074</t>
  </si>
  <si>
    <t>3,240215871948749</t>
  </si>
  <si>
    <t>38,46249852361501</t>
  </si>
  <si>
    <t>1,9560772497897254</t>
  </si>
  <si>
    <t>0,18993607606520302</t>
  </si>
  <si>
    <t>0,28162767412510076</t>
  </si>
  <si>
    <t>0,15581836290659862</t>
  </si>
  <si>
    <t>0,20166462178426436</t>
  </si>
  <si>
    <t>0,2210527205243805</t>
  </si>
  <si>
    <t>0,13089897533545003</t>
  </si>
  <si>
    <t>0,5325055295643194</t>
  </si>
  <si>
    <t>0,8656346504873806</t>
  </si>
  <si>
    <t>3,3314527770271525</t>
  </si>
  <si>
    <t>32,20132393371844</t>
  </si>
  <si>
    <t>1,8589145069633664</t>
  </si>
  <si>
    <t>0,1307339033744871</t>
  </si>
  <si>
    <t>0,4378542024725981</t>
  </si>
  <si>
    <t>0,10188878382056368</t>
  </si>
  <si>
    <t>0,30761081739992113</t>
  </si>
  <si>
    <t>0,35232345206737387</t>
  </si>
  <si>
    <t>0,10644163759034132</t>
  </si>
  <si>
    <t>0,434280767321097</t>
  </si>
  <si>
    <t>1,1847308235979201</t>
  </si>
  <si>
    <t>2,69680292904377</t>
  </si>
  <si>
    <t>19,63659071565161</t>
  </si>
  <si>
    <t>2,1094659012366748</t>
  </si>
  <si>
    <t>0,14267538566884383</t>
  </si>
  <si>
    <t>0,1675568259349691</t>
  </si>
  <si>
    <t>0,1296050540980124</t>
  </si>
  <si>
    <t>0,1632509466458632</t>
  </si>
  <si>
    <t>0,08334277512381746</t>
  </si>
  <si>
    <t>0,095141626271401</t>
  </si>
  <si>
    <t>0,3825313225211791</t>
  </si>
  <si>
    <t>0,45356259011885874</t>
  </si>
  <si>
    <t>3,2843476670095697</t>
  </si>
  <si>
    <t>17,712790482410927</t>
  </si>
  <si>
    <t>2,0791689635389976</t>
  </si>
  <si>
    <t>0,09414192219314618</t>
  </si>
  <si>
    <t>0,15524832757004037</t>
  </si>
  <si>
    <t>0,08699796863952497</t>
  </si>
  <si>
    <t>0,14246751130788765</t>
  </si>
  <si>
    <t>0,08537081412598413</t>
  </si>
  <si>
    <t>0,05965007405394085</t>
  </si>
  <si>
    <t>0,32615691866133</t>
  </si>
  <si>
    <t>0,5053644552088271</t>
  </si>
  <si>
    <t>3,3109993279213086</t>
  </si>
  <si>
    <t>6,753772842293272</t>
  </si>
  <si>
    <t>2,174580787590287</t>
  </si>
  <si>
    <t>0,10502922278484804</t>
  </si>
  <si>
    <t>0,16469875860034033</t>
  </si>
  <si>
    <t>0,09884666255600505</t>
  </si>
  <si>
    <t>0,14435491588028054</t>
  </si>
  <si>
    <t>0,0976170078265476</t>
  </si>
  <si>
    <t>0,0669866119725481</t>
  </si>
  <si>
    <t>0,31537315022723683</t>
  </si>
  <si>
    <t>0,5232745284231447</t>
  </si>
  <si>
    <t>3,1498220460489392</t>
  </si>
  <si>
    <t>59,885633537193264</t>
  </si>
  <si>
    <t>2,0541338658502704</t>
  </si>
  <si>
    <t>0,1306107897217045</t>
  </si>
  <si>
    <t>0,14364628006651678</t>
  </si>
  <si>
    <t>0,11928230066605883</t>
  </si>
  <si>
    <t>0,14134636515733592</t>
  </si>
  <si>
    <t>0,07086553490661629</t>
  </si>
  <si>
    <t>0,08555983368649789</t>
  </si>
  <si>
    <t>0,3207328359744203</t>
  </si>
  <si>
    <t>0,3207572482237762</t>
  </si>
  <si>
    <t>3,3438895730068907</t>
  </si>
  <si>
    <t>38,206255825815816</t>
  </si>
  <si>
    <t>1,8940278757103206</t>
  </si>
  <si>
    <t>0,11682945088763068</t>
  </si>
  <si>
    <t>0,16480503253762277</t>
  </si>
  <si>
    <t>0,10020136108688532</t>
  </si>
  <si>
    <t>0,1428338101292691</t>
  </si>
  <si>
    <t>0,10309299625279707</t>
  </si>
  <si>
    <t>0,08407643811524207</t>
  </si>
  <si>
    <t>0,36206226914259904</t>
  </si>
  <si>
    <t>0,47589555037816395</t>
  </si>
  <si>
    <t>3,3294588399585336</t>
  </si>
  <si>
    <t>74,86214516041082</t>
  </si>
  <si>
    <t>1,9115934931139495</t>
  </si>
  <si>
    <t>0,10472477583465226</t>
  </si>
  <si>
    <t>0,1539832640771978</t>
  </si>
  <si>
    <t>0,06956405475127225</t>
  </si>
  <si>
    <t>0,13483089389138206</t>
  </si>
  <si>
    <t>0,09736978553846957</t>
  </si>
  <si>
    <t>0,09014068815779094</t>
  </si>
  <si>
    <t>0,33793993970501135</t>
  </si>
  <si>
    <t>0,5435040829054564</t>
  </si>
  <si>
    <t>3,090567799983546</t>
  </si>
  <si>
    <t>29,735964991024513</t>
  </si>
  <si>
    <t>1,9020740287228688</t>
  </si>
  <si>
    <t>0,1531870482822759</t>
  </si>
  <si>
    <t>0,2488738372326388</t>
  </si>
  <si>
    <t>0,1428758072127278</t>
  </si>
  <si>
    <t>0,1880614845211705</t>
  </si>
  <si>
    <t>0,1862502061540394</t>
  </si>
  <si>
    <t>0,10556291427894704</t>
  </si>
  <si>
    <t>0,5287368722763912</t>
  </si>
  <si>
    <t>0,8671073632372012</t>
  </si>
  <si>
    <t>3,1935679470188916</t>
  </si>
  <si>
    <t>55,85133426975824</t>
  </si>
  <si>
    <t>2,08281685827668</t>
  </si>
  <si>
    <t>0,07072299221667894</t>
  </si>
  <si>
    <t>0,12257224244592252</t>
  </si>
  <si>
    <t>0,06497269652649983</t>
  </si>
  <si>
    <t>0,11505794974211488</t>
  </si>
  <si>
    <t>0,07077614793590663</t>
  </si>
  <si>
    <t>0,04390446380301918</t>
  </si>
  <si>
    <t>0,17074489187127495</t>
  </si>
  <si>
    <t>0,45415010051788524</t>
  </si>
  <si>
    <t>3,0114480439806357</t>
  </si>
  <si>
    <t>33,16058714887568</t>
  </si>
  <si>
    <t>1,927947909506165</t>
  </si>
  <si>
    <t>0,07521246119404862</t>
  </si>
  <si>
    <t>0,1138210447732842</t>
  </si>
  <si>
    <t>0,07524508710208733</t>
  </si>
  <si>
    <t>0,11020559127991805</t>
  </si>
  <si>
    <t>0,052984717037503036</t>
  </si>
  <si>
    <t>0,0437633059558075</t>
  </si>
  <si>
    <t>0,18827466045587407</t>
  </si>
  <si>
    <t>0,31434867791743004</t>
  </si>
  <si>
    <t>3,104684824938886</t>
  </si>
  <si>
    <t>24,359530615541548</t>
  </si>
  <si>
    <t>2,0659362388732925</t>
  </si>
  <si>
    <t>0,1389296884211717</t>
  </si>
  <si>
    <t>0,1697047106715931</t>
  </si>
  <si>
    <t>0,09986371655810442</t>
  </si>
  <si>
    <t>0,13704466717282898</t>
  </si>
  <si>
    <t>0,10996163154464897</t>
  </si>
  <si>
    <t>0,11977158787376209</t>
  </si>
  <si>
    <t>0,4787005928958588</t>
  </si>
  <si>
    <t>0,46854827188723913</t>
  </si>
  <si>
    <t>2,7878265569452196</t>
  </si>
  <si>
    <t>28,389512904621643</t>
  </si>
  <si>
    <t>2,1305659113961615</t>
  </si>
  <si>
    <t>0,10014720598067149</t>
  </si>
  <si>
    <t>0,11817298509065344</t>
  </si>
  <si>
    <t>0,08755498081720123</t>
  </si>
  <si>
    <t>0,11375656546927376</t>
  </si>
  <si>
    <t>0,06193563531985076</t>
  </si>
  <si>
    <t>0,0673163037390156</t>
  </si>
  <si>
    <t>0,2818208518960818</t>
  </si>
  <si>
    <t>0,28175367621946884</t>
  </si>
  <si>
    <t>3,207716667908244</t>
  </si>
  <si>
    <t>9,31225526571323</t>
  </si>
  <si>
    <t>2,0120628840364505</t>
  </si>
  <si>
    <t>0,12824711157605562</t>
  </si>
  <si>
    <t>0,15009025357226832</t>
  </si>
  <si>
    <t>0,09134897818003729</t>
  </si>
  <si>
    <t>0,13756315768436933</t>
  </si>
  <si>
    <t>0,08911835982027319</t>
  </si>
  <si>
    <t>0,11076358597393922</t>
  </si>
  <si>
    <t>0,4321389915334639</t>
  </si>
  <si>
    <t>0,38020678121119067</t>
  </si>
  <si>
    <t>3,597838557092473</t>
  </si>
  <si>
    <t>20,419489251250358</t>
  </si>
  <si>
    <t>1,8235194891437727</t>
  </si>
  <si>
    <t>0,1256669041712568</t>
  </si>
  <si>
    <t>0,29277745186934484</t>
  </si>
  <si>
    <t>0,1209043156653517</t>
  </si>
  <si>
    <t>0,17063067950653404</t>
  </si>
  <si>
    <t>0,2612830739410758</t>
  </si>
  <si>
    <t>0,08132899816442125</t>
  </si>
  <si>
    <t>0,33358211858685727</t>
  </si>
  <si>
    <t>0,9315527204520235</t>
  </si>
  <si>
    <t>2,9070887219859287</t>
  </si>
  <si>
    <t>62,41467322336101</t>
  </si>
  <si>
    <t>1,8355798170709787</t>
  </si>
  <si>
    <t>0,1435470962322154</t>
  </si>
  <si>
    <t>0,29197142071936505</t>
  </si>
  <si>
    <t>0,11613077548100142</t>
  </si>
  <si>
    <t>0,18652822486839127</t>
  </si>
  <si>
    <t>0,237626632728825</t>
  </si>
  <si>
    <t>0,11472222993851652</t>
  </si>
  <si>
    <t>0,43754824982733875</t>
  </si>
  <si>
    <t>0,8939790729837667</t>
  </si>
  <si>
    <t>3,154670560033992</t>
  </si>
  <si>
    <t>34,59935727613445</t>
  </si>
  <si>
    <t>1,961979062817411</t>
  </si>
  <si>
    <t>0,1857327335547231</t>
  </si>
  <si>
    <t>0,2605610115812428</t>
  </si>
  <si>
    <t>0,18038079605637844</t>
  </si>
  <si>
    <t>0,21786571005189104</t>
  </si>
  <si>
    <t>0,18718554474237173</t>
  </si>
  <si>
    <t>0,11997524612140405</t>
  </si>
  <si>
    <t>0,4365666289585093</t>
  </si>
  <si>
    <t>0,7704166593974865</t>
  </si>
  <si>
    <t>3,6986711410572752</t>
  </si>
  <si>
    <t>13,846645869113626</t>
  </si>
  <si>
    <t>1,9523717733595598</t>
  </si>
  <si>
    <t>0,1113546777426662</t>
  </si>
  <si>
    <t>0,14537909450201356</t>
  </si>
  <si>
    <t>0,08260871024428068</t>
  </si>
  <si>
    <t>0,1364490083574976</t>
  </si>
  <si>
    <t>0,0801901929310523</t>
  </si>
  <si>
    <t>0,09535843949966535</t>
  </si>
  <si>
    <t>0,4029363691955406</t>
  </si>
  <si>
    <t>0,3703868894819438</t>
  </si>
  <si>
    <t>3,1401185039430857</t>
  </si>
  <si>
    <t>41,48896975048009</t>
  </si>
  <si>
    <t>1,8933892234099008</t>
  </si>
  <si>
    <t>0,009550122685251145</t>
  </si>
  <si>
    <t>0,07567352289328798</t>
  </si>
  <si>
    <t>0,008597715673037706</t>
  </si>
  <si>
    <t>0,05637484576591198</t>
  </si>
  <si>
    <t>0,06726527090888307</t>
  </si>
  <si>
    <t>0,005580189369294087</t>
  </si>
  <si>
    <t>0,023106913403901634</t>
  </si>
  <si>
    <t>0,4027922927017827</t>
  </si>
  <si>
    <t>2,4022172710392624</t>
  </si>
  <si>
    <t>37,95379112801359</t>
  </si>
  <si>
    <t>1,909465620750475</t>
  </si>
  <si>
    <t>0,016143750856197396</t>
  </si>
  <si>
    <t>0,0778442912607107</t>
  </si>
  <si>
    <t>0,013863576556399523</t>
  </si>
  <si>
    <t>0,05681943630067057</t>
  </si>
  <si>
    <t>0,06313858840607892</t>
  </si>
  <si>
    <t>0,011312935806837496</t>
  </si>
  <si>
    <t>0,04472517016321921</t>
  </si>
  <si>
    <t>0,40077730879718554</t>
  </si>
  <si>
    <t>2,682081651990302</t>
  </si>
  <si>
    <t>14,80472872131651</t>
  </si>
  <si>
    <t>1,831818655278043</t>
  </si>
  <si>
    <t>0,01649898574887869</t>
  </si>
  <si>
    <t>0,07967659516333966</t>
  </si>
  <si>
    <t>0,010757105560882487</t>
  </si>
  <si>
    <t>0,06598632437990903</t>
  </si>
  <si>
    <t>0,0600892026433844</t>
  </si>
  <si>
    <t>0,020043242080107507</t>
  </si>
  <si>
    <t>0,14368863006554866</t>
  </si>
  <si>
    <t>0,34848268590102516</t>
  </si>
  <si>
    <t>2,3386045759543777</t>
  </si>
  <si>
    <t>34,258665514625974</t>
  </si>
  <si>
    <t>1,8001684670081957</t>
  </si>
  <si>
    <t>0,019579962865755515</t>
  </si>
  <si>
    <t>0,08412741466651051</t>
  </si>
  <si>
    <t>0,013465581096405362</t>
  </si>
  <si>
    <t>0,06342497964751061</t>
  </si>
  <si>
    <t>0,07068074457438811</t>
  </si>
  <si>
    <t>0,016895934150116147</t>
  </si>
  <si>
    <t>0,06358913280769181</t>
  </si>
  <si>
    <t>0,3988253568732502</t>
  </si>
  <si>
    <t>2,7590764759806916</t>
  </si>
  <si>
    <t>22,2335339032772</t>
  </si>
  <si>
    <t>1,8203027877248041</t>
  </si>
  <si>
    <t>0,013965686457169084</t>
  </si>
  <si>
    <t>0,08148186010768035</t>
  </si>
  <si>
    <t>0,004300895039833599</t>
  </si>
  <si>
    <t>0,06796827732162057</t>
  </si>
  <si>
    <t>0,06559125684357996</t>
  </si>
  <si>
    <t>0,021687723328348098</t>
  </si>
  <si>
    <t>0,1309087031066</t>
  </si>
  <si>
    <t>0,3598523975025771</t>
  </si>
  <si>
    <t>2,317385048023425</t>
  </si>
  <si>
    <t>23,534597948203327</t>
  </si>
  <si>
    <t>1,8165998857179808</t>
  </si>
  <si>
    <t>0,013357828639467554</t>
  </si>
  <si>
    <t>0,08083648497103044</t>
  </si>
  <si>
    <t>0,005023442613550805</t>
  </si>
  <si>
    <t>0,0663252507721711</t>
  </si>
  <si>
    <t>0,06622402876467144</t>
  </si>
  <si>
    <t>0,020383892193936142</t>
  </si>
  <si>
    <t>0,128949253461154</t>
  </si>
  <si>
    <t>0,3687894868223869</t>
  </si>
  <si>
    <t>2,3520771340699866</t>
  </si>
  <si>
    <t>19,161110337625317</t>
  </si>
  <si>
    <t>1,8203281282326333</t>
  </si>
  <si>
    <t>0,01564043678063215</t>
  </si>
  <si>
    <t>0,08093312804579376</t>
  </si>
  <si>
    <t>0,01250847426544354</t>
  </si>
  <si>
    <t>0,06367580170175435</t>
  </si>
  <si>
    <t>0,06231984162598236</t>
  </si>
  <si>
    <t>0,014120638224989483</t>
  </si>
  <si>
    <t>0,11664068351639109</t>
  </si>
  <si>
    <t>0,36671547844059715</t>
  </si>
  <si>
    <t>2,2773799509741366</t>
  </si>
  <si>
    <t>38,237088811684615</t>
  </si>
  <si>
    <t>1,863501596681951</t>
  </si>
  <si>
    <t>0,011427364004533654</t>
  </si>
  <si>
    <t>0,07666714600778855</t>
  </si>
  <si>
    <t>0,01006289742913831</t>
  </si>
  <si>
    <t>0,05725749923213322</t>
  </si>
  <si>
    <t>0,06753463796457009</t>
  </si>
  <si>
    <t>0,007662193576418997</t>
  </si>
  <si>
    <t>0,029113134449736306</t>
  </si>
  <si>
    <t>0,4050536873271164</t>
  </si>
  <si>
    <t>2,5070244920207188</t>
  </si>
  <si>
    <t>35,931062124681496</t>
  </si>
  <si>
    <t>1,8568625855136291</t>
  </si>
  <si>
    <t>0,03067051640602518</t>
  </si>
  <si>
    <t>0,08284518169489936</t>
  </si>
  <si>
    <t>0,021952053256656234</t>
  </si>
  <si>
    <t>0,06822991601681921</t>
  </si>
  <si>
    <t>0,061137170111768696</t>
  </si>
  <si>
    <t>0,023127875234101827</t>
  </si>
  <si>
    <t>0,08584291276451246</t>
  </si>
  <si>
    <t>0,40010995713491154</t>
  </si>
  <si>
    <t>2,5937566100619733</t>
  </si>
  <si>
    <t>45,97845514238069</t>
  </si>
  <si>
    <t>1,8405927525219261</t>
  </si>
  <si>
    <t>0,034001085632855886</t>
  </si>
  <si>
    <t>0,09814007907316384</t>
  </si>
  <si>
    <t>0,027371114365093242</t>
  </si>
  <si>
    <t>0,08502456035066419</t>
  </si>
  <si>
    <t>0,06592210435782413</t>
  </si>
  <si>
    <t>0,026577483447386932</t>
  </si>
  <si>
    <t>0,11212626375558979</t>
  </si>
  <si>
    <t>0,40174444650259356</t>
  </si>
  <si>
    <t>2,9508488309802487</t>
  </si>
  <si>
    <t>45,00801635593361</t>
  </si>
  <si>
    <t>1,8258525597719792</t>
  </si>
  <si>
    <t>0,012909754203800526</t>
  </si>
  <si>
    <t>0,08097767189857312</t>
  </si>
  <si>
    <t>0,011515133861323629</t>
  </si>
  <si>
    <t>0,06150472484123292</t>
  </si>
  <si>
    <t>0,0674636017828784</t>
  </si>
  <si>
    <t>0,009077415778709923</t>
  </si>
  <si>
    <t>0,07166890112389754</t>
  </si>
  <si>
    <t>0,400760409652706</t>
  </si>
  <si>
    <t>2,392673928057775</t>
  </si>
  <si>
    <t>44,451694810481015</t>
  </si>
  <si>
    <t>1,8399955373827934</t>
  </si>
  <si>
    <t>0,010846155004088706</t>
  </si>
  <si>
    <t>0,07883858802487546</t>
  </si>
  <si>
    <t>0,006782041449792381</t>
  </si>
  <si>
    <t>0,05963501243117104</t>
  </si>
  <si>
    <t>0,06489046596165958</t>
  </si>
  <si>
    <t>0,009697365334577797</t>
  </si>
  <si>
    <t>0,06539940086575954</t>
  </si>
  <si>
    <t>0,39596138207520226</t>
  </si>
  <si>
    <t>3,1668467500712723</t>
  </si>
  <si>
    <t>44,06123226037355</t>
  </si>
  <si>
    <t>1,9415224139721974</t>
  </si>
  <si>
    <t>0,043132770420087355</t>
  </si>
  <si>
    <t>0,09258798116891191</t>
  </si>
  <si>
    <t>0,027846064441862245</t>
  </si>
  <si>
    <t>0,08377456365586167</t>
  </si>
  <si>
    <t>0,06521563814422199</t>
  </si>
  <si>
    <t>0,041060994453376236</t>
  </si>
  <si>
    <t>0,14196011775627382</t>
  </si>
  <si>
    <t>0,40210376938666964</t>
  </si>
  <si>
    <t>2,5445126270642504</t>
  </si>
  <si>
    <t>45,82570852643291</t>
  </si>
  <si>
    <t>1,929760345059175</t>
  </si>
  <si>
    <t>0,021602148354380537</t>
  </si>
  <si>
    <t>0,08567488405663036</t>
  </si>
  <si>
    <t>0,0141387357215273</t>
  </si>
  <si>
    <t>0,06540629782346769</t>
  </si>
  <si>
    <t>0,06427044332017663</t>
  </si>
  <si>
    <t>0,019191589340412245</t>
  </si>
  <si>
    <t>0,06681089535174813</t>
  </si>
  <si>
    <t>0,40139050083240474</t>
  </si>
  <si>
    <t>2,2207657779799774</t>
  </si>
  <si>
    <t>43,64020975728642</t>
  </si>
  <si>
    <t>1,962237621396313</t>
  </si>
  <si>
    <t>0,007259246256803336</t>
  </si>
  <si>
    <t>0,07620119773287362</t>
  </si>
  <si>
    <t>0,006179337414491217</t>
  </si>
  <si>
    <t>0,05490555724446268</t>
  </si>
  <si>
    <t>0,06918584609061637</t>
  </si>
  <si>
    <t>0,004520080599370758</t>
  </si>
  <si>
    <t>0,017623172578091845</t>
  </si>
  <si>
    <t>0,4108958221259449</t>
  </si>
  <si>
    <t>2,1410038450267166</t>
  </si>
  <si>
    <t>42,11756931380881</t>
  </si>
  <si>
    <t>1,8544547772008104</t>
  </si>
  <si>
    <t>0,004930039621434158</t>
  </si>
  <si>
    <t>0,07685826024807174</t>
  </si>
  <si>
    <t>0,0025694970286931776</t>
  </si>
  <si>
    <t>0,05879505546369601</t>
  </si>
  <si>
    <t>0,0680364537235059</t>
  </si>
  <si>
    <t>0,006319465134573589</t>
  </si>
  <si>
    <t>0,039241275369621374</t>
  </si>
  <si>
    <t>0,40900817988440186</t>
  </si>
  <si>
    <t>2,520978607935831</t>
  </si>
  <si>
    <t>53,703262820950954</t>
  </si>
  <si>
    <t>1,876409014993077</t>
  </si>
  <si>
    <t>0,025848609570083756</t>
  </si>
  <si>
    <t>0,08437167490815639</t>
  </si>
  <si>
    <t>0,015360583694153503</t>
  </si>
  <si>
    <t>0,06953048151328366</t>
  </si>
  <si>
    <t>0,06638651004103656</t>
  </si>
  <si>
    <t>0,02386022625072835</t>
  </si>
  <si>
    <t>0,08553492059069484</t>
  </si>
  <si>
    <t>0,3723661248560516</t>
  </si>
  <si>
    <t>2,445465267985128</t>
  </si>
  <si>
    <t>35,42624806945015</t>
  </si>
  <si>
    <t>1,887119946983462</t>
  </si>
  <si>
    <t>0,01980866478456731</t>
  </si>
  <si>
    <t>0,07763142495923764</t>
  </si>
  <si>
    <t>0,013786282461165287</t>
  </si>
  <si>
    <t>0,05908681153861243</t>
  </si>
  <si>
    <t>0,06485474869041442</t>
  </si>
  <si>
    <t>0,01626917902432282</t>
  </si>
  <si>
    <t>0,06029708548951346</t>
  </si>
  <si>
    <t>0,41135180079722744</t>
  </si>
  <si>
    <t>2,2767708039609715</t>
  </si>
  <si>
    <t>37,53712291278377</t>
  </si>
  <si>
    <t>1,9161131023018436</t>
  </si>
  <si>
    <t>0,00661271664187812</t>
  </si>
  <si>
    <t>0,07405612626382614</t>
  </si>
  <si>
    <t>0,003575259297594336</t>
  </si>
  <si>
    <t>0,05535209326773619</t>
  </si>
  <si>
    <t>0,06716917396285947</t>
  </si>
  <si>
    <t>0,008849012954360401</t>
  </si>
  <si>
    <t>0,05763130491515755</t>
  </si>
  <si>
    <t>0,3995122311520385</t>
  </si>
  <si>
    <t>2,369249910931103</t>
  </si>
  <si>
    <t>23,801598778870407</t>
  </si>
  <si>
    <t>1,8611307867858138</t>
  </si>
  <si>
    <t>0,03186993529616534</t>
  </si>
  <si>
    <t>0,0864905990645363</t>
  </si>
  <si>
    <t>0,019891618483283746</t>
  </si>
  <si>
    <t>0,07830273177561109</t>
  </si>
  <si>
    <t>0,056190891638645324</t>
  </si>
  <si>
    <t>0,02925568190502625</t>
  </si>
  <si>
    <t>0,10225776481440658</t>
  </si>
  <si>
    <t>0,3793053520653404</t>
  </si>
  <si>
    <t>2,502482966054231</t>
  </si>
  <si>
    <t>16,709278609146537</t>
  </si>
  <si>
    <t>1,899273721836398</t>
  </si>
  <si>
    <t>0,037618850253442464</t>
  </si>
  <si>
    <t>0,08128219718795683</t>
  </si>
  <si>
    <t>0,02783236886177082</t>
  </si>
  <si>
    <t>0,07162356088297187</t>
  </si>
  <si>
    <t>0,05820200755969864</t>
  </si>
  <si>
    <t>0,03329395324514272</t>
  </si>
  <si>
    <t>0,15499484282075646</t>
  </si>
  <si>
    <t>0,34287761359411656</t>
  </si>
  <si>
    <t>2,025490876985714</t>
  </si>
  <si>
    <t>29,929618392016348</t>
  </si>
  <si>
    <t>1,8188425361861251</t>
  </si>
  <si>
    <t>0,006362131320252071</t>
  </si>
  <si>
    <t>0,07443466619155398</t>
  </si>
  <si>
    <t>0,005321504888479894</t>
  </si>
  <si>
    <t>0,05465668476667915</t>
  </si>
  <si>
    <t>0,06628752456527588</t>
  </si>
  <si>
    <t>0,003974013182614579</t>
  </si>
  <si>
    <t>0,016725615882138965</t>
  </si>
  <si>
    <t>0,3545043817508224</t>
  </si>
  <si>
    <t>1,9123934039380401</t>
  </si>
  <si>
    <t>36,34681687004527</t>
  </si>
  <si>
    <t>1,957407291469973</t>
  </si>
  <si>
    <t>0,025551694250852634</t>
  </si>
  <si>
    <t>0,0753888985942945</t>
  </si>
  <si>
    <t>0,02029952289086359</t>
  </si>
  <si>
    <t>0,06190518408338608</t>
  </si>
  <si>
    <t>0,05533668938002291</t>
  </si>
  <si>
    <t>0,019951417127519015</t>
  </si>
  <si>
    <t>0,07530672597062776</t>
  </si>
  <si>
    <t>0,3616825035135758</t>
  </si>
  <si>
    <t>1,9430443650344387</t>
  </si>
  <si>
    <t>73,15861975417143</t>
  </si>
  <si>
    <t>2,151582608883383</t>
  </si>
  <si>
    <t>0,03728570684510135</t>
  </si>
  <si>
    <t>0,09616698516813475</t>
  </si>
  <si>
    <t>0,012915249371045687</t>
  </si>
  <si>
    <t>0,07705620593213511</t>
  </si>
  <si>
    <t>0,0841641054227431</t>
  </si>
  <si>
    <t>0,05804146950188591</t>
  </si>
  <si>
    <t>0,3199504717914897</t>
  </si>
  <si>
    <t>0,4045547396496273</t>
  </si>
  <si>
    <t>1,9300884610274807</t>
  </si>
  <si>
    <t>83,9191241223226</t>
  </si>
  <si>
    <t>1,9882850750826317</t>
  </si>
  <si>
    <t>0,03544034714608521</t>
  </si>
  <si>
    <t>0,0911939265668017</t>
  </si>
  <si>
    <t>0,01711790007023513</t>
  </si>
  <si>
    <t>0,06868611342089455</t>
  </si>
  <si>
    <t>0,07968886073215306</t>
  </si>
  <si>
    <t>0,05228608695579864</t>
  </si>
  <si>
    <t>0,30717529514009334</t>
  </si>
  <si>
    <t>0,47491648096494393</t>
  </si>
  <si>
    <t>2,0079856030642986</t>
  </si>
  <si>
    <t>23,891509355808473</t>
  </si>
  <si>
    <t>1,8333408466662975</t>
  </si>
  <si>
    <t>0,012014269182634924</t>
  </si>
  <si>
    <t>0,07505451872230691</t>
  </si>
  <si>
    <t>0,00909556955355771</t>
  </si>
  <si>
    <t>0,05652555839200566</t>
  </si>
  <si>
    <t>0,06245188222210523</t>
  </si>
  <si>
    <t>0,01110068846965521</t>
  </si>
  <si>
    <t>0,061053704515004546</t>
  </si>
  <si>
    <t>0,3383840137714502</t>
  </si>
  <si>
    <t>1,9174151610350236</t>
  </si>
  <si>
    <t>29,167198036845512</t>
  </si>
  <si>
    <t>1,8961929994938207</t>
  </si>
  <si>
    <t>0,011569739186926484</t>
  </si>
  <si>
    <t>0,06988775690661407</t>
  </si>
  <si>
    <t>0,009731590453552853</t>
  </si>
  <si>
    <t>0,05174591282851991</t>
  </si>
  <si>
    <t>0,06101326786642693</t>
  </si>
  <si>
    <t>0,008741940353052695</t>
  </si>
  <si>
    <t>0,033723191399890017</t>
  </si>
  <si>
    <t>0,3674557976094769</t>
  </si>
  <si>
    <t>1,9808386389631778</t>
  </si>
  <si>
    <t>33,89640163348591</t>
  </si>
  <si>
    <t>1,875307025137472</t>
  </si>
  <si>
    <t>0,01741219627727339</t>
  </si>
  <si>
    <t>0,074582134524255</t>
  </si>
  <si>
    <t>0,014618837114633172</t>
  </si>
  <si>
    <t>0,05527460401645701</t>
  </si>
  <si>
    <t>0,061475270323494445</t>
  </si>
  <si>
    <t>0,012820980780429894</t>
  </si>
  <si>
    <t>0,04770426543425889</t>
  </si>
  <si>
    <t>0,37142792158895116</t>
  </si>
  <si>
    <t>2,012484655948356</t>
  </si>
  <si>
    <t>40,04329929854356</t>
  </si>
  <si>
    <t>1,8715589957683605</t>
  </si>
  <si>
    <t>0,011537623945537347</t>
  </si>
  <si>
    <t>0,07159487548214213</t>
  </si>
  <si>
    <t>0,010727182076808674</t>
  </si>
  <si>
    <t>0,05278884664438699</t>
  </si>
  <si>
    <t>0,06086679835109834</t>
  </si>
  <si>
    <t>0,0069176379389319625</t>
  </si>
  <si>
    <t>0,05018637813321599</t>
  </si>
  <si>
    <t>0,3675912531780564</t>
  </si>
  <si>
    <t>1,9657749909674749</t>
  </si>
  <si>
    <t>37,20767602077081</t>
  </si>
  <si>
    <t>1,852600780312647</t>
  </si>
  <si>
    <t>0,013090072511413935</t>
  </si>
  <si>
    <t>0,07429608147505987</t>
  </si>
  <si>
    <t>0,012550808354410553</t>
  </si>
  <si>
    <t>0,05504589144211518</t>
  </si>
  <si>
    <t>0,06238140473474334</t>
  </si>
  <si>
    <t>0,008047546098244778</t>
  </si>
  <si>
    <t>0,050274502191108704</t>
  </si>
  <si>
    <t>0,3748504749748206</t>
  </si>
  <si>
    <t>2,071142764063552</t>
  </si>
  <si>
    <t>29,269209698114043</t>
  </si>
  <si>
    <t>1,8254798662274492</t>
  </si>
  <si>
    <t>0,010010254702962445</t>
  </si>
  <si>
    <t>0,07372888015291668</t>
  </si>
  <si>
    <t>0,008179642179497093</t>
  </si>
  <si>
    <t>0,05346638556335112</t>
  </si>
  <si>
    <t>0,06329784124067485</t>
  </si>
  <si>
    <t>0,00718686037896829</t>
  </si>
  <si>
    <t>0,02851957902472299</t>
  </si>
  <si>
    <t>0,35095254509508567</t>
  </si>
  <si>
    <t>1,9796232120133936</t>
  </si>
  <si>
    <t>36,899637227656406</t>
  </si>
  <si>
    <t>1,8086905165140974</t>
  </si>
  <si>
    <t>0,019948737201702215</t>
  </si>
  <si>
    <t>0,07814259807567955</t>
  </si>
  <si>
    <t>0,01406479390212794</t>
  </si>
  <si>
    <t>0,060983189695486675</t>
  </si>
  <si>
    <t>0,062359321144683275</t>
  </si>
  <si>
    <t>0,021379291232693363</t>
  </si>
  <si>
    <t>0,1501924640601464</t>
  </si>
  <si>
    <t>0,33555009602793845</t>
  </si>
  <si>
    <t>1,9623840970452875</t>
  </si>
  <si>
    <t>43,318393834371385</t>
  </si>
  <si>
    <t>1,8184315144542367</t>
  </si>
  <si>
    <t>0,014404879923761042</t>
  </si>
  <si>
    <t>0,07503595614881138</t>
  </si>
  <si>
    <t>0,00802592822266639</t>
  </si>
  <si>
    <t>0,058186000653893184</t>
  </si>
  <si>
    <t>0,06292586260666877</t>
  </si>
  <si>
    <t>0,01693142949810594</t>
  </si>
  <si>
    <t>0,12855388880270896</t>
  </si>
  <si>
    <t>0,34007055056092955</t>
  </si>
  <si>
    <t>2,3014201750047505</t>
  </si>
  <si>
    <t>43,120302954407364</t>
  </si>
  <si>
    <t>1,9260132130104841</t>
  </si>
  <si>
    <t>0,0269171023750548</t>
  </si>
  <si>
    <t>0,07961238018123813</t>
  </si>
  <si>
    <t>0,024034137948222373</t>
  </si>
  <si>
    <t>0,061792327263865424</t>
  </si>
  <si>
    <t>0,05791804059962391</t>
  </si>
  <si>
    <t>0,018371405976331464</t>
  </si>
  <si>
    <t>0,06955005394846767</t>
  </si>
  <si>
    <t>0,3863902310957498</t>
  </si>
  <si>
    <t>1,979572762036696</t>
  </si>
  <si>
    <t>20,780370828212646</t>
  </si>
  <si>
    <t>1,9608619972335681</t>
  </si>
  <si>
    <t>0,05989014726810022</t>
  </si>
  <si>
    <t>0,10092192747618252</t>
  </si>
  <si>
    <t>0,04124579683236794</t>
  </si>
  <si>
    <t>0,09575825933916635</t>
  </si>
  <si>
    <t>0,05586535828436185</t>
  </si>
  <si>
    <t>0,05269165646823277</t>
  </si>
  <si>
    <t>0,19708116540726298</t>
  </si>
  <si>
    <t>0,3029571649547278</t>
  </si>
  <si>
    <t>2,038730249973014</t>
  </si>
  <si>
    <t>35,67868952914342</t>
  </si>
  <si>
    <t>1,8225817603543193</t>
  </si>
  <si>
    <t>0,020660666283877124</t>
  </si>
  <si>
    <t>0,07910783803938048</t>
  </si>
  <si>
    <t>0,017715633995534715</t>
  </si>
  <si>
    <t>0,059113486138184484</t>
  </si>
  <si>
    <t>0,06176086319841416</t>
  </si>
  <si>
    <t>0,014638746107130894</t>
  </si>
  <si>
    <t>0,09269601359004107</t>
  </si>
  <si>
    <t>0,3484473182452572</t>
  </si>
  <si>
    <t>2,088936036103405</t>
  </si>
  <si>
    <t>32,632482517499646</t>
  </si>
  <si>
    <t>1,8350649083232449</t>
  </si>
  <si>
    <t>0,022608734826226204</t>
  </si>
  <si>
    <t>0,08226436731930223</t>
  </si>
  <si>
    <t>0,01756726455151826</t>
  </si>
  <si>
    <t>0,06598009308059016</t>
  </si>
  <si>
    <t>0,05759707620156005</t>
  </si>
  <si>
    <t>0,018439067432973875</t>
  </si>
  <si>
    <t>0,08713398024343647</t>
  </si>
  <si>
    <t>0,3471627016667879</t>
  </si>
  <si>
    <t>2,0243366139475256</t>
  </si>
  <si>
    <t>33,74983093900053</t>
  </si>
  <si>
    <t>1,8231005332937111</t>
  </si>
  <si>
    <t>0,016879852499555363</t>
  </si>
  <si>
    <t>0,07761275161468477</t>
  </si>
  <si>
    <t>0,013447127317517198</t>
  </si>
  <si>
    <t>0,058499805808413255</t>
  </si>
  <si>
    <t>0,0621561529121845</t>
  </si>
  <si>
    <t>0,01214797496161424</t>
  </si>
  <si>
    <t>0,06706783275699062</t>
  </si>
  <si>
    <t>0,3645724217557682</t>
  </si>
  <si>
    <t>2,1705476680072024</t>
  </si>
  <si>
    <t>33,68754428874279</t>
  </si>
  <si>
    <t>1,9532761175642415</t>
  </si>
  <si>
    <t>0,015231420226103532</t>
  </si>
  <si>
    <t>0,06929062868332363</t>
  </si>
  <si>
    <t>0,013903145843592365</t>
  </si>
  <si>
    <t>0,04930003581732845</t>
  </si>
  <si>
    <t>0,05925919156214269</t>
  </si>
  <si>
    <t>0,009595622400835354</t>
  </si>
  <si>
    <t>0,0374815353502895</t>
  </si>
  <si>
    <t>0,3736730279800251</t>
  </si>
  <si>
    <t>1,9849654800491408</t>
  </si>
  <si>
    <t>18,919600354763386</t>
  </si>
  <si>
    <t>1,8317324506027193</t>
  </si>
  <si>
    <t>0,015816587312479292</t>
  </si>
  <si>
    <t>0,07691607829026693</t>
  </si>
  <si>
    <t>0,005934430856503033</t>
  </si>
  <si>
    <t>0,06074127424333403</t>
  </si>
  <si>
    <t>0,06424782835932781</t>
  </si>
  <si>
    <t>0,02519180245583723</t>
  </si>
  <si>
    <t>0,1517304480317969</t>
  </si>
  <si>
    <t>0,3387953215913291</t>
  </si>
  <si>
    <t>2,024401674978435</t>
  </si>
  <si>
    <t>21,307759571770614</t>
  </si>
  <si>
    <t>1,8872270424174393</t>
  </si>
  <si>
    <t>0,040397842306517065</t>
  </si>
  <si>
    <t>0,09323058391250207</t>
  </si>
  <si>
    <t>0,02622722086454048</t>
  </si>
  <si>
    <t>0,08794976466162305</t>
  </si>
  <si>
    <t>0,05470179572532912</t>
  </si>
  <si>
    <t>0,03676583954184922</t>
  </si>
  <si>
    <t>0,13281594677783012</t>
  </si>
  <si>
    <t>0,33396274180749397</t>
  </si>
  <si>
    <t>4,584613056038506</t>
  </si>
  <si>
    <t>32,15791601138632</t>
  </si>
  <si>
    <t>2,1092381772444586</t>
  </si>
  <si>
    <t>0,061621116471770467</t>
  </si>
  <si>
    <t>0,09994676979196447</t>
  </si>
  <si>
    <t>0,055791149943001744</t>
  </si>
  <si>
    <t>0,09529290768652689</t>
  </si>
  <si>
    <t>0,04984189785852845</t>
  </si>
  <si>
    <t>0,04306241336027713</t>
  </si>
  <si>
    <t>0,17794388904566782</t>
  </si>
  <si>
    <t>0,3213396447746593</t>
  </si>
  <si>
    <t>4,92232456500642</t>
  </si>
  <si>
    <t>30,57338353403368</t>
  </si>
  <si>
    <t>1,8819619137903214</t>
  </si>
  <si>
    <t>0,039117042781691085</t>
  </si>
  <si>
    <t>0,09582261008488446</t>
  </si>
  <si>
    <t>0,02821192776053614</t>
  </si>
  <si>
    <t>0,08982053065146994</t>
  </si>
  <si>
    <t>0,05529890437526637</t>
  </si>
  <si>
    <t>0,03312898109877386</t>
  </si>
  <si>
    <t>0,1532189923414938</t>
  </si>
  <si>
    <t>0,3754716972055993</t>
  </si>
  <si>
    <t>5,289760028012097</t>
  </si>
  <si>
    <t>50,46566315646964</t>
  </si>
  <si>
    <t>2,126776776917138</t>
  </si>
  <si>
    <t>0,06690546799796261</t>
  </si>
  <si>
    <t>0,09948106350816134</t>
  </si>
  <si>
    <t>0,057230126616090324</t>
  </si>
  <si>
    <t>0,09373028931516264</t>
  </si>
  <si>
    <t>0,05127206476208374</t>
  </si>
  <si>
    <t>0,04845367045872921</t>
  </si>
  <si>
    <t>0,19654188224056215</t>
  </si>
  <si>
    <t>0,31340630261945174</t>
  </si>
  <si>
    <t>4,390985769103281</t>
  </si>
  <si>
    <t>22,819275729364932</t>
  </si>
  <si>
    <t>1,8295447885827196</t>
  </si>
  <si>
    <t>0,020282521625208282</t>
  </si>
  <si>
    <t>0,0788243687441171</t>
  </si>
  <si>
    <t>0,012451365421839099</t>
  </si>
  <si>
    <t>0,06586777332766147</t>
  </si>
  <si>
    <t>0,06105752990260898</t>
  </si>
  <si>
    <t>0,023452550690694</t>
  </si>
  <si>
    <t>0,13862126234548353</t>
  </si>
  <si>
    <t>0,3060668819476334</t>
  </si>
  <si>
    <t>4,314709853962995</t>
  </si>
  <si>
    <t>40,55022517888676</t>
  </si>
  <si>
    <t>2,0268359175926998</t>
  </si>
  <si>
    <t>0,03126237880277027</t>
  </si>
  <si>
    <t>0,10791245930067696</t>
  </si>
  <si>
    <t>0,024776436467083524</t>
  </si>
  <si>
    <t>0,07371275000772909</t>
  </si>
  <si>
    <t>0,09489510195801176</t>
  </si>
  <si>
    <t>0,02880985042268142</t>
  </si>
  <si>
    <t>0,22242267749146918</t>
  </si>
  <si>
    <t>0,3831261914529538</t>
  </si>
  <si>
    <t>4,080049769952893</t>
  </si>
  <si>
    <t>67,11038306685332</t>
  </si>
  <si>
    <t>1,8890959327163015</t>
  </si>
  <si>
    <t>0,05224815929252271</t>
  </si>
  <si>
    <t>0,12508302025788595</t>
  </si>
  <si>
    <t>0,036479962242687014</t>
  </si>
  <si>
    <t>0,09562155395109856</t>
  </si>
  <si>
    <t>0,09344096642185776</t>
  </si>
  <si>
    <t>0,05015658169759133</t>
  </si>
  <si>
    <t>0,30505900843713823</t>
  </si>
  <si>
    <t>0,5760307686382192</t>
  </si>
  <si>
    <t>4,962940744007938</t>
  </si>
  <si>
    <t>29,598303998257197</t>
  </si>
  <si>
    <t>1,9720802858972204</t>
  </si>
  <si>
    <t>0,03946592301080314</t>
  </si>
  <si>
    <t>0,08549007967269767</t>
  </si>
  <si>
    <t>0,03240718698190434</t>
  </si>
  <si>
    <t>0,0790613239272514</t>
  </si>
  <si>
    <t>0,05196030774423221</t>
  </si>
  <si>
    <t>0,029720068072446915</t>
  </si>
  <si>
    <t>0,11641812714719536</t>
  </si>
  <si>
    <t>0,3444138124647285</t>
  </si>
  <si>
    <t>4,934533354942687</t>
  </si>
  <si>
    <t>7,188396913341311</t>
  </si>
  <si>
    <t>1,836094060552241</t>
  </si>
  <si>
    <t>0,024234484067708083</t>
  </si>
  <si>
    <t>0,07917696838379329</t>
  </si>
  <si>
    <t>0,019117640678400532</t>
  </si>
  <si>
    <t>0,06446087085325791</t>
  </si>
  <si>
    <t>0,05429004768792515</t>
  </si>
  <si>
    <t>0,01889069327669217</t>
  </si>
  <si>
    <t>0,12338943489597377</t>
  </si>
  <si>
    <t>0,29762947942411594</t>
  </si>
  <si>
    <t>4,459907963988371</t>
  </si>
  <si>
    <t>73,13820520751251</t>
  </si>
  <si>
    <t>2,1793122054149037</t>
  </si>
  <si>
    <t>0,10991011561525432</t>
  </si>
  <si>
    <t>0,14005888707210545</t>
  </si>
  <si>
    <t>0,07846946969645807</t>
  </si>
  <si>
    <t>0,115773003021534</t>
  </si>
  <si>
    <t>0,0992338435682196</t>
  </si>
  <si>
    <t>0,09858859662403718</t>
  </si>
  <si>
    <t>0,38694772160848123</t>
  </si>
  <si>
    <t>0,5010718336935348</t>
  </si>
  <si>
    <t>5,605690441094339</t>
  </si>
  <si>
    <t>78,12787339123884</t>
  </si>
  <si>
    <t>1,9323702840016563</t>
  </si>
  <si>
    <t>0,05190363668261388</t>
  </si>
  <si>
    <t>0,12390647332695078</t>
  </si>
  <si>
    <t>0,0348036387445913</t>
  </si>
  <si>
    <t>0,08735551123056601</t>
  </si>
  <si>
    <t>0,10513385499113775</t>
  </si>
  <si>
    <t>0,05810125352290938</t>
  </si>
  <si>
    <t>0,374279480104839</t>
  </si>
  <si>
    <t>0,49709075177357603</t>
  </si>
  <si>
    <t>4,315565117052756</t>
  </si>
  <si>
    <t>66,5324121401925</t>
  </si>
  <si>
    <t>1,9864369060689138</t>
  </si>
  <si>
    <t>0,15921553306771244</t>
  </si>
  <si>
    <t>0,1729398479945901</t>
  </si>
  <si>
    <t>0,11252495184202405</t>
  </si>
  <si>
    <t>0,1509858009306312</t>
  </si>
  <si>
    <t>0,11428338617961385</t>
  </si>
  <si>
    <t>0,1403014301112692</t>
  </si>
  <si>
    <t>0,5113545901599392</t>
  </si>
  <si>
    <t>0,473950931015757</t>
  </si>
  <si>
    <t>5,5982879609800875</t>
  </si>
  <si>
    <t>32,34092613300809</t>
  </si>
  <si>
    <t>1,971446952698566</t>
  </si>
  <si>
    <t>0,016746472688067515</t>
  </si>
  <si>
    <t>0,07283073161996258</t>
  </si>
  <si>
    <t>0,014524602867438525</t>
  </si>
  <si>
    <t>0,051963893361550065</t>
  </si>
  <si>
    <t>0,05917041433995361</t>
  </si>
  <si>
    <t>0,012200546451461975</t>
  </si>
  <si>
    <t>0,04865776234160997</t>
  </si>
  <si>
    <t>0,37949233882306443</t>
  </si>
  <si>
    <t>4,245074414997362</t>
  </si>
  <si>
    <t>42,584012317819905</t>
  </si>
  <si>
    <t>2,0328007112764683</t>
  </si>
  <si>
    <t>0,04099386518105709</t>
  </si>
  <si>
    <t>0,08697600542928154</t>
  </si>
  <si>
    <t>0,03672726622740629</t>
  </si>
  <si>
    <t>0,07794176283447929</t>
  </si>
  <si>
    <t>0,05003124442493413</t>
  </si>
  <si>
    <t>0,027286172036375837</t>
  </si>
  <si>
    <t>0,1040358333180232</t>
  </si>
  <si>
    <t>0,3437080515282608</t>
  </si>
  <si>
    <t>5,386774379061535</t>
  </si>
  <si>
    <t>27,44200080125411</t>
  </si>
  <si>
    <t>2,021072218309399</t>
  </si>
  <si>
    <t>0,05421465523904207</t>
  </si>
  <si>
    <t>0,10040861221610138</t>
  </si>
  <si>
    <t>0,04733061693676559</t>
  </si>
  <si>
    <t>0,09544326334236242</t>
  </si>
  <si>
    <t>0,052426100456305066</t>
  </si>
  <si>
    <t>0,03942243270013963</t>
  </si>
  <si>
    <t>0,14678803210393027</t>
  </si>
  <si>
    <t>0,35742781542060975</t>
  </si>
  <si>
    <t>5,5354955160291865</t>
  </si>
  <si>
    <t>20,831975183530414</t>
  </si>
  <si>
    <t>1,8305738173411923</t>
  </si>
  <si>
    <t>0,0646014323644659</t>
  </si>
  <si>
    <t>0,10938794433601949</t>
  </si>
  <si>
    <t>0,044131797041033705</t>
  </si>
  <si>
    <t>0,10146923117143773</t>
  </si>
  <si>
    <t>0,06155626368408319</t>
  </si>
  <si>
    <t>0,05373491855881568</t>
  </si>
  <si>
    <t>0,19836183645011124</t>
  </si>
  <si>
    <t>0,31152626019802876</t>
  </si>
  <si>
    <t>5,012683904031292</t>
  </si>
  <si>
    <t>31,30553984185514</t>
  </si>
  <si>
    <t>1,8060972884288247</t>
  </si>
  <si>
    <t>0,06422719263326607</t>
  </si>
  <si>
    <t>0,10587692123981705</t>
  </si>
  <si>
    <t>0,0628957536419465</t>
  </si>
  <si>
    <t>0,10108935435215843</t>
  </si>
  <si>
    <t>0,06342281267271453</t>
  </si>
  <si>
    <t>0,03917507649301256</t>
  </si>
  <si>
    <t>0,13647228356111654</t>
  </si>
  <si>
    <t>0,3751806790360807</t>
  </si>
  <si>
    <t>4,662802416016348</t>
  </si>
  <si>
    <t>53,35831749435685</t>
  </si>
  <si>
    <t>2,1282218689815084</t>
  </si>
  <si>
    <t>0,06252915498119843</t>
  </si>
  <si>
    <t>0,09721053044195123</t>
  </si>
  <si>
    <t>0,050960384915594036</t>
  </si>
  <si>
    <t>0,0872735954969956</t>
  </si>
  <si>
    <t>0,05351352276055546</t>
  </si>
  <si>
    <t>0,05046341600131972</t>
  </si>
  <si>
    <t>0,19871157131355796</t>
  </si>
  <si>
    <t>0,31099186091373765</t>
  </si>
  <si>
    <t>4,32145011506509</t>
  </si>
  <si>
    <t>22,416982894879656</t>
  </si>
  <si>
    <t>1,827283131531459</t>
  </si>
  <si>
    <t>0,036886320417882514</t>
  </si>
  <si>
    <t>0,08568413890716284</t>
  </si>
  <si>
    <t>0,03322704758399382</t>
  </si>
  <si>
    <t>0,07315195610452316</t>
  </si>
  <si>
    <t>0,05289509081062978</t>
  </si>
  <si>
    <t>0,024087419888546617</t>
  </si>
  <si>
    <t>0,12900826922691355</t>
  </si>
  <si>
    <t>0,3152036773997107</t>
  </si>
  <si>
    <t>4,66039043199271</t>
  </si>
  <si>
    <t>19,239623837217234</t>
  </si>
  <si>
    <t>1,8249996561222688</t>
  </si>
  <si>
    <t>0,03057840715997236</t>
  </si>
  <si>
    <t>0,083109492570206</t>
  </si>
  <si>
    <t>0,027303009496003332</t>
  </si>
  <si>
    <t>0,06594596839115069</t>
  </si>
  <si>
    <t>0,05688495623138606</t>
  </si>
  <si>
    <t>0,02083337749470131</t>
  </si>
  <si>
    <t>0,1305497053880722</t>
  </si>
  <si>
    <t>0,31244318725822534</t>
  </si>
  <si>
    <t>4,559233593987301</t>
  </si>
  <si>
    <t>21,252185030267636</t>
  </si>
  <si>
    <t>1,94312799432461</t>
  </si>
  <si>
    <t>0,08266382947717339</t>
  </si>
  <si>
    <t>0,12890498904612027</t>
  </si>
  <si>
    <t>0,06964259564047412</t>
  </si>
  <si>
    <t>0,11714006528131574</t>
  </si>
  <si>
    <t>0,07180437946131393</t>
  </si>
  <si>
    <t>0,06366442578414531</t>
  </si>
  <si>
    <t>0,2563550951403497</t>
  </si>
  <si>
    <t>0,3583447168652708</t>
  </si>
  <si>
    <t>3,8811760060489178</t>
  </si>
  <si>
    <t>16,768053339224107</t>
  </si>
  <si>
    <t>2,1544214875786767</t>
  </si>
  <si>
    <t>0,0971067505750245</t>
  </si>
  <si>
    <t>0,13093096599861856</t>
  </si>
  <si>
    <t>0,08735513810982914</t>
  </si>
  <si>
    <t>0,12622606178495435</t>
  </si>
  <si>
    <t>0,06364962000028658</t>
  </si>
  <si>
    <t>0,06699380375429025</t>
  </si>
  <si>
    <t>0,2608934898252968</t>
  </si>
  <si>
    <t>0,3775368811103757</t>
  </si>
  <si>
    <t>4,053749272949062</t>
  </si>
  <si>
    <t>40,08330429799517</t>
  </si>
  <si>
    <t>2,055315365586932</t>
  </si>
  <si>
    <t>0,11119363372158758</t>
  </si>
  <si>
    <t>0,1453958133834558</t>
  </si>
  <si>
    <t>0,11272474431838891</t>
  </si>
  <si>
    <t>0,1409908932513061</t>
  </si>
  <si>
    <t>0,06688608148031464</t>
  </si>
  <si>
    <t>0,06598934603759526</t>
  </si>
  <si>
    <t>0,3533640411519252</t>
  </si>
  <si>
    <t>0,4488470309043388</t>
  </si>
  <si>
    <t>4,761907680891454</t>
  </si>
  <si>
    <t>68,69321138065267</t>
  </si>
  <si>
    <t>2,1110244358485524</t>
  </si>
  <si>
    <t>0,17161522106410368</t>
  </si>
  <si>
    <t>0,16816351397739485</t>
  </si>
  <si>
    <t>0,13632944258118138</t>
  </si>
  <si>
    <t>0,14104187204996893</t>
  </si>
  <si>
    <t>0,11761095333634093</t>
  </si>
  <si>
    <t>0,13340508772420975</t>
  </si>
  <si>
    <t>0,45936565482285857</t>
  </si>
  <si>
    <t>0,45945699122034156</t>
  </si>
  <si>
    <t>3,9518587000202388</t>
  </si>
  <si>
    <t>58,301190832266556</t>
  </si>
  <si>
    <t>2,1737659144715207</t>
  </si>
  <si>
    <t>0,05732109417875874</t>
  </si>
  <si>
    <t>0,10492888020926688</t>
  </si>
  <si>
    <t>0,04961503426757856</t>
  </si>
  <si>
    <t>0,09742191604974923</t>
  </si>
  <si>
    <t>0,06626102796026453</t>
  </si>
  <si>
    <t>0,040329030132068455</t>
  </si>
  <si>
    <t>0,18260946647285403</t>
  </si>
  <si>
    <t>0,43726296492894073</t>
  </si>
  <si>
    <t>4,080192761030048</t>
  </si>
  <si>
    <t>26,27533131662776</t>
  </si>
  <si>
    <t>2,1767187567325292</t>
  </si>
  <si>
    <t>0,05842991687499724</t>
  </si>
  <si>
    <t>0,10485406094422885</t>
  </si>
  <si>
    <t>0,05038688403425278</t>
  </si>
  <si>
    <t>0,09929542989412754</t>
  </si>
  <si>
    <t>0,05853160322376998</t>
  </si>
  <si>
    <t>0,04075306779096414</t>
  </si>
  <si>
    <t>0,19320201044141</t>
  </si>
  <si>
    <t>0,4093061477759416</t>
  </si>
  <si>
    <t>5,3239729589549825</t>
  </si>
  <si>
    <t>60,88645074828913</t>
  </si>
  <si>
    <t>2,0794077201425516</t>
  </si>
  <si>
    <t>0,1482033157441286</t>
  </si>
  <si>
    <t>0,1497628279633692</t>
  </si>
  <si>
    <t>0,11510169089380581</t>
  </si>
  <si>
    <t>0,12999110260921826</t>
  </si>
  <si>
    <t>0,09941491959904525</t>
  </si>
  <si>
    <t>0,12246611963944289</t>
  </si>
  <si>
    <t>0,43910818288486786</t>
  </si>
  <si>
    <t>0,4385611578359469</t>
  </si>
  <si>
    <t>3,562615485978313</t>
  </si>
  <si>
    <t>4,618991418316715</t>
  </si>
  <si>
    <t>2,077008856168751</t>
  </si>
  <si>
    <t>0,09881810002138114</t>
  </si>
  <si>
    <t>0,13238700331407077</t>
  </si>
  <si>
    <t>0,08954256659445588</t>
  </si>
  <si>
    <t>0,12797547840559065</t>
  </si>
  <si>
    <t>0,06423927281202917</t>
  </si>
  <si>
    <t>0,07013486292475707</t>
  </si>
  <si>
    <t>0,2930149252250274</t>
  </si>
  <si>
    <t>0,34228798540850897</t>
  </si>
  <si>
    <t>4,06382482801564</t>
  </si>
  <si>
    <t>19,306695472053466</t>
  </si>
  <si>
    <t>2,084335502049732</t>
  </si>
  <si>
    <t>0,08783526102172849</t>
  </si>
  <si>
    <t>0,12084448628477046</t>
  </si>
  <si>
    <t>0,08242037468966365</t>
  </si>
  <si>
    <t>0,11824693969052688</t>
  </si>
  <si>
    <t>0,061719858562645745</t>
  </si>
  <si>
    <t>0,05537947316761819</t>
  </si>
  <si>
    <t>0,21388524433728962</t>
  </si>
  <si>
    <t>0,38908483945023536</t>
  </si>
  <si>
    <t>5,3554234630428255</t>
  </si>
  <si>
    <t>44,814108011071745</t>
  </si>
  <si>
    <t>2,0570878290691224</t>
  </si>
  <si>
    <t>0,23446561302584915</t>
  </si>
  <si>
    <t>0,24308206355244508</t>
  </si>
  <si>
    <t>0,2095862560086013</t>
  </si>
  <si>
    <t>0,22667159242848656</t>
  </si>
  <si>
    <t>0,13979770141390985</t>
  </si>
  <si>
    <t>0,15619935966091558</t>
  </si>
  <si>
    <t>0,5833204129659921</t>
  </si>
  <si>
    <t>0,582838365413113</t>
  </si>
  <si>
    <t>4,547936315997504</t>
  </si>
  <si>
    <t>76,18999415686035</t>
  </si>
  <si>
    <t>2,135642829340218</t>
  </si>
  <si>
    <t>0,16991790773014684</t>
  </si>
  <si>
    <t>0,27709799428487536</t>
  </si>
  <si>
    <t>0,11749191844926724</t>
  </si>
  <si>
    <t>0,15769573786476207</t>
  </si>
  <si>
    <t>0,25687269051331024</t>
  </si>
  <si>
    <t>0,15526700200650215</t>
  </si>
  <si>
    <t>0,5546319873740895</t>
  </si>
  <si>
    <t>0,9116607019221392</t>
  </si>
  <si>
    <t>3,386314214905724</t>
  </si>
  <si>
    <t>12,722312147630754</t>
  </si>
  <si>
    <t>1,9641375455938779</t>
  </si>
  <si>
    <t>0,08219964673561375</t>
  </si>
  <si>
    <t>0,1048125222520838</t>
  </si>
  <si>
    <t>0,05666905880026274</t>
  </si>
  <si>
    <t>0,09496181226165551</t>
  </si>
  <si>
    <t>0,06138572732910087</t>
  </si>
  <si>
    <t>0,06926610418065789</t>
  </si>
  <si>
    <t>0,28041170299024004</t>
  </si>
  <si>
    <t>0,30077677372689143</t>
  </si>
  <si>
    <t>3,4292430410860106</t>
  </si>
  <si>
    <t>81,98617248559921</t>
  </si>
  <si>
    <t>2,134476729459192</t>
  </si>
  <si>
    <t>0,07327190562607544</t>
  </si>
  <si>
    <t>0,14969477329921457</t>
  </si>
  <si>
    <t>0,04991627331599543</t>
  </si>
  <si>
    <t>0,11673950275974405</t>
  </si>
  <si>
    <t>0,12482072570072014</t>
  </si>
  <si>
    <t>0,07830500020101484</t>
  </si>
  <si>
    <t>0,462857711453006</t>
  </si>
  <si>
    <t>0,564488487962666</t>
  </si>
  <si>
    <t>4,0970992259681225</t>
  </si>
  <si>
    <t>45,90776458449695</t>
  </si>
  <si>
    <t>1,8475831943978396</t>
  </si>
  <si>
    <t>0,09671858768068557</t>
  </si>
  <si>
    <t>0,1228687171137515</t>
  </si>
  <si>
    <t>0,08383156706744122</t>
  </si>
  <si>
    <t>0,11800682472955135</t>
  </si>
  <si>
    <t>0,062150372277388455</t>
  </si>
  <si>
    <t>0,067506415580575</t>
  </si>
  <si>
    <t>0,2482192728100813</t>
  </si>
  <si>
    <t>0,3286565422740107</t>
  </si>
  <si>
    <t>3,984370802063495</t>
  </si>
  <si>
    <t>46,05713431996381</t>
  </si>
  <si>
    <t>2,0652047293731624</t>
  </si>
  <si>
    <t>0,1500847509239896</t>
  </si>
  <si>
    <t>0,15314461937993776</t>
  </si>
  <si>
    <t>0,12131793680140034</t>
  </si>
  <si>
    <t>0,1345914728161221</t>
  </si>
  <si>
    <t>0,09919306168695857</t>
  </si>
  <si>
    <t>0,1150074470270163</t>
  </si>
  <si>
    <t>0,3999009191667452</t>
  </si>
  <si>
    <t>0,3999622056940158</t>
  </si>
  <si>
    <t>3,48755810293369</t>
  </si>
  <si>
    <t>32,59092092392108</t>
  </si>
  <si>
    <t>2,1685983618257563</t>
  </si>
  <si>
    <t>0,08171144918761952</t>
  </si>
  <si>
    <t>0,1129449248392296</t>
  </si>
  <si>
    <t>0,06635317003861699</t>
  </si>
  <si>
    <t>0,10059344451231901</t>
  </si>
  <si>
    <t>0,06117345847555335</t>
  </si>
  <si>
    <t>0,0640917704653005</t>
  </si>
  <si>
    <t>0,2749226662809647</t>
  </si>
  <si>
    <t>0,3349349509235617</t>
  </si>
  <si>
    <t>4,462941286968999</t>
  </si>
  <si>
    <t>59,98216878254262</t>
  </si>
  <si>
    <t>2,1643361612676544</t>
  </si>
  <si>
    <t>0,17963639681832813</t>
  </si>
  <si>
    <t>0,2273956043663627</t>
  </si>
  <si>
    <t>0,15710065514959182</t>
  </si>
  <si>
    <t>0,1845678518689871</t>
  </si>
  <si>
    <t>0,1673657985811699</t>
  </si>
  <si>
    <t>0,12737174727874404</t>
  </si>
  <si>
    <t>0,42762629613254144</t>
  </si>
  <si>
    <t>0,6366788206426678</t>
  </si>
  <si>
    <t>4,334611712023616</t>
  </si>
  <si>
    <t>51,99050468029554</t>
  </si>
  <si>
    <t>1,9777645202486913</t>
  </si>
  <si>
    <t>0,0945506426566757</t>
  </si>
  <si>
    <t>0,11714458891002119</t>
  </si>
  <si>
    <t>0,08070958564237092</t>
  </si>
  <si>
    <t>0,11202577943895806</t>
  </si>
  <si>
    <t>0,06311439681136359</t>
  </si>
  <si>
    <t>0,07103683177006592</t>
  </si>
  <si>
    <t>0,2577052341511192</t>
  </si>
  <si>
    <t>0,2765224755058878</t>
  </si>
  <si>
    <t>3,529309946927242</t>
  </si>
  <si>
    <t>52,08475793579052</t>
  </si>
  <si>
    <t>2,1883722149640588</t>
  </si>
  <si>
    <t>0,19691006590668994</t>
  </si>
  <si>
    <t>0,16404086715790428</t>
  </si>
  <si>
    <t>0,14805030849079015</t>
  </si>
  <si>
    <t>0,14065430032903925</t>
  </si>
  <si>
    <t>0,10927884913034716</t>
  </si>
  <si>
    <t>0,1563177858243887</t>
  </si>
  <si>
    <t>0,575715512428188</t>
  </si>
  <si>
    <t>0,5177214800990645</t>
  </si>
  <si>
    <t>3,803151370957494</t>
  </si>
  <si>
    <t>25,680428229423807</t>
  </si>
  <si>
    <t>2,077982030538419</t>
  </si>
  <si>
    <t>0,09281080829740762</t>
  </si>
  <si>
    <t>0,12992912013876412</t>
  </si>
  <si>
    <t>0,06791642408791923</t>
  </si>
  <si>
    <t>0,11907776594606623</t>
  </si>
  <si>
    <t>0,0721879003997851</t>
  </si>
  <si>
    <t>0,08167578287602313</t>
  </si>
  <si>
    <t>0,32194169639445896</t>
  </si>
  <si>
    <t>0,3219105230468372</t>
  </si>
  <si>
    <t>4,857951596961357</t>
  </si>
  <si>
    <t>52,99907168127313</t>
  </si>
  <si>
    <t>1,9255226609221785</t>
  </si>
  <si>
    <t>0,024666613970993265</t>
  </si>
  <si>
    <t>0,08094482768975224</t>
  </si>
  <si>
    <t>0,017479118200239663</t>
  </si>
  <si>
    <t>0,06499884392039959</t>
  </si>
  <si>
    <t>0,057556411951237535</t>
  </si>
  <si>
    <t>0,02143981701100997</t>
  </si>
  <si>
    <t>0,11415607562041458</t>
  </si>
  <si>
    <t>0,3821613614837877</t>
  </si>
  <si>
    <t>3,5268550210166723</t>
  </si>
  <si>
    <t>77,62640552073643</t>
  </si>
  <si>
    <t>2,087928257770203</t>
  </si>
  <si>
    <t>0,20684502769314045</t>
  </si>
  <si>
    <t>0,2044733334475697</t>
  </si>
  <si>
    <t>0,1755607788264099</t>
  </si>
  <si>
    <t>0,1816592340832601</t>
  </si>
  <si>
    <t>0,12993337199977723</t>
  </si>
  <si>
    <t>0,1442235810171176</t>
  </si>
  <si>
    <t>0,5182726685009794</t>
  </si>
  <si>
    <t>0,518323904526979</t>
  </si>
  <si>
    <t>3,313769600004889</t>
  </si>
  <si>
    <t>32,52872443969317</t>
  </si>
  <si>
    <t>2,142355306906653</t>
  </si>
  <si>
    <t>0,06122675201215373</t>
  </si>
  <si>
    <t>0,1178440039665579</t>
  </si>
  <si>
    <t>0,057479098997605324</t>
  </si>
  <si>
    <t>0,11083686295072132</t>
  </si>
  <si>
    <t>0,06657294335328132</t>
  </si>
  <si>
    <t>0,04126723728055796</t>
  </si>
  <si>
    <t>0,22579365983024635</t>
  </si>
  <si>
    <t>0,4670371291910766</t>
  </si>
  <si>
    <t>3,478105506976135</t>
  </si>
  <si>
    <t>28,15705244073809</t>
  </si>
  <si>
    <t>1,9397009851499163</t>
  </si>
  <si>
    <t>0,10398286584860618</t>
  </si>
  <si>
    <t>0,1411784172406421</t>
  </si>
  <si>
    <t>0,0940411896765996</t>
  </si>
  <si>
    <t>0,13568428103697133</t>
  </si>
  <si>
    <t>0,07187589132213741</t>
  </si>
  <si>
    <t>0,06598067150670717</t>
  </si>
  <si>
    <t>0,2543219911979725</t>
  </si>
  <si>
    <t>0,3489023154383475</t>
  </si>
  <si>
    <t>3,779179199016653</t>
  </si>
  <si>
    <t>19,88095812621769</t>
  </si>
  <si>
    <t>2,1366715908916216</t>
  </si>
  <si>
    <t>0,09092567633812362</t>
  </si>
  <si>
    <t>0,1361508390780516</t>
  </si>
  <si>
    <t>0,08366408821885163</t>
  </si>
  <si>
    <t>0,12888687730617646</t>
  </si>
  <si>
    <t>0,0704282593842916</t>
  </si>
  <si>
    <t>0,06240911655103184</t>
  </si>
  <si>
    <t>0,29832511796233335</t>
  </si>
  <si>
    <t>0,43392274163564937</t>
  </si>
  <si>
    <t>3,395846739062108</t>
  </si>
  <si>
    <t>29,296279486372303</t>
  </si>
  <si>
    <t>1,861871331379233</t>
  </si>
  <si>
    <t>0,10586985440893715</t>
  </si>
  <si>
    <t>0,13352732262008274</t>
  </si>
  <si>
    <t>0,10712552149758484</t>
  </si>
  <si>
    <t>0,134699373158154</t>
  </si>
  <si>
    <t>0,0698021700243429</t>
  </si>
  <si>
    <t>0,061491602924631725</t>
  </si>
  <si>
    <t>0,2774519320742272</t>
  </si>
  <si>
    <t>0,35140569958606127</t>
  </si>
  <si>
    <t>3,6636318860109895</t>
  </si>
  <si>
    <t>33,919167834997</t>
  </si>
  <si>
    <t>1,9980421755764612</t>
  </si>
  <si>
    <t>0,02921235411389979</t>
  </si>
  <si>
    <t>0,08007974790639438</t>
  </si>
  <si>
    <t>0,0296130446336665</t>
  </si>
  <si>
    <t>0,05859436411951605</t>
  </si>
  <si>
    <t>0,05657741240061822</t>
  </si>
  <si>
    <t>0,017197056329401304</t>
  </si>
  <si>
    <t>0,07954998229999476</t>
  </si>
  <si>
    <t>0,3917231359460689</t>
  </si>
  <si>
    <t>3,484734232071787</t>
  </si>
  <si>
    <t>51,276816774058204</t>
  </si>
  <si>
    <t>1,8954519826148621</t>
  </si>
  <si>
    <t>0,06765189263644555</t>
  </si>
  <si>
    <t>0,15090359262691805</t>
  </si>
  <si>
    <t>0,050518559249132455</t>
  </si>
  <si>
    <t>0,11831684661288955</t>
  </si>
  <si>
    <t>0,11426851466122756</t>
  </si>
  <si>
    <t>0,05764802330062344</t>
  </si>
  <si>
    <t>0,37748908346627863</t>
  </si>
  <si>
    <t>0,5218375370990137</t>
  </si>
  <si>
    <t>3,328328369068913</t>
  </si>
  <si>
    <t>60,0353691214146</t>
  </si>
  <si>
    <t>2,110324737965168</t>
  </si>
  <si>
    <t>0,05140928215120663</t>
  </si>
  <si>
    <t>0,1004096380828607</t>
  </si>
  <si>
    <t>0,04239980622920228</t>
  </si>
  <si>
    <t>0,09005135182402224</t>
  </si>
  <si>
    <t>0,06579980165623547</t>
  </si>
  <si>
    <t>0,03851321376117243</t>
  </si>
  <si>
    <t>0,1560082170229472</t>
  </si>
  <si>
    <t>0,4483012242955981</t>
  </si>
  <si>
    <t>3,633937515085563</t>
  </si>
  <si>
    <t>49,494835214813214</t>
  </si>
  <si>
    <t>1,9034050934191742</t>
  </si>
  <si>
    <t>0,051322734254212125</t>
  </si>
  <si>
    <t>0,11795503350227238</t>
  </si>
  <si>
    <t>0,034079186289223996</t>
  </si>
  <si>
    <t>0,10380082062346863</t>
  </si>
  <si>
    <t>0,07713572818036515</t>
  </si>
  <si>
    <t>0,043437527173585365</t>
  </si>
  <si>
    <t>0,24848104612390415</t>
  </si>
  <si>
    <t>0,42556272508587</t>
  </si>
  <si>
    <t>3,504999840981327</t>
  </si>
  <si>
    <t>77,25527130069756</t>
  </si>
  <si>
    <t>2,1237753515897464</t>
  </si>
  <si>
    <t>0,14891203631724825</t>
  </si>
  <si>
    <t>0,13285170544381414</t>
  </si>
  <si>
    <t>0,11000010267757869</t>
  </si>
  <si>
    <t>0,11302881340039082</t>
  </si>
  <si>
    <t>0,09125175482611486</t>
  </si>
  <si>
    <t>0,12994855006783426</t>
  </si>
  <si>
    <t>0,4772332436228869</t>
  </si>
  <si>
    <t>0,4006953007322483</t>
  </si>
  <si>
    <t>3,1875380120472983</t>
  </si>
  <si>
    <t>21,40596022420041</t>
  </si>
  <si>
    <t>1,9424634546427542</t>
  </si>
  <si>
    <t>0,11487837909370104</t>
  </si>
  <si>
    <t>0,295794861085194</t>
  </si>
  <si>
    <t>0,07989678187314482</t>
  </si>
  <si>
    <t>0,1964790933026715</t>
  </si>
  <si>
    <t>0,2604534398224939</t>
  </si>
  <si>
    <t>0,09764456080277382</t>
  </si>
  <si>
    <t>0,39691269535668505</t>
  </si>
  <si>
    <t>0,9339368757529111</t>
  </si>
  <si>
    <t>3,4722299050772563</t>
  </si>
  <si>
    <t>89,82914476724288</t>
  </si>
  <si>
    <t>2,169474291942133</t>
  </si>
  <si>
    <t>0,12630645504830426</t>
  </si>
  <si>
    <t>0,12629845588174657</t>
  </si>
  <si>
    <t>0,0886165957247867</t>
  </si>
  <si>
    <t>0,10118319977483635</t>
  </si>
  <si>
    <t>0,090864005634712</t>
  </si>
  <si>
    <t>0,10998535713779309</t>
  </si>
  <si>
    <t>0,4019572951224002</t>
  </si>
  <si>
    <t>0,4006658369681092</t>
  </si>
  <si>
    <t>3,0465323500102386</t>
  </si>
  <si>
    <t>74,95531798114664</t>
  </si>
  <si>
    <t>1,8045029850770677</t>
  </si>
  <si>
    <t>0,07562518611163267</t>
  </si>
  <si>
    <t>0,25382327157859985</t>
  </si>
  <si>
    <t>0,043999245570148164</t>
  </si>
  <si>
    <t>0,1268954102185727</t>
  </si>
  <si>
    <t>0,25859675469499444</t>
  </si>
  <si>
    <t>0,09817081268996529</t>
  </si>
  <si>
    <t>0,5901646805713017</t>
  </si>
  <si>
    <t>0,908599897671518</t>
  </si>
  <si>
    <t>3,292339763022028</t>
  </si>
  <si>
    <t>66,15402316728128</t>
  </si>
  <si>
    <t>2,1381152047541123</t>
  </si>
  <si>
    <t>0,13663002101266813</t>
  </si>
  <si>
    <t>0,15279336737737242</t>
  </si>
  <si>
    <t>0,12816266854028055</t>
  </si>
  <si>
    <t>0,150104912283341</t>
  </si>
  <si>
    <t>0,06660695311562508</t>
  </si>
  <si>
    <t>0,09028588145269141</t>
  </si>
  <si>
    <t>0,3687871074608277</t>
  </si>
  <si>
    <t>0,3469715683508832</t>
  </si>
  <si>
    <t>3,212545318994671</t>
  </si>
  <si>
    <t>15,220904229108518</t>
  </si>
  <si>
    <t>1,9105414546696897</t>
  </si>
  <si>
    <t>0,13027680014605317</t>
  </si>
  <si>
    <t>0,15455210535131556</t>
  </si>
  <si>
    <t>0,12297332095449583</t>
  </si>
  <si>
    <t>0,14982438401017145</t>
  </si>
  <si>
    <t>0,07766854326799724</t>
  </si>
  <si>
    <t>0,08393108081208722</t>
  </si>
  <si>
    <t>0,3766094878261511</t>
  </si>
  <si>
    <t>0,4264292342455429</t>
  </si>
  <si>
    <t>3,1279439190402627</t>
  </si>
  <si>
    <t>17,72396158201441</t>
  </si>
  <si>
    <t>1,9963447725100134</t>
  </si>
  <si>
    <t>0,12693522252871786</t>
  </si>
  <si>
    <t>0,1431553892820355</t>
  </si>
  <si>
    <t>0,11462890452086652</t>
  </si>
  <si>
    <t>0,1355213608993447</t>
  </si>
  <si>
    <t>0,07466516542312765</t>
  </si>
  <si>
    <t>0,08608409966629303</t>
  </si>
  <si>
    <t>0,3214049006889384</t>
  </si>
  <si>
    <t>0,34542977627363614</t>
  </si>
  <si>
    <t>3,248091790941544</t>
  </si>
  <si>
    <t>33,94110383217439</t>
  </si>
  <si>
    <t>1,8382649614603839</t>
  </si>
  <si>
    <t>0,08192386732770046</t>
  </si>
  <si>
    <t>0,13462336583073545</t>
  </si>
  <si>
    <t>0,07106260632557293</t>
  </si>
  <si>
    <t>0,1199418487270727</t>
  </si>
  <si>
    <t>0,07951164099605619</t>
  </si>
  <si>
    <t>0,06146203711231319</t>
  </si>
  <si>
    <t>0,292491632402621</t>
  </si>
  <si>
    <t>0,3954084687793762</t>
  </si>
  <si>
    <t>3,6024902820354328</t>
  </si>
  <si>
    <t>53,84792497049385</t>
  </si>
  <si>
    <t>1,8076595865410947</t>
  </si>
  <si>
    <t>0,09597884551248562</t>
  </si>
  <si>
    <t>0,15453268449404176</t>
  </si>
  <si>
    <t>0,08067154772418048</t>
  </si>
  <si>
    <t>0,1328604029475629</t>
  </si>
  <si>
    <t>0,10036332324067708</t>
  </si>
  <si>
    <t>0,06782223340177561</t>
  </si>
  <si>
    <t>0,28632986725248266</t>
  </si>
  <si>
    <t>0,4398271300594766</t>
  </si>
  <si>
    <t>3,486598147894256</t>
  </si>
  <si>
    <t>37,07031882035316</t>
  </si>
  <si>
    <t>2,080573969107241</t>
  </si>
  <si>
    <t>0,0703082766704106</t>
  </si>
  <si>
    <t>0,1069631705483507</t>
  </si>
  <si>
    <t>0,05032886923278607</t>
  </si>
  <si>
    <t>0,08426720815517973</t>
  </si>
  <si>
    <t>0,07365036400277382</t>
  </si>
  <si>
    <t>0,06480563141512326</t>
  </si>
  <si>
    <t>0,3334703256024252</t>
  </si>
  <si>
    <t>0,4725641415077871</t>
  </si>
  <si>
    <t>3,458017086959444</t>
  </si>
  <si>
    <t>15,828403944535701</t>
  </si>
  <si>
    <t>1,8101924887073604</t>
  </si>
  <si>
    <t>0,013652917050730818</t>
  </si>
  <si>
    <t>0,0777761353275865</t>
  </si>
  <si>
    <t>0,010439376157361851</t>
  </si>
  <si>
    <t>0,05923489849830804</t>
  </si>
  <si>
    <t>0,06471190425455314</t>
  </si>
  <si>
    <t>0,013384704405911779</t>
  </si>
  <si>
    <t>0,11589551399646383</t>
  </si>
  <si>
    <t>0,33181689340924025</t>
  </si>
  <si>
    <t>2,3911806140094995</t>
  </si>
  <si>
    <t>31,736609787588282</t>
  </si>
  <si>
    <t>1,8419395456219154</t>
  </si>
  <si>
    <t>0,006358486487877358</t>
  </si>
  <si>
    <t>0,07249540604008267</t>
  </si>
  <si>
    <t>0,005101977736351692</t>
  </si>
  <si>
    <t>0,05361683199969754</t>
  </si>
  <si>
    <t>0,06372742032525239</t>
  </si>
  <si>
    <t>0,004060486825830419</t>
  </si>
  <si>
    <t>0,017460705378597452</t>
  </si>
  <si>
    <t>0,360932164775206</t>
  </si>
  <si>
    <t>2,462588669033721</t>
  </si>
  <si>
    <t>20,95764801923247</t>
  </si>
  <si>
    <t>1,8428292003126077</t>
  </si>
  <si>
    <t>0,02402792220141725</t>
  </si>
  <si>
    <t>0,08343479743613946</t>
  </si>
  <si>
    <t>0,01618973256097679</t>
  </si>
  <si>
    <t>0,06835189257175844</t>
  </si>
  <si>
    <t>0,06112072249105873</t>
  </si>
  <si>
    <t>0,021418080719216012</t>
  </si>
  <si>
    <t>0,10781990427678118</t>
  </si>
  <si>
    <t>0,33435088239494515</t>
  </si>
  <si>
    <t>2,4914833839284256</t>
  </si>
  <si>
    <t>37,4052838241007</t>
  </si>
  <si>
    <t>1,8589189282535585</t>
  </si>
  <si>
    <t>0,009503773614184476</t>
  </si>
  <si>
    <t>0,07334447559000286</t>
  </si>
  <si>
    <t>0,0055240974464268585</t>
  </si>
  <si>
    <t>0,053672770385625554</t>
  </si>
  <si>
    <t>0,062017762056513555</t>
  </si>
  <si>
    <t>0,008120966781141515</t>
  </si>
  <si>
    <t>0,029879032805025938</t>
  </si>
  <si>
    <t>0,3617817793115934</t>
  </si>
  <si>
    <t>2,4511304670013487</t>
  </si>
  <si>
    <t>33,9919013050038</t>
  </si>
  <si>
    <t>1,9125055997748255</t>
  </si>
  <si>
    <t>0,0215519982830615</t>
  </si>
  <si>
    <t>0,07420493036057065</t>
  </si>
  <si>
    <t>0,018982261783135</t>
  </si>
  <si>
    <t>0,05582028116106606</t>
  </si>
  <si>
    <t>0,0599222831705765</t>
  </si>
  <si>
    <t>0,014799337518199538</t>
  </si>
  <si>
    <t>0,05746396681589562</t>
  </si>
  <si>
    <t>0,3728771466296219</t>
  </si>
  <si>
    <t>2,600458708941005</t>
  </si>
  <si>
    <t>31,103401700021497</t>
  </si>
  <si>
    <t>1,897312560865386</t>
  </si>
  <si>
    <t>0,007464655294426916</t>
  </si>
  <si>
    <t>0,06957381013023184</t>
  </si>
  <si>
    <t>0,0064993651442938815</t>
  </si>
  <si>
    <t>0,05162086325747768</t>
  </si>
  <si>
    <t>0,06096055624613819</t>
  </si>
  <si>
    <t>0,004434519366685283</t>
  </si>
  <si>
    <t>0,020320888463351946</t>
  </si>
  <si>
    <t>0,3635533339371977</t>
  </si>
  <si>
    <t>2,4761250430019572</t>
  </si>
  <si>
    <t>31,970377762350573</t>
  </si>
  <si>
    <t>1,910627591633108</t>
  </si>
  <si>
    <t>0,00900572908649855</t>
  </si>
  <si>
    <t>0,068696179051034</t>
  </si>
  <si>
    <t>0,007041302113934935</t>
  </si>
  <si>
    <t>0,04943910767939169</t>
  </si>
  <si>
    <t>0,05924965503255971</t>
  </si>
  <si>
    <t>0,0061527142700897215</t>
  </si>
  <si>
    <t>0,02304996852251532</t>
  </si>
  <si>
    <t>0,3634379944429591</t>
  </si>
  <si>
    <t>2,378323939978145</t>
  </si>
  <si>
    <t>32,041741333356235</t>
  </si>
  <si>
    <t>1,8549368574247804</t>
  </si>
  <si>
    <t>0,008573289215313522</t>
  </si>
  <si>
    <t>0,0714402639056433</t>
  </si>
  <si>
    <t>0,00552417804266285</t>
  </si>
  <si>
    <t>0,053373591554271516</t>
  </si>
  <si>
    <t>0,06254958404289969</t>
  </si>
  <si>
    <t>0,007044761894035095</t>
  </si>
  <si>
    <t>0,025933428456383235</t>
  </si>
  <si>
    <t>0,3621469743850399</t>
  </si>
  <si>
    <t>2,6334594660438597</t>
  </si>
  <si>
    <t>34,25683363090405</t>
  </si>
  <si>
    <t>1,9349416487775748</t>
  </si>
  <si>
    <t>0,006104931858962703</t>
  </si>
  <si>
    <t>0,06806105666534563</t>
  </si>
  <si>
    <t>0,005073448645369825</t>
  </si>
  <si>
    <t>0,050202246472260036</t>
  </si>
  <si>
    <t>0,06193764806035415</t>
  </si>
  <si>
    <t>0,003934035799869588</t>
  </si>
  <si>
    <t>0,01666206192969563</t>
  </si>
  <si>
    <t>0,3749136139438558</t>
  </si>
  <si>
    <t>2,6831466880394146</t>
  </si>
  <si>
    <t>34,20283318875728</t>
  </si>
  <si>
    <t>1,9208178143863495</t>
  </si>
  <si>
    <t>0,009905084359195352</t>
  </si>
  <si>
    <t>0,06792962158162738</t>
  </si>
  <si>
    <t>0,007777738898082077</t>
  </si>
  <si>
    <t>0,04921329379001402</t>
  </si>
  <si>
    <t>0,06019590046553229</t>
  </si>
  <si>
    <t>0,006849124690464728</t>
  </si>
  <si>
    <t>0,02656336062267133</t>
  </si>
  <si>
    <t>0,36404808330318</t>
  </si>
  <si>
    <t>2,450043219025247</t>
  </si>
  <si>
    <t>35,84557704825284</t>
  </si>
  <si>
    <t>1,8462766778887536</t>
  </si>
  <si>
    <t>0,017618213778855005</t>
  </si>
  <si>
    <t>0,07889762613878874</t>
  </si>
  <si>
    <t>0,014804134090599216</t>
  </si>
  <si>
    <t>0,05846416617817399</t>
  </si>
  <si>
    <t>0,06220455746483793</t>
  </si>
  <si>
    <t>0,012695868368909144</t>
  </si>
  <si>
    <t>0,046772327998296025</t>
  </si>
  <si>
    <t>0,3775270992460563</t>
  </si>
  <si>
    <t>2,378169393981807</t>
  </si>
  <si>
    <t>36,07873965168614</t>
  </si>
  <si>
    <t>1,854767355610353</t>
  </si>
  <si>
    <t>0,015141785950554544</t>
  </si>
  <si>
    <t>0,07512019678513114</t>
  </si>
  <si>
    <t>0,014348445487924903</t>
  </si>
  <si>
    <t>0,05508707436642782</t>
  </si>
  <si>
    <t>0,061300585429782374</t>
  </si>
  <si>
    <t>0,00959256836812837</t>
  </si>
  <si>
    <t>0,038548882220063856</t>
  </si>
  <si>
    <t>0,35767889780872253</t>
  </si>
  <si>
    <t>2,3809946950059384</t>
  </si>
  <si>
    <t>34,401065442768385</t>
  </si>
  <si>
    <t>1,8458891391290744</t>
  </si>
  <si>
    <t>0,018220181216800885</t>
  </si>
  <si>
    <t>0,07601571799036498</t>
  </si>
  <si>
    <t>0,015865514392298163</t>
  </si>
  <si>
    <t>0,056123410223265</t>
  </si>
  <si>
    <t>0,06336788272791209</t>
  </si>
  <si>
    <t>0,012105015839440916</t>
  </si>
  <si>
    <t>0,04801212359027908</t>
  </si>
  <si>
    <t>0,36164335930906577</t>
  </si>
  <si>
    <t>2,4162732039112598</t>
  </si>
  <si>
    <t>43,53225692074531</t>
  </si>
  <si>
    <t>1,8094921336128238</t>
  </si>
  <si>
    <t>0,01576886496270743</t>
  </si>
  <si>
    <t>0,08040976586045277</t>
  </si>
  <si>
    <t>0,012569348902903097</t>
  </si>
  <si>
    <t>0,06032817564319802</t>
  </si>
  <si>
    <t>0,06521685052069133</t>
  </si>
  <si>
    <t>0,012457871684504877</t>
  </si>
  <si>
    <t>0,07316923776852817</t>
  </si>
  <si>
    <t>0,3748399080551151</t>
  </si>
  <si>
    <t>2,5150159910554066</t>
  </si>
  <si>
    <t>28,003152626475927</t>
  </si>
  <si>
    <t>1,8278950189875562</t>
  </si>
  <si>
    <t>0,02757662272221804</t>
  </si>
  <si>
    <t>0,08094392657302227</t>
  </si>
  <si>
    <t>0,022917165373020087</t>
  </si>
  <si>
    <t>0,062118788317915334</t>
  </si>
  <si>
    <t>0,06471739943178885</t>
  </si>
  <si>
    <t>0,019570937025053494</t>
  </si>
  <si>
    <t>0,08040127520776055</t>
  </si>
  <si>
    <t>0,3349190194337833</t>
  </si>
  <si>
    <t>2,4058126730378717</t>
  </si>
  <si>
    <t>25,35824751403279</t>
  </si>
  <si>
    <t>1,9173515248944422</t>
  </si>
  <si>
    <t>0,039067383136298</t>
  </si>
  <si>
    <t>0,08160733136102377</t>
  </si>
  <si>
    <t>0,023295827772471536</t>
  </si>
  <si>
    <t>0,07134409370465704</t>
  </si>
  <si>
    <t>0,058402395346630366</t>
  </si>
  <si>
    <t>0,03650233847797009</t>
  </si>
  <si>
    <t>0,1295443251280047</t>
  </si>
  <si>
    <t>0,36700393158561556</t>
  </si>
  <si>
    <t>2,592765645007603</t>
  </si>
  <si>
    <t>36,94390959165774</t>
  </si>
  <si>
    <t>1,8456835147294968</t>
  </si>
  <si>
    <t>0,01608703393094324</t>
  </si>
  <si>
    <t>0,08093719872650054</t>
  </si>
  <si>
    <t>0,010594198544498012</t>
  </si>
  <si>
    <t>0,05875602647741124</t>
  </si>
  <si>
    <t>0,0622581578574125</t>
  </si>
  <si>
    <t>0,014261358928183622</t>
  </si>
  <si>
    <t>0,05142250753608236</t>
  </si>
  <si>
    <t>0,3679151509664392</t>
  </si>
  <si>
    <t>2,4864812770392746</t>
  </si>
  <si>
    <t>34,6015465453959</t>
  </si>
  <si>
    <t>1,9308891236171766</t>
  </si>
  <si>
    <t>0,025973076333048722</t>
  </si>
  <si>
    <t>0,07754471420945432</t>
  </si>
  <si>
    <t>0,02308551711162377</t>
  </si>
  <si>
    <t>0,059915442353870196</t>
  </si>
  <si>
    <t>0,05606749252396858</t>
  </si>
  <si>
    <t>0,01809701504964336</t>
  </si>
  <si>
    <t>0,06725748535587547</t>
  </si>
  <si>
    <t>0,3573206984353098</t>
  </si>
  <si>
    <t>2,646285047987476</t>
  </si>
  <si>
    <t>66,91427938749425</t>
  </si>
  <si>
    <t>2,188084735426803</t>
  </si>
  <si>
    <t>0,029409395362571582</t>
  </si>
  <si>
    <t>0,08817972464460912</t>
  </si>
  <si>
    <t>0,00867261391502456</t>
  </si>
  <si>
    <t>0,06710780566367858</t>
  </si>
  <si>
    <t>0,07901515988278729</t>
  </si>
  <si>
    <t>0,04964426439709193</t>
  </si>
  <si>
    <t>0,27231545478782565</t>
  </si>
  <si>
    <t>0,3893570232243362</t>
  </si>
  <si>
    <t>2,392520621069707</t>
  </si>
  <si>
    <t>30,526039236813162</t>
  </si>
  <si>
    <t>1,9530052756637293</t>
  </si>
  <si>
    <t>0,009851444540720284</t>
  </si>
  <si>
    <t>0,06819069852419711</t>
  </si>
  <si>
    <t>0,006999273848224699</t>
  </si>
  <si>
    <t>0,04975126341382973</t>
  </si>
  <si>
    <t>0,061499889533022205</t>
  </si>
  <si>
    <t>0,008718461713349012</t>
  </si>
  <si>
    <t>0,041885662775569106</t>
  </si>
  <si>
    <t>0,3739709351954678</t>
  </si>
  <si>
    <t>2,4241205119760707</t>
  </si>
  <si>
    <t>18,645226938789108</t>
  </si>
  <si>
    <t>1,8092806955362055</t>
  </si>
  <si>
    <t>0,01052701112738397</t>
  </si>
  <si>
    <t>0,07343392281741827</t>
  </si>
  <si>
    <t>0,010450503344520471</t>
  </si>
  <si>
    <t>0,050334358655695854</t>
  </si>
  <si>
    <t>0,06453247529150707</t>
  </si>
  <si>
    <t>0,005812326789829065</t>
  </si>
  <si>
    <t>0,022608001012465833</t>
  </si>
  <si>
    <t>0,2956717584181137</t>
  </si>
  <si>
    <t>1,9702318089548498</t>
  </si>
  <si>
    <t>18,393956556743706</t>
  </si>
  <si>
    <t>1,953479816021283</t>
  </si>
  <si>
    <t>0,00978316550803201</t>
  </si>
  <si>
    <t>0,0594279975976684</t>
  </si>
  <si>
    <t>0,008330941883890868</t>
  </si>
  <si>
    <t>0,040471044505995465</t>
  </si>
  <si>
    <t>0,05512540662752186</t>
  </si>
  <si>
    <t>0,0060513049011506745</t>
  </si>
  <si>
    <t>0,024520175814496867</t>
  </si>
  <si>
    <t>0,22937166390883826</t>
  </si>
  <si>
    <t>2,0029354400467128</t>
  </si>
  <si>
    <t>19,697978191821043</t>
  </si>
  <si>
    <t>1,8090380199115406</t>
  </si>
  <si>
    <t>0,012729563234186114</t>
  </si>
  <si>
    <t>0,07382957568192972</t>
  </si>
  <si>
    <t>0,012803823358071214</t>
  </si>
  <si>
    <t>0,050496906476888925</t>
  </si>
  <si>
    <t>0,0647562309915754</t>
  </si>
  <si>
    <t>0,007003409031287185</t>
  </si>
  <si>
    <t>0,027319062759758594</t>
  </si>
  <si>
    <t>0,29295242770809454</t>
  </si>
  <si>
    <t>1,8948480689432472</t>
  </si>
  <si>
    <t>19,210503863067576</t>
  </si>
  <si>
    <t>1,8069099562906337</t>
  </si>
  <si>
    <t>0,010148479354105708</t>
  </si>
  <si>
    <t>0,07042581978519828</t>
  </si>
  <si>
    <t>0,010292578087894855</t>
  </si>
  <si>
    <t>0,04776426845401598</t>
  </si>
  <si>
    <t>0,06574926979623548</t>
  </si>
  <si>
    <t>0,005415062327993668</t>
  </si>
  <si>
    <t>0,019683648889140766</t>
  </si>
  <si>
    <t>0,29280403642824143</t>
  </si>
  <si>
    <t>2,059261539950967</t>
  </si>
  <si>
    <t>14,346274420440599</t>
  </si>
  <si>
    <t>1,957821410289912</t>
  </si>
  <si>
    <t>0,014088034482549116</t>
  </si>
  <si>
    <t>0,06425751660122812</t>
  </si>
  <si>
    <t>0,010515343892303079</t>
  </si>
  <si>
    <t>0,0435830613414708</t>
  </si>
  <si>
    <t>0,05429921764368167</t>
  </si>
  <si>
    <t>0,01101611032062166</t>
  </si>
  <si>
    <t>0,04269209829906186</t>
  </si>
  <si>
    <t>0,24310961066986086</t>
  </si>
  <si>
    <t>1,9680373009759933</t>
  </si>
  <si>
    <t>17,95526402193522</t>
  </si>
  <si>
    <t>1,9933614506772435</t>
  </si>
  <si>
    <t>0,03948892009185145</t>
  </si>
  <si>
    <t>0,07966256471323827</t>
  </si>
  <si>
    <t>0,03424153372992275</t>
  </si>
  <si>
    <t>0,07022392219175089</t>
  </si>
  <si>
    <t>0,049014048813511506</t>
  </si>
  <si>
    <t>0,02858376024162847</t>
  </si>
  <si>
    <t>0,1115997703094791</t>
  </si>
  <si>
    <t>0,25112846130938793</t>
  </si>
  <si>
    <t>2,0042293610749766</t>
  </si>
  <si>
    <t>18,642240139523373</t>
  </si>
  <si>
    <t>1,8056314655250496</t>
  </si>
  <si>
    <t>0,008445421394386234</t>
  </si>
  <si>
    <t>0,07068786907179123</t>
  </si>
  <si>
    <t>0,0054647753331039705</t>
  </si>
  <si>
    <t>0,04785574893906215</t>
  </si>
  <si>
    <t>0,06635906726621464</t>
  </si>
  <si>
    <t>0,006619420884183168</t>
  </si>
  <si>
    <t>0,024759785223034667</t>
  </si>
  <si>
    <t>0,2933885737223185</t>
  </si>
  <si>
    <t>2,027991364011541</t>
  </si>
  <si>
    <t>18,917045384228654</t>
  </si>
  <si>
    <t>1,8567137947546475</t>
  </si>
  <si>
    <t>0,007897959999635865</t>
  </si>
  <si>
    <t>0,06752912265179147</t>
  </si>
  <si>
    <t>0,006021317671552383</t>
  </si>
  <si>
    <t>0,04673295764675316</t>
  </si>
  <si>
    <t>0,05925550806673636</t>
  </si>
  <si>
    <t>0,005886629175241822</t>
  </si>
  <si>
    <t>0,023571117911108316</t>
  </si>
  <si>
    <t>0,2635962294144849</t>
  </si>
  <si>
    <t>2,1399188810028136</t>
  </si>
  <si>
    <t>19,093425967653484</t>
  </si>
  <si>
    <t>1,819477238091749</t>
  </si>
  <si>
    <t>0,03087721855172842</t>
  </si>
  <si>
    <t>0,08458104310738813</t>
  </si>
  <si>
    <t>0,022784331550684933</t>
  </si>
  <si>
    <t>0,07161949974532285</t>
  </si>
  <si>
    <t>0,059198391191920545</t>
  </si>
  <si>
    <t>0,0239236229157639</t>
  </si>
  <si>
    <t>0,08995437341060042</t>
  </si>
  <si>
    <t>0,2986369508893095</t>
  </si>
  <si>
    <t>1,894712544977665</t>
  </si>
  <si>
    <t>22,752191005893547</t>
  </si>
  <si>
    <t>1,864584764459098</t>
  </si>
  <si>
    <t>0,014165813604674738</t>
  </si>
  <si>
    <t>0,06800352795635031</t>
  </si>
  <si>
    <t>0,009391030132681206</t>
  </si>
  <si>
    <t>0,04771832383613428</t>
  </si>
  <si>
    <t>0,05788916237591258</t>
  </si>
  <si>
    <t>0,01273106686824002</t>
  </si>
  <si>
    <t>0,04418657627317851</t>
  </si>
  <si>
    <t>0,25971216032715017</t>
  </si>
  <si>
    <t>2,0222627399489284</t>
  </si>
  <si>
    <t>18,563353246422114</t>
  </si>
  <si>
    <t>1,840003596016442</t>
  </si>
  <si>
    <t>0,005278423923846808</t>
  </si>
  <si>
    <t>0,06680942376615946</t>
  </si>
  <si>
    <t>0,004397065672379333</t>
  </si>
  <si>
    <t>0,04543710907375125</t>
  </si>
  <si>
    <t>0,06162131365104511</t>
  </si>
  <si>
    <t>0,0033424647304559326</t>
  </si>
  <si>
    <t>0,023979739756338686</t>
  </si>
  <si>
    <t>0,26885186945990713</t>
  </si>
  <si>
    <t>2,0182282079476863</t>
  </si>
  <si>
    <t>18,557480212721618</t>
  </si>
  <si>
    <t>1,938521627649941</t>
  </si>
  <si>
    <t>0,009410885629111927</t>
  </si>
  <si>
    <t>0,06222186626522764</t>
  </si>
  <si>
    <t>0,009288611665763068</t>
  </si>
  <si>
    <t>0,04216011805837215</t>
  </si>
  <si>
    <t>0,05538576071830021</t>
  </si>
  <si>
    <t>0,0049948671360338015</t>
  </si>
  <si>
    <t>0,0196464013031666</t>
  </si>
  <si>
    <t>0,2336243859398094</t>
  </si>
  <si>
    <t>1,9606502109672874</t>
  </si>
  <si>
    <t>73,3944913864115</t>
  </si>
  <si>
    <t>1,829052486728115</t>
  </si>
  <si>
    <t>0,03523755760801478</t>
  </si>
  <si>
    <t>0,10764920608685562</t>
  </si>
  <si>
    <t>0,012046473433228864</t>
  </si>
  <si>
    <t>0,07852339132045753</t>
  </si>
  <si>
    <t>0,10086888261193692</t>
  </si>
  <si>
    <t>0,05559996859656418</t>
  </si>
  <si>
    <t>0,3044190429369749</t>
  </si>
  <si>
    <t>0,44567126321618883</t>
  </si>
  <si>
    <t>1,8564853370189667</t>
  </si>
  <si>
    <t>21,304085581682422</t>
  </si>
  <si>
    <t>1,9663388692388186</t>
  </si>
  <si>
    <t>0,01285386067558522</t>
  </si>
  <si>
    <t>0,060816563537753686</t>
  </si>
  <si>
    <t>0,012866554515382928</t>
  </si>
  <si>
    <t>0,040893816844222906</t>
  </si>
  <si>
    <t>0,05517759349433127</t>
  </si>
  <si>
    <t>0,007262441980783046</t>
  </si>
  <si>
    <t>0,025682366555100408</t>
  </si>
  <si>
    <t>0,23550228194142583</t>
  </si>
  <si>
    <t>2,0090425530215725</t>
  </si>
  <si>
    <t>14,827742952449837</t>
  </si>
  <si>
    <t>1,8836794376205146</t>
  </si>
  <si>
    <t>0,03032764581117256</t>
  </si>
  <si>
    <t>0,07942042831160567</t>
  </si>
  <si>
    <t>0,023816964290859423</t>
  </si>
  <si>
    <t>0,06819150964399787</t>
  </si>
  <si>
    <t>0,05497843210559195</t>
  </si>
  <si>
    <t>0,024529869555530926</t>
  </si>
  <si>
    <t>0,09382826024593874</t>
  </si>
  <si>
    <t>0,2677912871478184</t>
  </si>
  <si>
    <t>2,076334743993357</t>
  </si>
  <si>
    <t>19,184400816584013</t>
  </si>
  <si>
    <t>1,9573957464745964</t>
  </si>
  <si>
    <t>0,013358147934230067</t>
  </si>
  <si>
    <t>0,06131983690222802</t>
  </si>
  <si>
    <t>0,009410932309252528</t>
  </si>
  <si>
    <t>0,043228040956617114</t>
  </si>
  <si>
    <t>0,05492044356410112</t>
  </si>
  <si>
    <t>0,01090249009629591</t>
  </si>
  <si>
    <t>0,04028442423634731</t>
  </si>
  <si>
    <t>0,22537153591964734</t>
  </si>
  <si>
    <t>2,078102188068442</t>
  </si>
  <si>
    <t>10,364290759857463</t>
  </si>
  <si>
    <t>1,8055634839838384</t>
  </si>
  <si>
    <t>0,016475905388861158</t>
  </si>
  <si>
    <t>0,0767492027895422</t>
  </si>
  <si>
    <t>0,016255339329394776</t>
  </si>
  <si>
    <t>0,052668667772464886</t>
  </si>
  <si>
    <t>0,06285881874290497</t>
  </si>
  <si>
    <t>0,009423429195724739</t>
  </si>
  <si>
    <t>0,03781012959188739</t>
  </si>
  <si>
    <t>0,2968545988766733</t>
  </si>
  <si>
    <t>2,040942412102595</t>
  </si>
  <si>
    <t>25,59121860693867</t>
  </si>
  <si>
    <t>1,8669661602029344</t>
  </si>
  <si>
    <t>0,021212313052307356</t>
  </si>
  <si>
    <t>0,07432296599458117</t>
  </si>
  <si>
    <t>0,012881992912234436</t>
  </si>
  <si>
    <t>0,05770993480978827</t>
  </si>
  <si>
    <t>0,05666650437385711</t>
  </si>
  <si>
    <t>0,018225017341203357</t>
  </si>
  <si>
    <t>0,0656364339586039</t>
  </si>
  <si>
    <t>0,2664832220487055</t>
  </si>
  <si>
    <t>2,0621224800124764</t>
  </si>
  <si>
    <t>18,243607371472574</t>
  </si>
  <si>
    <t>1,9495355406057129</t>
  </si>
  <si>
    <t>0,0061675308306586565</t>
  </si>
  <si>
    <t>0,060327841768277386</t>
  </si>
  <si>
    <t>0,004548874808173219</t>
  </si>
  <si>
    <t>0,040281041179406604</t>
  </si>
  <si>
    <t>0,05588334325195799</t>
  </si>
  <si>
    <t>0,004369533331188699</t>
  </si>
  <si>
    <t>0,023768794272817948</t>
  </si>
  <si>
    <t>0,24222071654139757</t>
  </si>
  <si>
    <t>2,1121637859614566</t>
  </si>
  <si>
    <t>14,36520821557235</t>
  </si>
  <si>
    <t>1,8033790663354077</t>
  </si>
  <si>
    <t>0,003930785533520782</t>
  </si>
  <si>
    <t>0,06989839139173618</t>
  </si>
  <si>
    <t>0,0034876164052753296</t>
  </si>
  <si>
    <t>0,04707149078036583</t>
  </si>
  <si>
    <t>0,06618137171893375</t>
  </si>
  <si>
    <t>0,0019109357700846036</t>
  </si>
  <si>
    <t>0,008652551246655236</t>
  </si>
  <si>
    <t>0,2942567658030524</t>
  </si>
  <si>
    <t>2,0052127399249002</t>
  </si>
  <si>
    <t>17,918051337788793</t>
  </si>
  <si>
    <t>2,1804619676675983</t>
  </si>
  <si>
    <t>0,07305384366774038</t>
  </si>
  <si>
    <t>0,1237927418794879</t>
  </si>
  <si>
    <t>0,06739009978004089</t>
  </si>
  <si>
    <t>0,1162122943860891</t>
  </si>
  <si>
    <t>0,06605345198920241</t>
  </si>
  <si>
    <t>0,05288817375040441</t>
  </si>
  <si>
    <t>0,33518112664408306</t>
  </si>
  <si>
    <t>0,40080128413198607</t>
  </si>
  <si>
    <t>6,036110769957304</t>
  </si>
  <si>
    <t>60,60612317875385</t>
  </si>
  <si>
    <t>1,9205750960849406</t>
  </si>
  <si>
    <t>0,05755755663470781</t>
  </si>
  <si>
    <t>0,11201944385991099</t>
  </si>
  <si>
    <t>0,04833599177748742</t>
  </si>
  <si>
    <t>0,09713724368951253</t>
  </si>
  <si>
    <t>0,06671962236063136</t>
  </si>
  <si>
    <t>0,044628484816825756</t>
  </si>
  <si>
    <t>0,2540716142779089</t>
  </si>
  <si>
    <t>0,4058773407366637</t>
  </si>
  <si>
    <t>5,838071541045792</t>
  </si>
  <si>
    <t>40,84091419054853</t>
  </si>
  <si>
    <t>2,0302324000219607</t>
  </si>
  <si>
    <t>0,05238185966835487</t>
  </si>
  <si>
    <t>0,08679717015903389</t>
  </si>
  <si>
    <t>0,043978354504926445</t>
  </si>
  <si>
    <t>0,07755035547197124</t>
  </si>
  <si>
    <t>0,04778488883410238</t>
  </si>
  <si>
    <t>0,03843833500487173</t>
  </si>
  <si>
    <t>0,15401028611580714</t>
  </si>
  <si>
    <t>0,25201631902513905</t>
  </si>
  <si>
    <t>4,6037699120352045</t>
  </si>
  <si>
    <t>42,099440058790535</t>
  </si>
  <si>
    <t>1,9407193403491105</t>
  </si>
  <si>
    <t>0,056888659791842135</t>
  </si>
  <si>
    <t>0,09860632571657281</t>
  </si>
  <si>
    <t>0,050063424567717965</t>
  </si>
  <si>
    <t>0,0955207491824165</t>
  </si>
  <si>
    <t>0,05014487782550694</t>
  </si>
  <si>
    <t>0,04009145906772365</t>
  </si>
  <si>
    <t>0,13948818627199724</t>
  </si>
  <si>
    <t>0,2952548955327288</t>
  </si>
  <si>
    <t>4,913635263917968</t>
  </si>
  <si>
    <t>69,72000841358359</t>
  </si>
  <si>
    <t>1,981848341431803</t>
  </si>
  <si>
    <t>0,041725990369112904</t>
  </si>
  <si>
    <t>0,08527368042790197</t>
  </si>
  <si>
    <t>0,02846324238637686</t>
  </si>
  <si>
    <t>0,07815740025406093</t>
  </si>
  <si>
    <t>0,05436626529931489</t>
  </si>
  <si>
    <t>0,036449459780497365</t>
  </si>
  <si>
    <t>0,13615887154950665</t>
  </si>
  <si>
    <t>0,31063231460639784</t>
  </si>
  <si>
    <t>4,813753906986676</t>
  </si>
  <si>
    <t>44,25565295310546</t>
  </si>
  <si>
    <t>1,927602334489484</t>
  </si>
  <si>
    <t>0,0674898877345209</t>
  </si>
  <si>
    <t>0,10089972937142615</t>
  </si>
  <si>
    <t>0,06395349113219204</t>
  </si>
  <si>
    <t>0,09775809180440978</t>
  </si>
  <si>
    <t>0,04997293027045943</t>
  </si>
  <si>
    <t>0,04177942253438016</t>
  </si>
  <si>
    <t>0,14665397117281356</t>
  </si>
  <si>
    <t>0,2609397236430843</t>
  </si>
  <si>
    <t>5,355787834036164</t>
  </si>
  <si>
    <t>44,52976549703213</t>
  </si>
  <si>
    <t>1,895334857103657</t>
  </si>
  <si>
    <t>0,07518325848992144</t>
  </si>
  <si>
    <t>0,1341408258454133</t>
  </si>
  <si>
    <t>0,055685851810840244</t>
  </si>
  <si>
    <t>0,105816985476094</t>
  </si>
  <si>
    <t>0,09604963087092314</t>
  </si>
  <si>
    <t>0,07193469449694474</t>
  </si>
  <si>
    <t>0,38833461456746327</t>
  </si>
  <si>
    <t>0,46553661417717174</t>
  </si>
  <si>
    <t>5,561133285053074</t>
  </si>
  <si>
    <t>34,362402084424616</t>
  </si>
  <si>
    <t>1,9074558004597348</t>
  </si>
  <si>
    <t>0,08256823040472748</t>
  </si>
  <si>
    <t>0,1511990116000156</t>
  </si>
  <si>
    <t>0,07270949907201692</t>
  </si>
  <si>
    <t>0,12922889455445333</t>
  </si>
  <si>
    <t>0,09526360973166903</t>
  </si>
  <si>
    <t>0,061386156580854855</t>
  </si>
  <si>
    <t>0,3353507684286361</t>
  </si>
  <si>
    <t>0,4822650638497165</t>
  </si>
  <si>
    <t>6,1052619750844315</t>
  </si>
  <si>
    <t>29,561019421596036</t>
  </si>
  <si>
    <t>1,9113216907568151</t>
  </si>
  <si>
    <t>0,043342406711083206</t>
  </si>
  <si>
    <t>0,09561353471714051</t>
  </si>
  <si>
    <t>0,03749833469164442</t>
  </si>
  <si>
    <t>0,08783343228240201</t>
  </si>
  <si>
    <t>0,055608401057631325</t>
  </si>
  <si>
    <t>0,030640809714892213</t>
  </si>
  <si>
    <t>0,16627754182781726</t>
  </si>
  <si>
    <t>0,3357148167506289</t>
  </si>
  <si>
    <t>4,78920857491903</t>
  </si>
  <si>
    <t>52,041394967504985</t>
  </si>
  <si>
    <t>1,9643080977301421</t>
  </si>
  <si>
    <t>0,1051432072627105</t>
  </si>
  <si>
    <t>0,1241228097745211</t>
  </si>
  <si>
    <t>0,08876669243100684</t>
  </si>
  <si>
    <t>0,11648988478598032</t>
  </si>
  <si>
    <t>0,0706653169837083</t>
  </si>
  <si>
    <t>0,08107511649093872</t>
  </si>
  <si>
    <t>0,30074332548376603</t>
  </si>
  <si>
    <t>0,3420724755599519</t>
  </si>
  <si>
    <t>5,265900734928437</t>
  </si>
  <si>
    <t>30,554612877500432</t>
  </si>
  <si>
    <t>1,9697018613596833</t>
  </si>
  <si>
    <t>0,056139441545148536</t>
  </si>
  <si>
    <t>0,09957280548008078</t>
  </si>
  <si>
    <t>0,05025933966646438</t>
  </si>
  <si>
    <t>0,09709876643289307</t>
  </si>
  <si>
    <t>0,04774585505308842</t>
  </si>
  <si>
    <t>0,039468124826799206</t>
  </si>
  <si>
    <t>0,14132697125877736</t>
  </si>
  <si>
    <t>0,3361135574546573</t>
  </si>
  <si>
    <t>5,390166172059253</t>
  </si>
  <si>
    <t>23,759646367160904</t>
  </si>
  <si>
    <t>1,9459473041651274</t>
  </si>
  <si>
    <t>0,054429980551243776</t>
  </si>
  <si>
    <t>0,1031866274438463</t>
  </si>
  <si>
    <t>0,04819539781356201</t>
  </si>
  <si>
    <t>0,09689448418760924</t>
  </si>
  <si>
    <t>0,05220419939460718</t>
  </si>
  <si>
    <t>0,03745234804332366</t>
  </si>
  <si>
    <t>0,15328397456460943</t>
  </si>
  <si>
    <t>0,33892156948079205</t>
  </si>
  <si>
    <t>4,771685256971978</t>
  </si>
  <si>
    <t>25,76101440721722</t>
  </si>
  <si>
    <t>1,9012667749795842</t>
  </si>
  <si>
    <t>0,06748789136933056</t>
  </si>
  <si>
    <t>0,12210823768340341</t>
  </si>
  <si>
    <t>0,05906514181882705</t>
  </si>
  <si>
    <t>0,11004078999158612</t>
  </si>
  <si>
    <t>0,06973170998501155</t>
  </si>
  <si>
    <t>0,049149320450007646</t>
  </si>
  <si>
    <t>0,21596093324864218</t>
  </si>
  <si>
    <t>0,3649087648997322</t>
  </si>
  <si>
    <t>5,527375563979149</t>
  </si>
  <si>
    <t>52,650044668575504</t>
  </si>
  <si>
    <t>2,083876899094497</t>
  </si>
  <si>
    <t>0,07856301140854587</t>
  </si>
  <si>
    <t>0,1179278762831506</t>
  </si>
  <si>
    <t>0,06841821461754047</t>
  </si>
  <si>
    <t>0,11175221070676469</t>
  </si>
  <si>
    <t>0,061066445198204596</t>
  </si>
  <si>
    <t>0,05593103672109696</t>
  </si>
  <si>
    <t>0,3118324211790618</t>
  </si>
  <si>
    <t>0,3482860094590454</t>
  </si>
  <si>
    <t>5,2827440509572625</t>
  </si>
  <si>
    <t>39,83830621939486</t>
  </si>
  <si>
    <t>1,9165193137362453</t>
  </si>
  <si>
    <t>0,06555128421522805</t>
  </si>
  <si>
    <t>0,11143403960112654</t>
  </si>
  <si>
    <t>0,05814269269516295</t>
  </si>
  <si>
    <t>0,10907548042862128</t>
  </si>
  <si>
    <t>0,05427941814040466</t>
  </si>
  <si>
    <t>0,047407654987198934</t>
  </si>
  <si>
    <t>0,17824133887426483</t>
  </si>
  <si>
    <t>0,31799220805368933</t>
  </si>
  <si>
    <t>5,739282115013339</t>
  </si>
  <si>
    <t>59,37979527238199</t>
  </si>
  <si>
    <t>1,970164773739632</t>
  </si>
  <si>
    <t>0,083284108308967</t>
  </si>
  <si>
    <t>0,12089108280388806</t>
  </si>
  <si>
    <t>0,0751872391406671</t>
  </si>
  <si>
    <t>0,12042920458944384</t>
  </si>
  <si>
    <t>0,056120632926773266</t>
  </si>
  <si>
    <t>0,05345538689215375</t>
  </si>
  <si>
    <t>0,1905262670556233</t>
  </si>
  <si>
    <t>0,35446594643841867</t>
  </si>
  <si>
    <t>5,54613827902358</t>
  </si>
  <si>
    <t>18,61521957507113</t>
  </si>
  <si>
    <t>2,07217260016398</t>
  </si>
  <si>
    <t>0,08328640121800573</t>
  </si>
  <si>
    <t>0,10647517459861108</t>
  </si>
  <si>
    <t>0,061855049575616945</t>
  </si>
  <si>
    <t>0,09502264136790228</t>
  </si>
  <si>
    <t>0,06041389916313837</t>
  </si>
  <si>
    <t>0,07359332369160981</t>
  </si>
  <si>
    <t>0,3000730334660367</t>
  </si>
  <si>
    <t>0,32128096372228626</t>
  </si>
  <si>
    <t>4,422606672975235</t>
  </si>
  <si>
    <t>32,15869837056009</t>
  </si>
  <si>
    <t>2,009139706881109</t>
  </si>
  <si>
    <t>0,053115869136086596</t>
  </si>
  <si>
    <t>0,09755558009414604</t>
  </si>
  <si>
    <t>0,03744304343094005</t>
  </si>
  <si>
    <t>0,09387996371544338</t>
  </si>
  <si>
    <t>0,05265124888661324</t>
  </si>
  <si>
    <t>0,04558797605113261</t>
  </si>
  <si>
    <t>0,2232989619305435</t>
  </si>
  <si>
    <t>0,3140064359812841</t>
  </si>
  <si>
    <t>5,019566864008084</t>
  </si>
  <si>
    <t>87,18493788834178</t>
  </si>
  <si>
    <t>1,9722650925068175</t>
  </si>
  <si>
    <t>0,06374639240919078</t>
  </si>
  <si>
    <t>0,10517392302283496</t>
  </si>
  <si>
    <t>0,05356905394322324</t>
  </si>
  <si>
    <t>0,10228627556254587</t>
  </si>
  <si>
    <t>0,053255262509537465</t>
  </si>
  <si>
    <t>0,04787165205234025</t>
  </si>
  <si>
    <t>0,17269043749873011</t>
  </si>
  <si>
    <t>0,3407249228200951</t>
  </si>
  <si>
    <t>4,886224230052903</t>
  </si>
  <si>
    <t>2,2341540025466795</t>
  </si>
  <si>
    <t>1,9704169619530865</t>
  </si>
  <si>
    <t>0,10120385799222335</t>
  </si>
  <si>
    <t>0,14297950147467922</t>
  </si>
  <si>
    <t>0,07927733109395324</t>
  </si>
  <si>
    <t>0,12258699669491357</t>
  </si>
  <si>
    <t>0,08414812096661467</t>
  </si>
  <si>
    <t>0,08511771554729103</t>
  </si>
  <si>
    <t>0,3438953985409463</t>
  </si>
  <si>
    <t>0,3966648250095468</t>
  </si>
  <si>
    <t>4,9191694259643555</t>
  </si>
  <si>
    <t>82,53875435463385</t>
  </si>
  <si>
    <t>2,0311303855535825</t>
  </si>
  <si>
    <t>0,18881400535920076</t>
  </si>
  <si>
    <t>0,17979104502088356</t>
  </si>
  <si>
    <t>0,15117806112409965</t>
  </si>
  <si>
    <t>0,16573874963831547</t>
  </si>
  <si>
    <t>0,10913320001532058</t>
  </si>
  <si>
    <t>0,1419412066515198</t>
  </si>
  <si>
    <t>0,49956980041823973</t>
  </si>
  <si>
    <t>0,4696375887901846</t>
  </si>
  <si>
    <t>4,3546906610718</t>
  </si>
  <si>
    <t>48,91204547602805</t>
  </si>
  <si>
    <t>2,0261544292074505</t>
  </si>
  <si>
    <t>0,17222582223063054</t>
  </si>
  <si>
    <t>0,16450410725600065</t>
  </si>
  <si>
    <t>0,13400536338031294</t>
  </si>
  <si>
    <t>0,1435489437130103</t>
  </si>
  <si>
    <t>0,1090831565798921</t>
  </si>
  <si>
    <t>0,1366421000462921</t>
  </si>
  <si>
    <t>0,48084443227038015</t>
  </si>
  <si>
    <t>0,48088548342562687</t>
  </si>
  <si>
    <t>4,261124594020657</t>
  </si>
  <si>
    <t>87,39866073026923</t>
  </si>
  <si>
    <t>2,1811657471334946</t>
  </si>
  <si>
    <t>0,04560714262759281</t>
  </si>
  <si>
    <t>0,08823156856712595</t>
  </si>
  <si>
    <t>0,029790314088101035</t>
  </si>
  <si>
    <t>0,07182693553095748</t>
  </si>
  <si>
    <t>0,06200807792261341</t>
  </si>
  <si>
    <t>0,052741484002061266</t>
  </si>
  <si>
    <t>0,2989107281115504</t>
  </si>
  <si>
    <t>0,3835597110062805</t>
  </si>
  <si>
    <t>3,917082929983735</t>
  </si>
  <si>
    <t>9,157653407706249</t>
  </si>
  <si>
    <t>2,1643798464161526</t>
  </si>
  <si>
    <t>0,10180068839862617</t>
  </si>
  <si>
    <t>0,1561866768226071</t>
  </si>
  <si>
    <t>0,0800395076172324</t>
  </si>
  <si>
    <t>0,14075580875345184</t>
  </si>
  <si>
    <t>0,09165467102912546</t>
  </si>
  <si>
    <t>0,08407062007923906</t>
  </si>
  <si>
    <t>0,3714611321606365</t>
  </si>
  <si>
    <t>0,4729140384783978</t>
  </si>
  <si>
    <t>4,280454288935289</t>
  </si>
  <si>
    <t>26,652500035026094</t>
  </si>
  <si>
    <t>2,198262408130662</t>
  </si>
  <si>
    <t>0,06286824540146341</t>
  </si>
  <si>
    <t>0,10203204461827248</t>
  </si>
  <si>
    <t>0,05892082482812204</t>
  </si>
  <si>
    <t>0,09841761567510912</t>
  </si>
  <si>
    <t>0,05241075213499359</t>
  </si>
  <si>
    <t>0,04310164050926196</t>
  </si>
  <si>
    <t>0,22901635471849693</t>
  </si>
  <si>
    <t>0,32324459349132323</t>
  </si>
  <si>
    <t>4,652012433973141</t>
  </si>
  <si>
    <t>15,15937958667029</t>
  </si>
  <si>
    <t>1,9752762595458055</t>
  </si>
  <si>
    <t>0,30021557844884683</t>
  </si>
  <si>
    <t>0,3676380389403636</t>
  </si>
  <si>
    <t>0,29083496699839784</t>
  </si>
  <si>
    <t>0,30786446169470083</t>
  </si>
  <si>
    <t>0,27976993721135796</t>
  </si>
  <si>
    <t>0,24962358170004942</t>
  </si>
  <si>
    <t>0,8298591567649087</t>
  </si>
  <si>
    <t>1,0154411443465592</t>
  </si>
  <si>
    <t>3,6723551399772987</t>
  </si>
  <si>
    <t>70,10483767518058</t>
  </si>
  <si>
    <t>2,0626115224430777</t>
  </si>
  <si>
    <t>0,15379994691067397</t>
  </si>
  <si>
    <t>0,1587848810386559</t>
  </si>
  <si>
    <t>0,12066856640431989</t>
  </si>
  <si>
    <t>0,1426198947616008</t>
  </si>
  <si>
    <t>0,10001402835474073</t>
  </si>
  <si>
    <t>0,12596303677148557</t>
  </si>
  <si>
    <t>0,4446476643616851</t>
  </si>
  <si>
    <t>0,4420005140068885</t>
  </si>
  <si>
    <t>3,6264915249776095</t>
  </si>
  <si>
    <t>78,2391606272353</t>
  </si>
  <si>
    <t>1,9031511824773897</t>
  </si>
  <si>
    <t>0,061365451149942456</t>
  </si>
  <si>
    <t>0,11798200913023726</t>
  </si>
  <si>
    <t>0,04392584736604788</t>
  </si>
  <si>
    <t>0,08815437382807845</t>
  </si>
  <si>
    <t>0,09172792385906058</t>
  </si>
  <si>
    <t>0,06071653694969881</t>
  </si>
  <si>
    <t>0,33567632910973044</t>
  </si>
  <si>
    <t>0,4247320752926108</t>
  </si>
  <si>
    <t>4,861675677006133</t>
  </si>
  <si>
    <t>40,25865525496881</t>
  </si>
  <si>
    <t>1,8392769304723007</t>
  </si>
  <si>
    <t>0,1713713324230878</t>
  </si>
  <si>
    <t>0,21951445725462485</t>
  </si>
  <si>
    <t>0,13778119902052466</t>
  </si>
  <si>
    <t>0,17600659983734532</t>
  </si>
  <si>
    <t>0,16047059963098956</t>
  </si>
  <si>
    <t>0,13056358136722462</t>
  </si>
  <si>
    <t>0,4720242197764138</t>
  </si>
  <si>
    <t>0,6169222379083457</t>
  </si>
  <si>
    <t>4,426127817016095</t>
  </si>
  <si>
    <t>63,20952097663169</t>
  </si>
  <si>
    <t>2,035680079990815</t>
  </si>
  <si>
    <t>0,06759907758923259</t>
  </si>
  <si>
    <t>0,16013545779465463</t>
  </si>
  <si>
    <t>0,056818615496559755</t>
  </si>
  <si>
    <t>0,12092278863924028</t>
  </si>
  <si>
    <t>0,12659473144073344</t>
  </si>
  <si>
    <t>0,055152873615225514</t>
  </si>
  <si>
    <t>0,34302554045796013</t>
  </si>
  <si>
    <t>0,6352984531728398</t>
  </si>
  <si>
    <t>4,152754232054576</t>
  </si>
  <si>
    <t>43,61156557847968</t>
  </si>
  <si>
    <t>2,0662478743326425</t>
  </si>
  <si>
    <t>0,10306332815032887</t>
  </si>
  <si>
    <t>0,14175504408027073</t>
  </si>
  <si>
    <t>0,09315214742961506</t>
  </si>
  <si>
    <t>0,13539488067903088</t>
  </si>
  <si>
    <t>0,07388851473667417</t>
  </si>
  <si>
    <t>0,0676958029462296</t>
  </si>
  <si>
    <t>0,281747908792564</t>
  </si>
  <si>
    <t>0,38663290724677846</t>
  </si>
  <si>
    <t>3,987043065018952</t>
  </si>
  <si>
    <t>29,400087513943156</t>
  </si>
  <si>
    <t>1,922782654728221</t>
  </si>
  <si>
    <t>0,05454290713551354</t>
  </si>
  <si>
    <t>0,09599714709358592</t>
  </si>
  <si>
    <t>0,04628720024541906</t>
  </si>
  <si>
    <t>0,09264207385972642</t>
  </si>
  <si>
    <t>0,0514388872131928</t>
  </si>
  <si>
    <t>0,039266331893099485</t>
  </si>
  <si>
    <t>0,15477229270586731</t>
  </si>
  <si>
    <t>0,29621713034905606</t>
  </si>
  <si>
    <t>4,15341356897261</t>
  </si>
  <si>
    <t>80,68969883237095</t>
  </si>
  <si>
    <t>2,0982783113664145</t>
  </si>
  <si>
    <t>0,16540725552830676</t>
  </si>
  <si>
    <t>0,16387866957247782</t>
  </si>
  <si>
    <t>0,14005127389912508</t>
  </si>
  <si>
    <t>0,1526338948097815</t>
  </si>
  <si>
    <t>0,09272447803427838</t>
  </si>
  <si>
    <t>0,12213473128212966</t>
  </si>
  <si>
    <t>0,45248859166465427</t>
  </si>
  <si>
    <t>0,4408606512641175</t>
  </si>
  <si>
    <t>4,733567398041487</t>
  </si>
  <si>
    <t>78,17433176605513</t>
  </si>
  <si>
    <t>1,8485660671925608</t>
  </si>
  <si>
    <t>0,11045612997162517</t>
  </si>
  <si>
    <t>0,1388238049800587</t>
  </si>
  <si>
    <t>0,09904090375258948</t>
  </si>
  <si>
    <t>0,1359122785151013</t>
  </si>
  <si>
    <t>0,0737342498441083</t>
  </si>
  <si>
    <t>0,07621634658905453</t>
  </si>
  <si>
    <t>0,2808161642363066</t>
  </si>
  <si>
    <t>0,3598994722662085</t>
  </si>
  <si>
    <t>4,48497678199783</t>
  </si>
  <si>
    <t>39,66912176420339</t>
  </si>
  <si>
    <t>1,9608868404844049</t>
  </si>
  <si>
    <t>0,04907621434538998</t>
  </si>
  <si>
    <t>0,10573631848614802</t>
  </si>
  <si>
    <t>0,027786165796608434</t>
  </si>
  <si>
    <t>0,08129191171223342</t>
  </si>
  <si>
    <t>0,08915248037631066</t>
  </si>
  <si>
    <t>0,06285653472155696</t>
  </si>
  <si>
    <t>0,36683056023652605</t>
  </si>
  <si>
    <t>0,3999455606300578</t>
  </si>
  <si>
    <t>4,274070538929664</t>
  </si>
  <si>
    <t>88,92981873691436</t>
  </si>
  <si>
    <t>1,8201209364409474</t>
  </si>
  <si>
    <t>0,15244854324935286</t>
  </si>
  <si>
    <t>0,17485929110717088</t>
  </si>
  <si>
    <t>0,11020642653899548</t>
  </si>
  <si>
    <t>0,13079284576641032</t>
  </si>
  <si>
    <t>0,14174432807963802</t>
  </si>
  <si>
    <t>0,13300599326719714</t>
  </si>
  <si>
    <t>0,4843346687397059</t>
  </si>
  <si>
    <t>0,5439495359827533</t>
  </si>
  <si>
    <t>3,542094112955965</t>
  </si>
  <si>
    <t>18,616209220146143</t>
  </si>
  <si>
    <t>2,0532706788739055</t>
  </si>
  <si>
    <t>0,12107145260854996</t>
  </si>
  <si>
    <t>0,1604107331069803</t>
  </si>
  <si>
    <t>0,08036989612170166</t>
  </si>
  <si>
    <t>0,12207983763077676</t>
  </si>
  <si>
    <t>0,11999110127672757</t>
  </si>
  <si>
    <t>0,12037247638899588</t>
  </si>
  <si>
    <t>0,48038514723745335</t>
  </si>
  <si>
    <t>0,5140195907158257</t>
  </si>
  <si>
    <t>3,8577896989881992</t>
  </si>
  <si>
    <t>30,864849305755463</t>
  </si>
  <si>
    <t>1,8579545538895141</t>
  </si>
  <si>
    <t>0,05728770827486851</t>
  </si>
  <si>
    <t>0,10276284966305511</t>
  </si>
  <si>
    <t>0,04139315003729498</t>
  </si>
  <si>
    <t>0,09493290533246021</t>
  </si>
  <si>
    <t>0,06489985447211405</t>
  </si>
  <si>
    <t>0,04707560143866837</t>
  </si>
  <si>
    <t>0,180461447000788</t>
  </si>
  <si>
    <t>0,3799991737765183</t>
  </si>
  <si>
    <t>3,950866115046665</t>
  </si>
  <si>
    <t>29,894502908440206</t>
  </si>
  <si>
    <t>1,910045998059483</t>
  </si>
  <si>
    <t>0,06979887859548001</t>
  </si>
  <si>
    <t>0,1197956212467221</t>
  </si>
  <si>
    <t>0,04806943968576749</t>
  </si>
  <si>
    <t>0,09941436008156325</t>
  </si>
  <si>
    <t>0,0796575769690691</t>
  </si>
  <si>
    <t>0,06914018623301486</t>
  </si>
  <si>
    <t>0,3400724209798956</t>
  </si>
  <si>
    <t>0,3855697006048339</t>
  </si>
  <si>
    <t>4,266907825018279</t>
  </si>
  <si>
    <t>47,44300779729866</t>
  </si>
  <si>
    <t>2,1972709747208827</t>
  </si>
  <si>
    <t>0,13143725235543724</t>
  </si>
  <si>
    <t>0,14659426002439388</t>
  </si>
  <si>
    <t>0,091619116840745</t>
  </si>
  <si>
    <t>0,13232979289519903</t>
  </si>
  <si>
    <t>0,08544890743621625</t>
  </si>
  <si>
    <t>0,11693451294922366</t>
  </si>
  <si>
    <t>0,4562273282787064</t>
  </si>
  <si>
    <t>0,48026422665551677</t>
  </si>
  <si>
    <t>4,475654921960086</t>
  </si>
  <si>
    <t>17,970822075396367</t>
  </si>
  <si>
    <t>1,996973691183988</t>
  </si>
  <si>
    <t>0,08725260417034475</t>
  </si>
  <si>
    <t>0,11340070013159131</t>
  </si>
  <si>
    <t>0,061747953319174965</t>
  </si>
  <si>
    <t>0,10531391130055376</t>
  </si>
  <si>
    <t>0,0654668048343003</t>
  </si>
  <si>
    <t>0,07240219789718944</t>
  </si>
  <si>
    <t>0,2844251652274672</t>
  </si>
  <si>
    <t>0,28538946813091565</t>
  </si>
  <si>
    <t>3,298271647072397</t>
  </si>
  <si>
    <t>20,398396486845897</t>
  </si>
  <si>
    <t>2,090248486429</t>
  </si>
  <si>
    <t>0,132830727701502</t>
  </si>
  <si>
    <t>0,2017056134119772</t>
  </si>
  <si>
    <t>0,12718312101233264</t>
  </si>
  <si>
    <t>0,1814493662950465</t>
  </si>
  <si>
    <t>0,11624394060238116</t>
  </si>
  <si>
    <t>0,08274405916610648</t>
  </si>
  <si>
    <t>0,34665051324097185</t>
  </si>
  <si>
    <t>0,537761222208494</t>
  </si>
  <si>
    <t>3,590949765057303</t>
  </si>
  <si>
    <t>27,194849717727593</t>
  </si>
  <si>
    <t>2,0483579662663294</t>
  </si>
  <si>
    <t>0,14815344100356712</t>
  </si>
  <si>
    <t>0,15723135877360397</t>
  </si>
  <si>
    <t>0,10455958372453326</t>
  </si>
  <si>
    <t>0,12462736566044628</t>
  </si>
  <si>
    <t>0,1119061379689883</t>
  </si>
  <si>
    <t>0,12666617928166474</t>
  </si>
  <si>
    <t>0,5190349862427197</t>
  </si>
  <si>
    <t>0,4736016516082385</t>
  </si>
  <si>
    <t>2,7932457119459286</t>
  </si>
  <si>
    <t>48,0669061634094</t>
  </si>
  <si>
    <t>2,065526759486775</t>
  </si>
  <si>
    <t>0,18253971921876386</t>
  </si>
  <si>
    <t>0,2187372626701433</t>
  </si>
  <si>
    <t>0,15453646026577939</t>
  </si>
  <si>
    <t>0,18362713988633228</t>
  </si>
  <si>
    <t>0,13658387851011236</t>
  </si>
  <si>
    <t>0,13250673915476874</t>
  </si>
  <si>
    <t>0,49987222055381003</t>
  </si>
  <si>
    <t>0,5593647289898694</t>
  </si>
  <si>
    <t>3,240200928063132</t>
  </si>
  <si>
    <t>8,992632655110437</t>
  </si>
  <si>
    <t>2,118390574166131</t>
  </si>
  <si>
    <t>0,18327499031996755</t>
  </si>
  <si>
    <t>0,198607907824453</t>
  </si>
  <si>
    <t>0,13563872562713908</t>
  </si>
  <si>
    <t>0,15814609437106075</t>
  </si>
  <si>
    <t>0,1406381408235734</t>
  </si>
  <si>
    <t>0,14935432514127667</t>
  </si>
  <si>
    <t>0,5964337425457199</t>
  </si>
  <si>
    <t>0,6174433221482482</t>
  </si>
  <si>
    <t>3,3825205529574305</t>
  </si>
  <si>
    <t>3,391790111468</t>
  </si>
  <si>
    <t>2,138099688307151</t>
  </si>
  <si>
    <t>0,19997991903492626</t>
  </si>
  <si>
    <t>0,20931315140874857</t>
  </si>
  <si>
    <t>0,12636544326112975</t>
  </si>
  <si>
    <t>0,15619062044994</t>
  </si>
  <si>
    <t>0,15213791967806564</t>
  </si>
  <si>
    <t>0,17499266746356631</t>
  </si>
  <si>
    <t>0,6315951351757846</t>
  </si>
  <si>
    <t>0,5786204645832015</t>
  </si>
  <si>
    <t>3,3702726559713483</t>
  </si>
  <si>
    <t>24,436920917868648</t>
  </si>
  <si>
    <t>2,115376157100949</t>
  </si>
  <si>
    <t>0,1991554713001477</t>
  </si>
  <si>
    <t>0,4012295074865686</t>
  </si>
  <si>
    <t>0,15583470946959152</t>
  </si>
  <si>
    <t>0,26275202930525665</t>
  </si>
  <si>
    <t>0,3248691611904848</t>
  </si>
  <si>
    <t>0,15418733681574442</t>
  </si>
  <si>
    <t>0,6456163547360726</t>
  </si>
  <si>
    <t>1,1092760792901895</t>
  </si>
  <si>
    <t>2,8373453760286793</t>
  </si>
  <si>
    <t>78,61699515993084</t>
  </si>
  <si>
    <t>2,0703776509255816</t>
  </si>
  <si>
    <t>0,1726196906592567</t>
  </si>
  <si>
    <t>0,2743983203451774</t>
  </si>
  <si>
    <t>0,12471234749809937</t>
  </si>
  <si>
    <t>0,1506907056698563</t>
  </si>
  <si>
    <t>0,24932264046842284</t>
  </si>
  <si>
    <t>0,15397205991963878</t>
  </si>
  <si>
    <t>0,5887845529665008</t>
  </si>
  <si>
    <t>0,8976940834787079</t>
  </si>
  <si>
    <t>2,7429422499844804</t>
  </si>
  <si>
    <t>56,64044494823918</t>
  </si>
  <si>
    <t>2,116386196866444</t>
  </si>
  <si>
    <t>0,060968548035080256</t>
  </si>
  <si>
    <t>0,09535352033175572</t>
  </si>
  <si>
    <t>0,05765023722656859</t>
  </si>
  <si>
    <t>0,08733338541422576</t>
  </si>
  <si>
    <t>0,056554944436339495</t>
  </si>
  <si>
    <t>0,037989841017399724</t>
  </si>
  <si>
    <t>0,22069423010009978</t>
  </si>
  <si>
    <t>0,35633583566803784</t>
  </si>
  <si>
    <t>3,5287464830325916</t>
  </si>
  <si>
    <t>88,36196682135807</t>
  </si>
  <si>
    <t>2,1296821977988483</t>
  </si>
  <si>
    <t>0,17738440182651624</t>
  </si>
  <si>
    <t>0,18270218879736952</t>
  </si>
  <si>
    <t>0,14406786510892058</t>
  </si>
  <si>
    <t>0,1698892997686015</t>
  </si>
  <si>
    <t>0,10305279927459653</t>
  </si>
  <si>
    <t>0,1322293891963706</t>
  </si>
  <si>
    <t>0,49152397547950494</t>
  </si>
  <si>
    <t>0,4165609591474845</t>
  </si>
  <si>
    <t>3,1947116820374504</t>
  </si>
  <si>
    <t>11,665107451807073</t>
  </si>
  <si>
    <t>2,0037233835466797</t>
  </si>
  <si>
    <t>0,1515253082111365</t>
  </si>
  <si>
    <t>0,21330397669899018</t>
  </si>
  <si>
    <t>0,10997802663755801</t>
  </si>
  <si>
    <t>0,170871540568411</t>
  </si>
  <si>
    <t>0,1617708228033308</t>
  </si>
  <si>
    <t>0,1280329228714823</t>
  </si>
  <si>
    <t>0,5132545161911707</t>
  </si>
  <si>
    <t>0,6717701063062085</t>
  </si>
  <si>
    <t>3,295575227937661</t>
  </si>
  <si>
    <t>60,41044012503561</t>
  </si>
  <si>
    <t>1,828338174061058</t>
  </si>
  <si>
    <t>0,17847618386735384</t>
  </si>
  <si>
    <t>0,41098031345313424</t>
  </si>
  <si>
    <t>0,15667913892149354</t>
  </si>
  <si>
    <t>0,2865907327453131</t>
  </si>
  <si>
    <t>0,3331574732951124</t>
  </si>
  <si>
    <t>0,12176583007659268</t>
  </si>
  <si>
    <t>0,5226198876611629</t>
  </si>
  <si>
    <t>1,1150625490273611</t>
  </si>
  <si>
    <t>3,3591534979641438</t>
  </si>
  <si>
    <t>13,795842254817474</t>
  </si>
  <si>
    <t>2,0722119627042006</t>
  </si>
  <si>
    <t>0,098540012750061</t>
  </si>
  <si>
    <t>0,19707044028818152</t>
  </si>
  <si>
    <t>0,08322576754704639</t>
  </si>
  <si>
    <t>0,15427979239849385</t>
  </si>
  <si>
    <t>0,137587530128813</t>
  </si>
  <si>
    <t>0,07415015332819493</t>
  </si>
  <si>
    <t>0,3319028485668283</t>
  </si>
  <si>
    <t>0,6292978405427652</t>
  </si>
  <si>
    <t>3,3951763790100813</t>
  </si>
  <si>
    <t>33,35669722774853</t>
  </si>
  <si>
    <t>1,9316340196505604</t>
  </si>
  <si>
    <t>0,0609145769662194</t>
  </si>
  <si>
    <t>0,0996126564661954</t>
  </si>
  <si>
    <t>0,05593313322587176</t>
  </si>
  <si>
    <t>0,09620731280770536</t>
  </si>
  <si>
    <t>0,05159728141102382</t>
  </si>
  <si>
    <t>0,041009488948540535</t>
  </si>
  <si>
    <t>0,15168614821046542</t>
  </si>
  <si>
    <t>0,2806750415153357</t>
  </si>
  <si>
    <t>3,5329696469707415</t>
  </si>
  <si>
    <t>50,65415850796871</t>
  </si>
  <si>
    <t>2,1982153249566014</t>
  </si>
  <si>
    <t>0,1369567628433197</t>
  </si>
  <si>
    <t>0,1447704758586883</t>
  </si>
  <si>
    <t>0,11850882155295607</t>
  </si>
  <si>
    <t>0,14002150535902608</t>
  </si>
  <si>
    <t>0,07466587374355273</t>
  </si>
  <si>
    <t>0,10081628882000271</t>
  </si>
  <si>
    <t>0,4066545683106218</t>
  </si>
  <si>
    <t>0,3781801633903321</t>
  </si>
  <si>
    <t>3,403129242011346</t>
  </si>
  <si>
    <t>69,62197755921049</t>
  </si>
  <si>
    <t>1,928755526711437</t>
  </si>
  <si>
    <t>0,2068009117323409</t>
  </si>
  <si>
    <t>0,35578418114548066</t>
  </si>
  <si>
    <t>0,17892483633951511</t>
  </si>
  <si>
    <t>0,27839150126902257</t>
  </si>
  <si>
    <t>0,27433456619111735</t>
  </si>
  <si>
    <t>0,14408121243274497</t>
  </si>
  <si>
    <t>0,5032180627801948</t>
  </si>
  <si>
    <t>0,9962604599060036</t>
  </si>
  <si>
    <t>3,1373959449119866</t>
  </si>
  <si>
    <t>83,28306504351526</t>
  </si>
  <si>
    <t>2,075933004853449</t>
  </si>
  <si>
    <t>0,15681961430644156</t>
  </si>
  <si>
    <t>0,18204206904626827</t>
  </si>
  <si>
    <t>0,13697719686491128</t>
  </si>
  <si>
    <t>0,16824920680180275</t>
  </si>
  <si>
    <t>0,10627566822481004</t>
  </si>
  <si>
    <t>0,10439891509309532</t>
  </si>
  <si>
    <t>0,35339131596490286</t>
  </si>
  <si>
    <t>0,3910886925011465</t>
  </si>
  <si>
    <t>3,2929650449659675</t>
  </si>
  <si>
    <t>40,15929186568327</t>
  </si>
  <si>
    <t>2,0972768713258643</t>
  </si>
  <si>
    <t>0,21095162481576687</t>
  </si>
  <si>
    <t>0,2750957011860164</t>
  </si>
  <si>
    <t>0,19261313271934694</t>
  </si>
  <si>
    <t>0,2533386769246805</t>
  </si>
  <si>
    <t>0,17667513408606966</t>
  </si>
  <si>
    <t>0,1450807020847931</t>
  </si>
  <si>
    <t>0,5633176930108991</t>
  </si>
  <si>
    <t>0,7150845673143678</t>
  </si>
  <si>
    <t>3,1022748769028112</t>
  </si>
  <si>
    <t>39,768744616186666</t>
  </si>
  <si>
    <t>1,874815150030941</t>
  </si>
  <si>
    <t>0,1096439428259811</t>
  </si>
  <si>
    <t>0,1465628700863442</t>
  </si>
  <si>
    <t>0,08379083098705772</t>
  </si>
  <si>
    <t>0,12491576744955524</t>
  </si>
  <si>
    <t>0,09756002804103288</t>
  </si>
  <si>
    <t>0,0876493442047911</t>
  </si>
  <si>
    <t>0,3442060165999255</t>
  </si>
  <si>
    <t>0,4988036508958626</t>
  </si>
  <si>
    <t>3,255148414056748</t>
  </si>
  <si>
    <t>56,13467564887457</t>
  </si>
  <si>
    <t>1,9224389777864437</t>
  </si>
  <si>
    <t>0,12187557521931346</t>
  </si>
  <si>
    <t>0,2959453412313859</t>
  </si>
  <si>
    <t>0,09028368580520227</t>
  </si>
  <si>
    <t>0,1507663317566268</t>
  </si>
  <si>
    <t>0,2800814906099343</t>
  </si>
  <si>
    <t>0,10295554416395872</t>
  </si>
  <si>
    <t>0,44465223743414745</t>
  </si>
  <si>
    <t>0,9609787401684351</t>
  </si>
  <si>
    <t>3,0008689439855516</t>
  </si>
  <si>
    <t>26,217481258434635</t>
  </si>
  <si>
    <t>1,9149772207735165</t>
  </si>
  <si>
    <t>0,05522594832913022</t>
  </si>
  <si>
    <t>0,09495881475871315</t>
  </si>
  <si>
    <t>0,03836546736816038</t>
  </si>
  <si>
    <t>0,08530971127740435</t>
  </si>
  <si>
    <t>0,061136570609024</t>
  </si>
  <si>
    <t>0,04793206205921356</t>
  </si>
  <si>
    <t>0,17591324157475352</t>
  </si>
  <si>
    <t>0,29965159336591085</t>
  </si>
  <si>
    <t>2,775452230940573</t>
  </si>
  <si>
    <t>4,673238740910392</t>
  </si>
  <si>
    <t>1,8513435093755466</t>
  </si>
  <si>
    <t>0,01928108940837362</t>
  </si>
  <si>
    <t>0,06898362304310132</t>
  </si>
  <si>
    <t>0,014159826984441832</t>
  </si>
  <si>
    <t>0,051685561105722276</t>
  </si>
  <si>
    <t>0,059161612846625265</t>
  </si>
  <si>
    <t>0,015680494045114703</t>
  </si>
  <si>
    <t>0,06005568482032625</t>
  </si>
  <si>
    <t>0,28149321767279867</t>
  </si>
  <si>
    <t>2,6131457519950345</t>
  </si>
  <si>
    <t>17,772544192954403</t>
  </si>
  <si>
    <t>1,818132695949291</t>
  </si>
  <si>
    <t>0,003999691389377758</t>
  </si>
  <si>
    <t>0,06859302377624368</t>
  </si>
  <si>
    <t>0,003508246011893293</t>
  </si>
  <si>
    <t>0,04643305855858819</t>
  </si>
  <si>
    <t>0,06436242742107116</t>
  </si>
  <si>
    <t>0,001949579865006228</t>
  </si>
  <si>
    <t>0,008916212853404474</t>
  </si>
  <si>
    <t>0,28441852400195133</t>
  </si>
  <si>
    <t>2,4364760969765484</t>
  </si>
  <si>
    <t>16,17381168057348</t>
  </si>
  <si>
    <t>1,9314683768604048</t>
  </si>
  <si>
    <t>0,005381086310673612</t>
  </si>
  <si>
    <t>0,060439998356047075</t>
  </si>
  <si>
    <t>0,0032270073863604008</t>
  </si>
  <si>
    <t>0,04188151535281769</t>
  </si>
  <si>
    <t>0,05493995059970435</t>
  </si>
  <si>
    <t>0,005287403455410646</t>
  </si>
  <si>
    <t>0,02901889565729543</t>
  </si>
  <si>
    <t>0,2430171727230275</t>
  </si>
  <si>
    <t>2,679666938027367</t>
  </si>
  <si>
    <t>17,96079775262884</t>
  </si>
  <si>
    <t>1,9474782344826758</t>
  </si>
  <si>
    <t>0,00733490189159064</t>
  </si>
  <si>
    <t>0,06089425754215842</t>
  </si>
  <si>
    <t>0,0050041070895579555</t>
  </si>
  <si>
    <t>0,04162832092419684</t>
  </si>
  <si>
    <t>0,054217185010047506</t>
  </si>
  <si>
    <t>0,006610202372433575</t>
  </si>
  <si>
    <t>0,036324421734368215</t>
  </si>
  <si>
    <t>0,2414983848269387</t>
  </si>
  <si>
    <t>2,7551659629680216</t>
  </si>
  <si>
    <t>17,299304154481494</t>
  </si>
  <si>
    <t>1,8576278383228995</t>
  </si>
  <si>
    <t>0,00541317958721465</t>
  </si>
  <si>
    <t>0,06577085144191328</t>
  </si>
  <si>
    <t>0,004550624316055301</t>
  </si>
  <si>
    <t>0,04516491815762186</t>
  </si>
  <si>
    <t>0,05983604515063878</t>
  </si>
  <si>
    <t>0,004074348544019807</t>
  </si>
  <si>
    <t>0,03205576361186641</t>
  </si>
  <si>
    <t>0,2601893531248821</t>
  </si>
  <si>
    <t>2,4922981889685616</t>
  </si>
  <si>
    <t>20,799106125180405</t>
  </si>
  <si>
    <t>1,9129109949808627</t>
  </si>
  <si>
    <t>0,019399806111576656</t>
  </si>
  <si>
    <t>0,06998241965494346</t>
  </si>
  <si>
    <t>0,01611093313109388</t>
  </si>
  <si>
    <t>0,05287407689274139</t>
  </si>
  <si>
    <t>0,05309646783921729</t>
  </si>
  <si>
    <t>0,014418304935240154</t>
  </si>
  <si>
    <t>0,05679209896577031</t>
  </si>
  <si>
    <t>0,24221718159948324</t>
  </si>
  <si>
    <t>2,657823102083057</t>
  </si>
  <si>
    <t>14,690818418142223</t>
  </si>
  <si>
    <t>1,8253639085595268</t>
  </si>
  <si>
    <t>0,003511615688146854</t>
  </si>
  <si>
    <t>0,06680451009797295</t>
  </si>
  <si>
    <t>0,002873696504859383</t>
  </si>
  <si>
    <t>0,04545531161086837</t>
  </si>
  <si>
    <t>0,06324160471010885</t>
  </si>
  <si>
    <t>0,0019620884208667103</t>
  </si>
  <si>
    <t>0,009021580514709653</t>
  </si>
  <si>
    <t>0,2776424299833298</t>
  </si>
  <si>
    <t>3,0248078310396522</t>
  </si>
  <si>
    <t>22,416845515417688</t>
  </si>
  <si>
    <t>1,8448095431039115</t>
  </si>
  <si>
    <t>0,024209758731556917</t>
  </si>
  <si>
    <t>0,07740074906512619</t>
  </si>
  <si>
    <t>0,023135632802027833</t>
  </si>
  <si>
    <t>0,05429853218289508</t>
  </si>
  <si>
    <t>0,056364324596746465</t>
  </si>
  <si>
    <t>0,014080365413220502</t>
  </si>
  <si>
    <t>0,05207416961719242</t>
  </si>
  <si>
    <t>0,27654147647829336</t>
  </si>
  <si>
    <t>2,796847296995111</t>
  </si>
  <si>
    <t>16,94986195578473</t>
  </si>
  <si>
    <t>1,8293826428109083</t>
  </si>
  <si>
    <t>0,00626710238648768</t>
  </si>
  <si>
    <t>0,06781046651027538</t>
  </si>
  <si>
    <t>0,005486252777898581</t>
  </si>
  <si>
    <t>0,04578626830389128</t>
  </si>
  <si>
    <t>0,0619734410534753</t>
  </si>
  <si>
    <t>0,0035242013147973204</t>
  </si>
  <si>
    <t>0,01427387001958023</t>
  </si>
  <si>
    <t>0,2754585045638688</t>
  </si>
  <si>
    <t>2,646467276965268</t>
  </si>
  <si>
    <t>15,55864805408505</t>
  </si>
  <si>
    <t>1,8280752250598629</t>
  </si>
  <si>
    <t>0,010951897722356631</t>
  </si>
  <si>
    <t>0,07199977097285296</t>
  </si>
  <si>
    <t>0,006835716415575338</t>
  </si>
  <si>
    <t>0,05331640935921392</t>
  </si>
  <si>
    <t>0,06077793099514905</t>
  </si>
  <si>
    <t>0,010707395102123441</t>
  </si>
  <si>
    <t>0,08420334169151718</t>
  </si>
  <si>
    <t>0,29253119257025934</t>
  </si>
  <si>
    <t>2,4352681919699535</t>
  </si>
  <si>
    <t>20,076133262137017</t>
  </si>
  <si>
    <t>1,9198336766547472</t>
  </si>
  <si>
    <t>0,006537893367275463</t>
  </si>
  <si>
    <t>0,06133340186476911</t>
  </si>
  <si>
    <t>0,005463654170038001</t>
  </si>
  <si>
    <t>0,04159985626618966</t>
  </si>
  <si>
    <t>0,05529654356824203</t>
  </si>
  <si>
    <t>0,004221855350594769</t>
  </si>
  <si>
    <t>0,01774211629431025</t>
  </si>
  <si>
    <t>0,23345498035012213</t>
  </si>
  <si>
    <t>2,6567443830426782</t>
  </si>
  <si>
    <t>23,396021704903763</t>
  </si>
  <si>
    <t>1,8073141310866936</t>
  </si>
  <si>
    <t>0,006050386660057189</t>
  </si>
  <si>
    <t>0,07024448692963063</t>
  </si>
  <si>
    <t>0,004507378901975805</t>
  </si>
  <si>
    <t>0,047807943821695766</t>
  </si>
  <si>
    <t>0,06604116526500865</t>
  </si>
  <si>
    <t>0,005016432840487529</t>
  </si>
  <si>
    <t>0,037425294205432634</t>
  </si>
  <si>
    <t>0,2909978150524583</t>
  </si>
  <si>
    <t>2,448278164025396</t>
  </si>
  <si>
    <t>16,145986348980372</t>
  </si>
  <si>
    <t>1,9079875834530293</t>
  </si>
  <si>
    <t>0,0055202125618693575</t>
  </si>
  <si>
    <t>0,06188143148154928</t>
  </si>
  <si>
    <t>0,005103568578019604</t>
  </si>
  <si>
    <t>0,042540464114579096</t>
  </si>
  <si>
    <t>0,05686910973920951</t>
  </si>
  <si>
    <t>0,002832799520503295</t>
  </si>
  <si>
    <t>0,017257486161295712</t>
  </si>
  <si>
    <t>0,23665093160767123</t>
  </si>
  <si>
    <t>2,8549126470461488</t>
  </si>
  <si>
    <t>16,505047470298642</t>
  </si>
  <si>
    <t>1,831334199806653</t>
  </si>
  <si>
    <t>0,005579431542331213</t>
  </si>
  <si>
    <t>0,0666386110589509</t>
  </si>
  <si>
    <t>0,004986677641656386</t>
  </si>
  <si>
    <t>0,04551244788423599</t>
  </si>
  <si>
    <t>0,0625044633525368</t>
  </si>
  <si>
    <t>0,0031984867820698953</t>
  </si>
  <si>
    <t>0,0141545142526643</t>
  </si>
  <si>
    <t>0,27799569169858235</t>
  </si>
  <si>
    <t>2,732099352986552</t>
  </si>
  <si>
    <t>29,471744583419603</t>
  </si>
  <si>
    <t>1,8989036054027426</t>
  </si>
  <si>
    <t>0,04580412098909343</t>
  </si>
  <si>
    <t>0,09338039108567231</t>
  </si>
  <si>
    <t>0,02750852375575366</t>
  </si>
  <si>
    <t>0,0888724274063708</t>
  </si>
  <si>
    <t>0,05760915430516615</t>
  </si>
  <si>
    <t>0,042504397889855466</t>
  </si>
  <si>
    <t>0,14929888564341</t>
  </si>
  <si>
    <t>0,2882955371906388</t>
  </si>
  <si>
    <t>2,513770992984064</t>
  </si>
  <si>
    <t>31,114310018017765</t>
  </si>
  <si>
    <t>2,1335652762952617</t>
  </si>
  <si>
    <t>0,05915256698955473</t>
  </si>
  <si>
    <t>0,09532434349572173</t>
  </si>
  <si>
    <t>0,027862590587595132</t>
  </si>
  <si>
    <t>0,08380203596585159</t>
  </si>
  <si>
    <t>0,07113035799805635</t>
  </si>
  <si>
    <t>0,0714795259151001</t>
  </si>
  <si>
    <t>0,3508129901602071</t>
  </si>
  <si>
    <t>0,36630764511324115</t>
  </si>
  <si>
    <t>2,908290046034381</t>
  </si>
  <si>
    <t>21,180888137131994</t>
  </si>
  <si>
    <t>1,860851802387221</t>
  </si>
  <si>
    <t>0,007084290516861971</t>
  </si>
  <si>
    <t>0,06657983970344439</t>
  </si>
  <si>
    <t>0,005715369707545017</t>
  </si>
  <si>
    <t>0,045863205678169525</t>
  </si>
  <si>
    <t>0,05924167987380537</t>
  </si>
  <si>
    <t>0,004722255362541555</t>
  </si>
  <si>
    <t>0,021110626468550723</t>
  </si>
  <si>
    <t>0,26060441427585057</t>
  </si>
  <si>
    <t>2,424081150093116</t>
  </si>
  <si>
    <t>16,149742175998824</t>
  </si>
  <si>
    <t>1,821993102787128</t>
  </si>
  <si>
    <t>0,017831933355249054</t>
  </si>
  <si>
    <t>0,07763156463464717</t>
  </si>
  <si>
    <t>0,015578591271105738</t>
  </si>
  <si>
    <t>0,05408656720015727</t>
  </si>
  <si>
    <t>0,06081324175994009</t>
  </si>
  <si>
    <t>0,012129964629956606</t>
  </si>
  <si>
    <t>0,04951906126381875</t>
  </si>
  <si>
    <t>0,2937208474550619</t>
  </si>
  <si>
    <t>2,6754321550251916</t>
  </si>
  <si>
    <t>39,12295124823359</t>
  </si>
  <si>
    <t>1,8114008331987856</t>
  </si>
  <si>
    <t>0,02105861754050941</t>
  </si>
  <si>
    <t>0,07599410883912222</t>
  </si>
  <si>
    <t>0,013654573736321778</t>
  </si>
  <si>
    <t>0,05683657671819604</t>
  </si>
  <si>
    <t>0,06188201568699511</t>
  </si>
  <si>
    <t>0,022190997345776113</t>
  </si>
  <si>
    <t>0,15926369245386418</t>
  </si>
  <si>
    <t>0,280606341606043</t>
  </si>
  <si>
    <t>2,547006963985041</t>
  </si>
  <si>
    <t>9,745324627739825</t>
  </si>
  <si>
    <t>1,801529488232088</t>
  </si>
  <si>
    <t>0,024431864320796057</t>
  </si>
  <si>
    <t>0,07838065419030323</t>
  </si>
  <si>
    <t>0,02142867609081517</t>
  </si>
  <si>
    <t>0,057508444671313566</t>
  </si>
  <si>
    <t>0,06700366822414651</t>
  </si>
  <si>
    <t>0,01738176075062939</t>
  </si>
  <si>
    <t>0,07424432712663459</t>
  </si>
  <si>
    <t>0,32671284145358653</t>
  </si>
  <si>
    <t>1,860364343971014</t>
  </si>
  <si>
    <t>37,684926257456596</t>
  </si>
  <si>
    <t>1,839500416633923</t>
  </si>
  <si>
    <t>0,04233578794918205</t>
  </si>
  <si>
    <t>0,08377541379230455</t>
  </si>
  <si>
    <t>0,03367413955033216</t>
  </si>
  <si>
    <t>0,07131540626136224</t>
  </si>
  <si>
    <t>0,06313655400276147</t>
  </si>
  <si>
    <t>0,03470131483701086</t>
  </si>
  <si>
    <t>0,11872459948912703</t>
  </si>
  <si>
    <t>0,30897704340563037</t>
  </si>
  <si>
    <t>2,007710347068496</t>
  </si>
  <si>
    <t>10,007790555472335</t>
  </si>
  <si>
    <t>1,806524608581684</t>
  </si>
  <si>
    <t>0,011103827266666673</t>
  </si>
  <si>
    <t>0,07394738345829513</t>
  </si>
  <si>
    <t>0,009718013845828433</t>
  </si>
  <si>
    <t>0,05045666241576424</t>
  </si>
  <si>
    <t>0,06539152653649927</t>
  </si>
  <si>
    <t>0,007471229797607452</t>
  </si>
  <si>
    <t>0,028150686186479427</t>
  </si>
  <si>
    <t>0,29503925258603353</t>
  </si>
  <si>
    <t>2,0385671999538317</t>
  </si>
  <si>
    <t>13,265992254685882</t>
  </si>
  <si>
    <t>1,9429227761455519</t>
  </si>
  <si>
    <t>0,010642545559938982</t>
  </si>
  <si>
    <t>0,06184621887751151</t>
  </si>
  <si>
    <t>0,008246346465462859</t>
  </si>
  <si>
    <t>0,043079827347415445</t>
  </si>
  <si>
    <t>0,055669116195485494</t>
  </si>
  <si>
    <t>0,007524815045531779</t>
  </si>
  <si>
    <t>0,029025693891521143</t>
  </si>
  <si>
    <t>0,26159490089199505</t>
  </si>
  <si>
    <t>1,9145166369853541</t>
  </si>
  <si>
    <t>7,141398244773176</t>
  </si>
  <si>
    <t>1,959673195128362</t>
  </si>
  <si>
    <t>0,00806505237377724</t>
  </si>
  <si>
    <t>0,06151534971203535</t>
  </si>
  <si>
    <t>0,007440572360613647</t>
  </si>
  <si>
    <t>0,04171798138326677</t>
  </si>
  <si>
    <t>0,05540513129374803</t>
  </si>
  <si>
    <t>0,005225786321534511</t>
  </si>
  <si>
    <t>0,03555021595098644</t>
  </si>
  <si>
    <t>0,27039909788452865</t>
  </si>
  <si>
    <t>1,884005679981783</t>
  </si>
  <si>
    <t>8,85420388829433</t>
  </si>
  <si>
    <t>1,801513521224456</t>
  </si>
  <si>
    <t>0,004319429967331031</t>
  </si>
  <si>
    <t>0,07169853287454012</t>
  </si>
  <si>
    <t>0,0033427023121346457</t>
  </si>
  <si>
    <t>0,048840581544647016</t>
  </si>
  <si>
    <t>0,06781285312445484</t>
  </si>
  <si>
    <t>0,002688218094412633</t>
  </si>
  <si>
    <t>0,010892039687911083</t>
  </si>
  <si>
    <t>0,29310891184247145</t>
  </si>
  <si>
    <t>1,8231240129098296</t>
  </si>
  <si>
    <t>5,340982397611724</t>
  </si>
  <si>
    <t>1,9418912617219308</t>
  </si>
  <si>
    <t>0,016768056090999496</t>
  </si>
  <si>
    <t>0,06338014550340101</t>
  </si>
  <si>
    <t>0,011818009284418311</t>
  </si>
  <si>
    <t>0,04582353503056073</t>
  </si>
  <si>
    <t>0,05485742501632364</t>
  </si>
  <si>
    <t>0,014040438535140828</t>
  </si>
  <si>
    <t>0,05260991214382198</t>
  </si>
  <si>
    <t>0,2658359597143679</t>
  </si>
  <si>
    <t>1,9615949880098924</t>
  </si>
  <si>
    <t>11,324519942010758</t>
  </si>
  <si>
    <t>1,8100380729618368</t>
  </si>
  <si>
    <t>0,02116590763063724</t>
  </si>
  <si>
    <t>0,08018200128399122</t>
  </si>
  <si>
    <t>0,01907108095019011</t>
  </si>
  <si>
    <t>0,05505653647991078</t>
  </si>
  <si>
    <t>0,06192879830301464</t>
  </si>
  <si>
    <t>0,013403601837790581</t>
  </si>
  <si>
    <t>0,050421982992814175</t>
  </si>
  <si>
    <t>0,3020106596543789</t>
  </si>
  <si>
    <t>2,014406258938834</t>
  </si>
  <si>
    <t>14,087722698032794</t>
  </si>
  <si>
    <t>1,9475456066045937</t>
  </si>
  <si>
    <t>0,016947222420231965</t>
  </si>
  <si>
    <t>0,06579130328400998</t>
  </si>
  <si>
    <t>0,014025816849632944</t>
  </si>
  <si>
    <t>0,0475351699723994</t>
  </si>
  <si>
    <t>0,05273639493140839</t>
  </si>
  <si>
    <t>0,012452198771994842</t>
  </si>
  <si>
    <t>0,049617659377347356</t>
  </si>
  <si>
    <t>0,26037124739566603</t>
  </si>
  <si>
    <t>1,882616318995133</t>
  </si>
  <si>
    <t>12,561940255821684</t>
  </si>
  <si>
    <t>1,8034616224680262</t>
  </si>
  <si>
    <t>0,008159745135283307</t>
  </si>
  <si>
    <t>0,07174440587963464</t>
  </si>
  <si>
    <t>0,006338704420703733</t>
  </si>
  <si>
    <t>0,048436174673273186</t>
  </si>
  <si>
    <t>0,06723732333833247</t>
  </si>
  <si>
    <t>0,005488722044468832</t>
  </si>
  <si>
    <t>0,021453397738828452</t>
  </si>
  <si>
    <t>0,2954250004698628</t>
  </si>
  <si>
    <t>1,8499078439781442</t>
  </si>
  <si>
    <t>46,23730674893898</t>
  </si>
  <si>
    <t>1,9265213953751714</t>
  </si>
  <si>
    <t>0,04144478144812483</t>
  </si>
  <si>
    <t>0,10113291970650773</t>
  </si>
  <si>
    <t>0,009735323626217911</t>
  </si>
  <si>
    <t>0,07651193063677883</t>
  </si>
  <si>
    <t>0,08952705554684581</t>
  </si>
  <si>
    <t>0,06688399010457821</t>
  </si>
  <si>
    <t>0,3466507406890769</t>
  </si>
  <si>
    <t>0,3951519273156604</t>
  </si>
  <si>
    <t>1,9019175859866664</t>
  </si>
  <si>
    <t>9,834057140372929</t>
  </si>
  <si>
    <t>1,9395403416899124</t>
  </si>
  <si>
    <t>0,0074289934048288675</t>
  </si>
  <si>
    <t>0,06108187575932024</t>
  </si>
  <si>
    <t>0,006173773058139724</t>
  </si>
  <si>
    <t>0,043528899987282196</t>
  </si>
  <si>
    <t>0,055701175437806054</t>
  </si>
  <si>
    <t>0,004798281520560485</t>
  </si>
  <si>
    <t>0,019973777072615474</t>
  </si>
  <si>
    <t>0,2589604206664015</t>
  </si>
  <si>
    <t>2,2632079070899636</t>
  </si>
  <si>
    <t>12,075149650814598</t>
  </si>
  <si>
    <t>1,9403122369324806</t>
  </si>
  <si>
    <t>0,007066305472086706</t>
  </si>
  <si>
    <t>0,06100181658918368</t>
  </si>
  <si>
    <t>0,0058477198869432805</t>
  </si>
  <si>
    <t>0,04210443014108492</t>
  </si>
  <si>
    <t>0,05605907737682017</t>
  </si>
  <si>
    <t>0,0043330111476110565</t>
  </si>
  <si>
    <t>0,018071298643591676</t>
  </si>
  <si>
    <t>0,26326449165139276</t>
  </si>
  <si>
    <t>1,9395206349436194</t>
  </si>
  <si>
    <t>13,668250187348809</t>
  </si>
  <si>
    <t>1,9398353822460235</t>
  </si>
  <si>
    <t>0,012882746371158755</t>
  </si>
  <si>
    <t>0,0628456613932614</t>
  </si>
  <si>
    <t>0,01073218655038517</t>
  </si>
  <si>
    <t>0,043793233253073105</t>
  </si>
  <si>
    <t>0,05463765666657395</t>
  </si>
  <si>
    <t>0,009004975716607385</t>
  </si>
  <si>
    <t>0,03249885552995264</t>
  </si>
  <si>
    <t>0,2652718018928674</t>
  </si>
  <si>
    <t>1,8267920290818438</t>
  </si>
  <si>
    <t>38,84257192358746</t>
  </si>
  <si>
    <t>1,8362420083611628</t>
  </si>
  <si>
    <t>0,04716623178975865</t>
  </si>
  <si>
    <t>0,12711642853734118</t>
  </si>
  <si>
    <t>0,029104015076605764</t>
  </si>
  <si>
    <t>0,09275141225040992</t>
  </si>
  <si>
    <t>0,10315977329112672</t>
  </si>
  <si>
    <t>0,04860575524151498</t>
  </si>
  <si>
    <t>0,2903356800154895</t>
  </si>
  <si>
    <t>0,45508085236318285</t>
  </si>
  <si>
    <t>1,8950135100167245</t>
  </si>
  <si>
    <t>16,818191939632502</t>
  </si>
  <si>
    <t>1,8123434616892706</t>
  </si>
  <si>
    <t>0,011413484914015143</t>
  </si>
  <si>
    <t>0,07231142944272347</t>
  </si>
  <si>
    <t>0,009864983368388838</t>
  </si>
  <si>
    <t>0,04973452863061212</t>
  </si>
  <si>
    <t>0,0647376894684329</t>
  </si>
  <si>
    <t>0,007881052165882788</t>
  </si>
  <si>
    <t>0,05277370597686141</t>
  </si>
  <si>
    <t>0,2974096411708164</t>
  </si>
  <si>
    <t>1,8755177370039746</t>
  </si>
  <si>
    <t>14,36657909946256</t>
  </si>
  <si>
    <t>1,8036700611919658</t>
  </si>
  <si>
    <t>0,01142511500707602</t>
  </si>
  <si>
    <t>0,07277538419576132</t>
  </si>
  <si>
    <t>0,01024173846971758</t>
  </si>
  <si>
    <t>0,04927891481871488</t>
  </si>
  <si>
    <t>0,06601793877218105</t>
  </si>
  <si>
    <t>0,007081714475425419</t>
  </si>
  <si>
    <t>0,02736505100589111</t>
  </si>
  <si>
    <t>0,29685006978210615</t>
  </si>
  <si>
    <t>1,8447510210098699</t>
  </si>
  <si>
    <t>19,34687182863919</t>
  </si>
  <si>
    <t>1,9411536440707018</t>
  </si>
  <si>
    <t>0,01383535649063631</t>
  </si>
  <si>
    <t>0,06304602405709417</t>
  </si>
  <si>
    <t>0,013623349980582414</t>
  </si>
  <si>
    <t>0,044046204027079094</t>
  </si>
  <si>
    <t>0,055134119805572854</t>
  </si>
  <si>
    <t>0,008023881031819082</t>
  </si>
  <si>
    <t>0,03734363732328894</t>
  </si>
  <si>
    <t>0,27725933714342316</t>
  </si>
  <si>
    <t>1,8699411259731278</t>
  </si>
  <si>
    <t>38,177817638349346</t>
  </si>
  <si>
    <t>1,957389527868744</t>
  </si>
  <si>
    <t>0,11671322341376017</t>
  </si>
  <si>
    <t>0,12788002212470365</t>
  </si>
  <si>
    <t>0,06195904707998677</t>
  </si>
  <si>
    <t>0,11446973932073656</t>
  </si>
  <si>
    <t>0,08579628276240175</t>
  </si>
  <si>
    <t>0,11949329262702794</t>
  </si>
  <si>
    <t>0,44932441954037444</t>
  </si>
  <si>
    <t>0,3707313618599524</t>
  </si>
  <si>
    <t>1,9037952499929816</t>
  </si>
  <si>
    <t>12,840089490407227</t>
  </si>
  <si>
    <t>1,9343364001655015</t>
  </si>
  <si>
    <t>0,011004868804305123</t>
  </si>
  <si>
    <t>0,0622761628860397</t>
  </si>
  <si>
    <t>0,009731269165305124</t>
  </si>
  <si>
    <t>0,04469562487411255</t>
  </si>
  <si>
    <t>0,05461377644629246</t>
  </si>
  <si>
    <t>0,0077195482884128835</t>
  </si>
  <si>
    <t>0,052932210712614655</t>
  </si>
  <si>
    <t>0,27383924289427314</t>
  </si>
  <si>
    <t>1,840154861100018</t>
  </si>
  <si>
    <t>39,75401534831804</t>
  </si>
  <si>
    <t>1,9818828104998456</t>
  </si>
  <si>
    <t>0,052797129455692184</t>
  </si>
  <si>
    <t>0,0892898361798599</t>
  </si>
  <si>
    <t>0,04680181112902135</t>
  </si>
  <si>
    <t>0,0870693226159207</t>
  </si>
  <si>
    <t>0,04859012503627026</t>
  </si>
  <si>
    <t>0,037835826776709054</t>
  </si>
  <si>
    <t>0,13013717690120769</t>
  </si>
  <si>
    <t>0,31375912824133784</t>
  </si>
  <si>
    <t>5,418068858911283</t>
  </si>
  <si>
    <t>12,239700577557555</t>
  </si>
  <si>
    <t>1,8940363982517066</t>
  </si>
  <si>
    <t>0,025706753674873486</t>
  </si>
  <si>
    <t>0,07617064422872942</t>
  </si>
  <si>
    <t>0,020603959252421263</t>
  </si>
  <si>
    <t>0,062085493098791356</t>
  </si>
  <si>
    <t>0,05224172269185399</t>
  </si>
  <si>
    <t>0,019574514385658416</t>
  </si>
  <si>
    <t>0,06926579136110765</t>
  </si>
  <si>
    <t>0,2758749812060259</t>
  </si>
  <si>
    <t>4,71750630706083</t>
  </si>
  <si>
    <t>19,911879112431567</t>
  </si>
  <si>
    <t>2,0682496731294773</t>
  </si>
  <si>
    <t>0,0740390321251758</t>
  </si>
  <si>
    <t>0,10664134246962528</t>
  </si>
  <si>
    <t>0,06927647769814727</t>
  </si>
  <si>
    <t>0,09921119570408071</t>
  </si>
  <si>
    <t>0,05729937665530464</t>
  </si>
  <si>
    <t>0,049687836115652285</t>
  </si>
  <si>
    <t>0,1948078779205808</t>
  </si>
  <si>
    <t>0,36172128137097487</t>
  </si>
  <si>
    <t>5,25003558199387</t>
  </si>
  <si>
    <t>64,88644370464881</t>
  </si>
  <si>
    <t>1,8093133570976634</t>
  </si>
  <si>
    <t>0,08261390165022878</t>
  </si>
  <si>
    <t>0,18202426829950824</t>
  </si>
  <si>
    <t>0,05033196337660001</t>
  </si>
  <si>
    <t>0,1154744554718251</t>
  </si>
  <si>
    <t>0,173368136952249</t>
  </si>
  <si>
    <t>0,08248893673209887</t>
  </si>
  <si>
    <t>0,3891851412815218</t>
  </si>
  <si>
    <t>0,6636666303127466</t>
  </si>
  <si>
    <t>5,064768945099786</t>
  </si>
  <si>
    <t>18,676804884558035</t>
  </si>
  <si>
    <t>1,8149792990288824</t>
  </si>
  <si>
    <t>0,04456748323246738</t>
  </si>
  <si>
    <t>0,1030848495213538</t>
  </si>
  <si>
    <t>0,040540407676009076</t>
  </si>
  <si>
    <t>0,08822953223370869</t>
  </si>
  <si>
    <t>0,06325739471078634</t>
  </si>
  <si>
    <t>0,02987986701777679</t>
  </si>
  <si>
    <t>0,10444176917617314</t>
  </si>
  <si>
    <t>0,3430962843435546</t>
  </si>
  <si>
    <t>4,742401464027353</t>
  </si>
  <si>
    <t>22,959103682759928</t>
  </si>
  <si>
    <t>2,005259684306307</t>
  </si>
  <si>
    <t>0,05449572823254439</t>
  </si>
  <si>
    <t>0,09227421213327337</t>
  </si>
  <si>
    <t>0,038221354292508544</t>
  </si>
  <si>
    <t>0,08917575680478991</t>
  </si>
  <si>
    <t>0,05466713128005197</t>
  </si>
  <si>
    <t>0,048170213744626066</t>
  </si>
  <si>
    <t>0,16963280732121383</t>
  </si>
  <si>
    <t>0,2741411757001398</t>
  </si>
  <si>
    <t>7,34811337699648</t>
  </si>
  <si>
    <t>24,10295342863966</t>
  </si>
  <si>
    <t>1,8726407145807924</t>
  </si>
  <si>
    <t>0,05366669678475189</t>
  </si>
  <si>
    <t>0,10778929521848156</t>
  </si>
  <si>
    <t>0,04260897792097054</t>
  </si>
  <si>
    <t>0,09509097777650888</t>
  </si>
  <si>
    <t>0,06606831319973241</t>
  </si>
  <si>
    <t>0,041273684729553256</t>
  </si>
  <si>
    <t>0,22422948473039556</t>
  </si>
  <si>
    <t>0,34081296781408854</t>
  </si>
  <si>
    <t>4,791152882971801</t>
  </si>
  <si>
    <t>23,900544851871288</t>
  </si>
  <si>
    <t>1,8996300168777445</t>
  </si>
  <si>
    <t>0,06048599525524182</t>
  </si>
  <si>
    <t>0,10847493388051455</t>
  </si>
  <si>
    <t>0,048932727265049304</t>
  </si>
  <si>
    <t>0,09735291446091582</t>
  </si>
  <si>
    <t>0,06148005966280881</t>
  </si>
  <si>
    <t>0,04847997758795259</t>
  </si>
  <si>
    <t>0,1871150900661961</t>
  </si>
  <si>
    <t>0,37489685350722474</t>
  </si>
  <si>
    <t>5,221316857030615</t>
  </si>
  <si>
    <t>21,924148736388023</t>
  </si>
  <si>
    <t>2,190379000746615</t>
  </si>
  <si>
    <t>0,05854137605715732</t>
  </si>
  <si>
    <t>0,0932407849344265</t>
  </si>
  <si>
    <t>0,041014204764827714</t>
  </si>
  <si>
    <t>0,08452457883226455</t>
  </si>
  <si>
    <t>0,056499491602667234</t>
  </si>
  <si>
    <t>0,05852484538552012</t>
  </si>
  <si>
    <t>0,34585592903157336</t>
  </si>
  <si>
    <t>0,3324955485364448</t>
  </si>
  <si>
    <t>5,102834288962185</t>
  </si>
  <si>
    <t>18,545887270842158</t>
  </si>
  <si>
    <t>1,9339985422008237</t>
  </si>
  <si>
    <t>0,039263986296677426</t>
  </si>
  <si>
    <t>0,08231166612918321</t>
  </si>
  <si>
    <t>0,037775347988371274</t>
  </si>
  <si>
    <t>0,073403085484375</t>
  </si>
  <si>
    <t>0,04787862308067091</t>
  </si>
  <si>
    <t>0,02478335594918854</t>
  </si>
  <si>
    <t>0,08366346054472981</t>
  </si>
  <si>
    <t>0,2714677217153117</t>
  </si>
  <si>
    <t>5,579712559003383</t>
  </si>
  <si>
    <t>28,6261761618287</t>
  </si>
  <si>
    <t>1,9073880105099585</t>
  </si>
  <si>
    <t>0,033116970078561514</t>
  </si>
  <si>
    <t>0,08064340988608343</t>
  </si>
  <si>
    <t>0,02772095638138348</t>
  </si>
  <si>
    <t>0,07153679598713478</t>
  </si>
  <si>
    <t>0,05042828944351278</t>
  </si>
  <si>
    <t>0,02385321588373254</t>
  </si>
  <si>
    <t>0,08552864477349793</t>
  </si>
  <si>
    <t>0,310567614597623</t>
  </si>
  <si>
    <t>5,440510023967363</t>
  </si>
  <si>
    <t>53,05314362219979</t>
  </si>
  <si>
    <t>1,9364141855077859</t>
  </si>
  <si>
    <t>0,0955217173612542</t>
  </si>
  <si>
    <t>0,13059483543684774</t>
  </si>
  <si>
    <t>0,08856237767096853</t>
  </si>
  <si>
    <t>0,11786423259569753</t>
  </si>
  <si>
    <t>0,07592153911265796</t>
  </si>
  <si>
    <t>0,06929245117391722</t>
  </si>
  <si>
    <t>0,37921080703679244</t>
  </si>
  <si>
    <t>0,4184001225409181</t>
  </si>
  <si>
    <t>5,570180800976232</t>
  </si>
  <si>
    <t>28,92940126540183</t>
  </si>
  <si>
    <t>2,179199946982124</t>
  </si>
  <si>
    <t>0,07285039933289093</t>
  </si>
  <si>
    <t>0,10154710589931165</t>
  </si>
  <si>
    <t>0,062471121843009514</t>
  </si>
  <si>
    <t>0,0973703056092943</t>
  </si>
  <si>
    <t>0,04840770127529166</t>
  </si>
  <si>
    <t>0,05290423179265655</t>
  </si>
  <si>
    <t>0,3100119498520263</t>
  </si>
  <si>
    <t>0,288168159945383</t>
  </si>
  <si>
    <t>5,150359339080751</t>
  </si>
  <si>
    <t>32,79002939315767</t>
  </si>
  <si>
    <t>1,9824731468410013</t>
  </si>
  <si>
    <t>0,049794428367547834</t>
  </si>
  <si>
    <t>0,09332315710635491</t>
  </si>
  <si>
    <t>0,041918114029710116</t>
  </si>
  <si>
    <t>0,08693371972751612</t>
  </si>
  <si>
    <t>0,05176146574239993</t>
  </si>
  <si>
    <t>0,03830839867186433</t>
  </si>
  <si>
    <t>0,14389055363416042</t>
  </si>
  <si>
    <t>0,3605114656777338</t>
  </si>
  <si>
    <t>4,772577940952033</t>
  </si>
  <si>
    <t>26,097706490399666</t>
  </si>
  <si>
    <t>1,8361650181916223</t>
  </si>
  <si>
    <t>0,04840023810958998</t>
  </si>
  <si>
    <t>0,09447720144082507</t>
  </si>
  <si>
    <t>0,04385642064643801</t>
  </si>
  <si>
    <t>0,08699534931618212</t>
  </si>
  <si>
    <t>0,053608148999147696</t>
  </si>
  <si>
    <t>0,03101310946819819</t>
  </si>
  <si>
    <t>0,17591020144014716</t>
  </si>
  <si>
    <t>0,26520922774297623</t>
  </si>
  <si>
    <t>4,676270748954266</t>
  </si>
  <si>
    <t>87,24702650266256</t>
  </si>
  <si>
    <t>2,097985669316413</t>
  </si>
  <si>
    <t>0,11726203759484946</t>
  </si>
  <si>
    <t>0,19649235550244318</t>
  </si>
  <si>
    <t>0,09048265241124756</t>
  </si>
  <si>
    <t>0,1374273766100862</t>
  </si>
  <si>
    <t>0,16422817769985126</t>
  </si>
  <si>
    <t>0,09118831203172875</t>
  </si>
  <si>
    <t>0,41273717257161097</t>
  </si>
  <si>
    <t>0,6679462337066823</t>
  </si>
  <si>
    <t>5,540417219046503</t>
  </si>
  <si>
    <t>7,892222601853793</t>
  </si>
  <si>
    <t>1,9411108189977186</t>
  </si>
  <si>
    <t>0,06772247937214879</t>
  </si>
  <si>
    <t>0,11455376543154187</t>
  </si>
  <si>
    <t>0,05866033901181312</t>
  </si>
  <si>
    <t>0,10533497455988025</t>
  </si>
  <si>
    <t>0,0617892302553475</t>
  </si>
  <si>
    <t>0,04927301264799527</t>
  </si>
  <si>
    <t>0,19553283053423687</t>
  </si>
  <si>
    <t>0,40140632620985084</t>
  </si>
  <si>
    <t>4,78062251501251</t>
  </si>
  <si>
    <t>12,851880403726897</t>
  </si>
  <si>
    <t>1,972501123821847</t>
  </si>
  <si>
    <t>0,06057056408880011</t>
  </si>
  <si>
    <t>0,1102266400043043</t>
  </si>
  <si>
    <t>0,05327982515835636</t>
  </si>
  <si>
    <t>0,10643881652940637</t>
  </si>
  <si>
    <t>0,05625177401258298</t>
  </si>
  <si>
    <t>0,042422559024381266</t>
  </si>
  <si>
    <t>0,16232369588238113</t>
  </si>
  <si>
    <t>0,37471273457260024</t>
  </si>
  <si>
    <t>4,820562723092735</t>
  </si>
  <si>
    <t>34,7515908283199</t>
  </si>
  <si>
    <t>2,034679552929975</t>
  </si>
  <si>
    <t>0,05693421556628855</t>
  </si>
  <si>
    <t>0,09665318914790486</t>
  </si>
  <si>
    <t>0,05328084763517356</t>
  </si>
  <si>
    <t>0,09265447145131063</t>
  </si>
  <si>
    <t>0,0515337952278218</t>
  </si>
  <si>
    <t>0,03486605624780648</t>
  </si>
  <si>
    <t>0,14549532616771788</t>
  </si>
  <si>
    <t>0,37417089916077517</t>
  </si>
  <si>
    <t>4,805678964941762</t>
  </si>
  <si>
    <t>28,04148967851899</t>
  </si>
  <si>
    <t>1,8833785791307343</t>
  </si>
  <si>
    <t>0,037984641264623246</t>
  </si>
  <si>
    <t>0,08796180018660464</t>
  </si>
  <si>
    <t>0,03283213669470057</t>
  </si>
  <si>
    <t>0,07812392049027822</t>
  </si>
  <si>
    <t>0,05284449126459241</t>
  </si>
  <si>
    <t>0,026242855649984125</t>
  </si>
  <si>
    <t>0,10992505222834464</t>
  </si>
  <si>
    <t>0,3387844800852431</t>
  </si>
  <si>
    <t>4,589170455932617</t>
  </si>
  <si>
    <t>87,48633342056046</t>
  </si>
  <si>
    <t>1,877475797660531</t>
  </si>
  <si>
    <t>0,16295952199651773</t>
  </si>
  <si>
    <t>0,18833396440889205</t>
  </si>
  <si>
    <t>0,12498526924725209</t>
  </si>
  <si>
    <t>0,13823473067135064</t>
  </si>
  <si>
    <t>0,16133868575459528</t>
  </si>
  <si>
    <t>0,14349302433724773</t>
  </si>
  <si>
    <t>0,5333144772170911</t>
  </si>
  <si>
    <t>0,6092249263562172</t>
  </si>
  <si>
    <t>3,6500163100427017</t>
  </si>
  <si>
    <t>35,71962634668198</t>
  </si>
  <si>
    <t>2,1932442920386923</t>
  </si>
  <si>
    <t>0,09611074673272885</t>
  </si>
  <si>
    <t>0,13077830301380045</t>
  </si>
  <si>
    <t>0,0746841585347428</t>
  </si>
  <si>
    <t>0,12154719372634058</t>
  </si>
  <si>
    <t>0,0698970208932557</t>
  </si>
  <si>
    <t>0,0766686825843774</t>
  </si>
  <si>
    <t>0,3903357513819947</t>
  </si>
  <si>
    <t>0,35039816878937907</t>
  </si>
  <si>
    <t>3,770677394932136</t>
  </si>
  <si>
    <t>68,40005500081656</t>
  </si>
  <si>
    <t>1,921437842595209</t>
  </si>
  <si>
    <t>0,13420864303208274</t>
  </si>
  <si>
    <t>0,20271665107294168</t>
  </si>
  <si>
    <t>0,11162144491104396</t>
  </si>
  <si>
    <t>0,16958345930106922</t>
  </si>
  <si>
    <t>0,14787450021021867</t>
  </si>
  <si>
    <t>0,09899832710584261</t>
  </si>
  <si>
    <t>0,38764249800310735</t>
  </si>
  <si>
    <t>0,5701471463910142</t>
  </si>
  <si>
    <t>3,7139052180573344</t>
  </si>
  <si>
    <t>13,608426593023742</t>
  </si>
  <si>
    <t>2,003917376701653</t>
  </si>
  <si>
    <t>0,07978245775342746</t>
  </si>
  <si>
    <t>0,11905871174087908</t>
  </si>
  <si>
    <t>0,07051247437722219</t>
  </si>
  <si>
    <t>0,1126247538143941</t>
  </si>
  <si>
    <t>0,06288694928617258</t>
  </si>
  <si>
    <t>0,05397169071446476</t>
  </si>
  <si>
    <t>0,21947107866530904</t>
  </si>
  <si>
    <t>0,40938902679565353</t>
  </si>
  <si>
    <t>3,864875516970642</t>
  </si>
  <si>
    <t>8,522837764617188</t>
  </si>
  <si>
    <t>1,8827323914785463</t>
  </si>
  <si>
    <t>0,03315462543714938</t>
  </si>
  <si>
    <t>0,08172500280323051</t>
  </si>
  <si>
    <t>0,029527922540594033</t>
  </si>
  <si>
    <t>0,07196235634774066</t>
  </si>
  <si>
    <t>0,05093262108460586</t>
  </si>
  <si>
    <t>0,02308706726391617</t>
  </si>
  <si>
    <t>0,1071715555136424</t>
  </si>
  <si>
    <t>0,2961686283011496</t>
  </si>
  <si>
    <t>3,455044920905493</t>
  </si>
  <si>
    <t>26,87041442870047</t>
  </si>
  <si>
    <t>1,8466444639396442</t>
  </si>
  <si>
    <t>0,054261555905604913</t>
  </si>
  <si>
    <t>0,10640158268467557</t>
  </si>
  <si>
    <t>0,0357644599119171</t>
  </si>
  <si>
    <t>0,08954245347209142</t>
  </si>
  <si>
    <t>0,06863931807357458</t>
  </si>
  <si>
    <t>0,0553383097734583</t>
  </si>
  <si>
    <t>0,2689866774394466</t>
  </si>
  <si>
    <t>0,3249110997740752</t>
  </si>
  <si>
    <t>3,8477396439993754</t>
  </si>
  <si>
    <t>41,61194183242704</t>
  </si>
  <si>
    <t>2,1792760001728477</t>
  </si>
  <si>
    <t>0,07769999939707462</t>
  </si>
  <si>
    <t>0,15423451483987588</t>
  </si>
  <si>
    <t>0,06308277848522681</t>
  </si>
  <si>
    <t>0,11538147688224565</t>
  </si>
  <si>
    <t>0,11548477314130388</t>
  </si>
  <si>
    <t>0,06672876917914933</t>
  </si>
  <si>
    <t>0,4000301218052166</t>
  </si>
  <si>
    <t>0,47142614217220685</t>
  </si>
  <si>
    <t>3,9464005531044677</t>
  </si>
  <si>
    <t>41,57075621875007</t>
  </si>
  <si>
    <t>2,030290352466683</t>
  </si>
  <si>
    <t>0,10491799254431705</t>
  </si>
  <si>
    <t>0,1711361826246382</t>
  </si>
  <si>
    <t>0,08801670146734525</t>
  </si>
  <si>
    <t>0,14368352442401588</t>
  </si>
  <si>
    <t>0,11431113400290957</t>
  </si>
  <si>
    <t>0,08251604372373428</t>
  </si>
  <si>
    <t>0,3739944572168525</t>
  </si>
  <si>
    <t>0,5173751120901215</t>
  </si>
  <si>
    <t>4,5738059090217575</t>
  </si>
  <si>
    <t>73,12723072319484</t>
  </si>
  <si>
    <t>2,086182616853028</t>
  </si>
  <si>
    <t>0,07327742246302059</t>
  </si>
  <si>
    <t>0,10746588170219942</t>
  </si>
  <si>
    <t>0,05870443441218416</t>
  </si>
  <si>
    <t>0,10122523962475242</t>
  </si>
  <si>
    <t>0,06171885744521219</t>
  </si>
  <si>
    <t>0,060443083625578396</t>
  </si>
  <si>
    <t>0,21944132547385714</t>
  </si>
  <si>
    <t>0,31776267324451407</t>
  </si>
  <si>
    <t>4,542565216077492</t>
  </si>
  <si>
    <t>24,64052554210058</t>
  </si>
  <si>
    <t>1,89194444964886</t>
  </si>
  <si>
    <t>0,0319460313000995</t>
  </si>
  <si>
    <t>0,0799709769792534</t>
  </si>
  <si>
    <t>0,026982228022456</t>
  </si>
  <si>
    <t>0,06978489992715722</t>
  </si>
  <si>
    <t>0,049265461771998184</t>
  </si>
  <si>
    <t>0,023267813417764825</t>
  </si>
  <si>
    <t>0,09350946285797425</t>
  </si>
  <si>
    <t>0,289998472629623</t>
  </si>
  <si>
    <t>3,4588574309600517</t>
  </si>
  <si>
    <t>37,13848453312879</t>
  </si>
  <si>
    <t>2,0661701907522643</t>
  </si>
  <si>
    <t>0,06813316982999838</t>
  </si>
  <si>
    <t>0,1349259154950166</t>
  </si>
  <si>
    <t>0,057698448110859404</t>
  </si>
  <si>
    <t>0,11321288471357699</t>
  </si>
  <si>
    <t>0,08534045087364771</t>
  </si>
  <si>
    <t>0,05277846243807316</t>
  </si>
  <si>
    <t>0,34528001434505395</t>
  </si>
  <si>
    <t>0,39434324597298653</t>
  </si>
  <si>
    <t>4,219486476969905</t>
  </si>
  <si>
    <t>84,7277512381995</t>
  </si>
  <si>
    <t>1,906331985627804</t>
  </si>
  <si>
    <t>0,07814273591550741</t>
  </si>
  <si>
    <t>0,1496669617502124</t>
  </si>
  <si>
    <t>0,06081893802834183</t>
  </si>
  <si>
    <t>0,11553557655320022</t>
  </si>
  <si>
    <t>0,10879291919152309</t>
  </si>
  <si>
    <t>0,06916365739287236</t>
  </si>
  <si>
    <t>0,4139253639570765</t>
  </si>
  <si>
    <t>0,5036749597886131</t>
  </si>
  <si>
    <t>3,791522819083184</t>
  </si>
  <si>
    <t>53,9955051886953</t>
  </si>
  <si>
    <t>1,898543964913031</t>
  </si>
  <si>
    <t>0,0754944613367973</t>
  </si>
  <si>
    <t>0,11746072037240798</t>
  </si>
  <si>
    <t>0,05941295972538978</t>
  </si>
  <si>
    <t>0,11079409063455285</t>
  </si>
  <si>
    <t>0,06316019197739377</t>
  </si>
  <si>
    <t>0,0573888916734438</t>
  </si>
  <si>
    <t>0,21285470479698118</t>
  </si>
  <si>
    <t>0,38918906817852944</t>
  </si>
  <si>
    <t>4,013776147039607</t>
  </si>
  <si>
    <t>70,68155428759222</t>
  </si>
  <si>
    <t>2,0866825214343856</t>
  </si>
  <si>
    <t>0,054778856910636615</t>
  </si>
  <si>
    <t>0,11026088888789667</t>
  </si>
  <si>
    <t>0,02783226196771494</t>
  </si>
  <si>
    <t>0,07798457045190163</t>
  </si>
  <si>
    <t>0,10103240978153254</t>
  </si>
  <si>
    <t>0,07615023384870889</t>
  </si>
  <si>
    <t>0,4805812962636702</t>
  </si>
  <si>
    <t>0,4079492386190519</t>
  </si>
  <si>
    <t>4,052099287044257</t>
  </si>
  <si>
    <t>15,813049335106756</t>
  </si>
  <si>
    <t>1,9310914598117064</t>
  </si>
  <si>
    <t>0,11541931236686613</t>
  </si>
  <si>
    <t>0,19988652492843137</t>
  </si>
  <si>
    <t>0,09684039082814191</t>
  </si>
  <si>
    <t>0,16100784900918136</t>
  </si>
  <si>
    <t>0,14336429294543385</t>
  </si>
  <si>
    <t>0,08799318032293794</t>
  </si>
  <si>
    <t>0,34604816884268136</t>
  </si>
  <si>
    <t>0,6129548337340125</t>
  </si>
  <si>
    <t>3,52015885990113</t>
  </si>
  <si>
    <t>16,96138404068357</t>
  </si>
  <si>
    <t>1,8117075153976416</t>
  </si>
  <si>
    <t>0,0642309904270476</t>
  </si>
  <si>
    <t>0,1107793429607237</t>
  </si>
  <si>
    <t>0,06036319241333543</t>
  </si>
  <si>
    <t>0,10335979151037089</t>
  </si>
  <si>
    <t>0,05797127588760032</t>
  </si>
  <si>
    <t>0,04062091916476065</t>
  </si>
  <si>
    <t>0,1766085684263357</t>
  </si>
  <si>
    <t>0,3105415198162783</t>
  </si>
  <si>
    <t>3,76418117294088</t>
  </si>
  <si>
    <t>34,82252471607958</t>
  </si>
  <si>
    <t>1,9901329286280756</t>
  </si>
  <si>
    <t>0,06877022811973908</t>
  </si>
  <si>
    <t>0,09790896349731988</t>
  </si>
  <si>
    <t>0,040793173896685596</t>
  </si>
  <si>
    <t>0,08860528961068873</t>
  </si>
  <si>
    <t>0,05971496169124275</t>
  </si>
  <si>
    <t>0,06397317259966431</t>
  </si>
  <si>
    <t>0,23627226674706017</t>
  </si>
  <si>
    <t>0,308166121427117</t>
  </si>
  <si>
    <t>3,7473230219911784</t>
  </si>
  <si>
    <t>37,83417813678792</t>
  </si>
  <si>
    <t>1,9479538437935389</t>
  </si>
  <si>
    <t>0,08638609990911271</t>
  </si>
  <si>
    <t>0,11697088228481092</t>
  </si>
  <si>
    <t>0,06896083299562591</t>
  </si>
  <si>
    <t>0,10866103717889415</t>
  </si>
  <si>
    <t>0,05904239149845817</t>
  </si>
  <si>
    <t>0,0632644540693152</t>
  </si>
  <si>
    <t>0,2420645565626194</t>
  </si>
  <si>
    <t>0,3436110425341762</t>
  </si>
  <si>
    <t>3,7881348789669573</t>
  </si>
  <si>
    <t>14,97049760094646</t>
  </si>
  <si>
    <t>1,937321577200321</t>
  </si>
  <si>
    <t>0,06760477761862005</t>
  </si>
  <si>
    <t>0,111633690152606</t>
  </si>
  <si>
    <t>0,050726622270217535</t>
  </si>
  <si>
    <t>0,09996207035530297</t>
  </si>
  <si>
    <t>0,06498346198932434</t>
  </si>
  <si>
    <t>0,05815743720054455</t>
  </si>
  <si>
    <t>0,22739391788373062</t>
  </si>
  <si>
    <t>0,38942954494109133</t>
  </si>
  <si>
    <t>4,021849695942365</t>
  </si>
  <si>
    <t>67,20572367587681</t>
  </si>
  <si>
    <t>2,037749384771478</t>
  </si>
  <si>
    <t>0,1269873508350551</t>
  </si>
  <si>
    <t>0,14407551879578281</t>
  </si>
  <si>
    <t>0,09584500043178956</t>
  </si>
  <si>
    <t>0,13517034207340728</t>
  </si>
  <si>
    <t>0,08543711847474833</t>
  </si>
  <si>
    <t>0,10467918239874799</t>
  </si>
  <si>
    <t>0,38859477420258254</t>
  </si>
  <si>
    <t>0,3846728063278644</t>
  </si>
  <si>
    <t>4,189379610004835</t>
  </si>
  <si>
    <t>55,91180546492721</t>
  </si>
  <si>
    <t>1,8616566279967188</t>
  </si>
  <si>
    <t>0,09812314888025507</t>
  </si>
  <si>
    <t>0,1903459058212529</t>
  </si>
  <si>
    <t>0,08768648675117893</t>
  </si>
  <si>
    <t>0,16247865632397862</t>
  </si>
  <si>
    <t>0,11911194904394758</t>
  </si>
  <si>
    <t>0,06986435615260209</t>
  </si>
  <si>
    <t>0,33011872730275715</t>
  </si>
  <si>
    <t>0,6154805299690803</t>
  </si>
  <si>
    <t>3,5490022350568324</t>
  </si>
  <si>
    <t>28,17212434633746</t>
  </si>
  <si>
    <t>2,153151172840783</t>
  </si>
  <si>
    <t>0,08786599602176907</t>
  </si>
  <si>
    <t>0,1200367389428594</t>
  </si>
  <si>
    <t>0,07496549718785903</t>
  </si>
  <si>
    <t>0,11485529301534131</t>
  </si>
  <si>
    <t>0,05872464462500335</t>
  </si>
  <si>
    <t>0,05981217259468645</t>
  </si>
  <si>
    <t>0,25250459204299913</t>
  </si>
  <si>
    <t>0,3345660533687247</t>
  </si>
  <si>
    <t>3,281097309081815</t>
  </si>
  <si>
    <t>15,700618861077734</t>
  </si>
  <si>
    <t>2,07395152794235</t>
  </si>
  <si>
    <t>0,11330375146397598</t>
  </si>
  <si>
    <t>0,14022152281302913</t>
  </si>
  <si>
    <t>0,08949792971883704</t>
  </si>
  <si>
    <t>0,13016654196776814</t>
  </si>
  <si>
    <t>0,08038906684121647</t>
  </si>
  <si>
    <t>0,08960467899090245</t>
  </si>
  <si>
    <t>0,3796402047337761</t>
  </si>
  <si>
    <t>0,4379093846530439</t>
  </si>
  <si>
    <t>3,34089423797559</t>
  </si>
  <si>
    <t>20,626223835980788</t>
  </si>
  <si>
    <t>1,8814596168941395</t>
  </si>
  <si>
    <t>0,07193375984734063</t>
  </si>
  <si>
    <t>0,1271731970875553</t>
  </si>
  <si>
    <t>0,06501288884257186</t>
  </si>
  <si>
    <t>0,11645640926119913</t>
  </si>
  <si>
    <t>0,07104146512559349</t>
  </si>
  <si>
    <t>0,05012379396879603</t>
  </si>
  <si>
    <t>0,19244852573339738</t>
  </si>
  <si>
    <t>0,4104141138156728</t>
  </si>
  <si>
    <t>3,394907927955501</t>
  </si>
  <si>
    <t>16,495533481167403</t>
  </si>
  <si>
    <t>2,1473374934650056</t>
  </si>
  <si>
    <t>0,10672338182039283</t>
  </si>
  <si>
    <t>0,1356050909022917</t>
  </si>
  <si>
    <t>0,0867030321783646</t>
  </si>
  <si>
    <t>0,11520048495146404</t>
  </si>
  <si>
    <t>0,09262330397333983</t>
  </si>
  <si>
    <t>0,08429441057133762</t>
  </si>
  <si>
    <t>0,36549828248468347</t>
  </si>
  <si>
    <t>0,42691840286400723</t>
  </si>
  <si>
    <t>3,190699699916877</t>
  </si>
  <si>
    <t>17,015604515585775</t>
  </si>
  <si>
    <t>2,045219908621838</t>
  </si>
  <si>
    <t>0,12042489977581136</t>
  </si>
  <si>
    <t>0,14572846730554107</t>
  </si>
  <si>
    <t>0,10173299551469575</t>
  </si>
  <si>
    <t>0,1310748143753066</t>
  </si>
  <si>
    <t>0,08032519584764267</t>
  </si>
  <si>
    <t>0,0923613528681772</t>
  </si>
  <si>
    <t>0,383048460611117</t>
  </si>
  <si>
    <t>0,4091388801547548</t>
  </si>
  <si>
    <t>3,1077544519212097</t>
  </si>
  <si>
    <t>61,200288348161</t>
  </si>
  <si>
    <t>2,0455456665898604</t>
  </si>
  <si>
    <t>0,09476053046082791</t>
  </si>
  <si>
    <t>0,1371119844447177</t>
  </si>
  <si>
    <t>0,06627129428070558</t>
  </si>
  <si>
    <t>0,09897659855890542</t>
  </si>
  <si>
    <t>0,11524703394567008</t>
  </si>
  <si>
    <t>0,08732681049960273</t>
  </si>
  <si>
    <t>0,3770323407973323</t>
  </si>
  <si>
    <t>0,46687668294569784</t>
  </si>
  <si>
    <t>2,8727044339757413</t>
  </si>
  <si>
    <t>26,32334464386742</t>
  </si>
  <si>
    <t>1,9204619845956992</t>
  </si>
  <si>
    <t>0,10639794463640691</t>
  </si>
  <si>
    <t>0,13678107107888127</t>
  </si>
  <si>
    <t>0,09450162961310744</t>
  </si>
  <si>
    <t>0,12500884176853627</t>
  </si>
  <si>
    <t>0,07915938243876422</t>
  </si>
  <si>
    <t>0,07802834254867365</t>
  </si>
  <si>
    <t>0,383370919349584</t>
  </si>
  <si>
    <t>0,41482035875325096</t>
  </si>
  <si>
    <t>3,5925298560177907</t>
  </si>
  <si>
    <t>45,10979384785522</t>
  </si>
  <si>
    <t>1,864115036440676</t>
  </si>
  <si>
    <t>0,3298232963159673</t>
  </si>
  <si>
    <t>0,33867868590478484</t>
  </si>
  <si>
    <t>0,31204770727505293</t>
  </si>
  <si>
    <t>0,32265639357022385</t>
  </si>
  <si>
    <t>0,19811189082749228</t>
  </si>
  <si>
    <t>0,19650662248884046</t>
  </si>
  <si>
    <t>0,7257549010208209</t>
  </si>
  <si>
    <t>0,7993152696915022</t>
  </si>
  <si>
    <t>3,601537478971295</t>
  </si>
  <si>
    <t>44,22386322568135</t>
  </si>
  <si>
    <t>1,8000556216763381</t>
  </si>
  <si>
    <t>0,10824888483279452</t>
  </si>
  <si>
    <t>0,33455895689803355</t>
  </si>
  <si>
    <t>0,09287169684022124</t>
  </si>
  <si>
    <t>0,21518543380879063</t>
  </si>
  <si>
    <t>0,2708849869565171</t>
  </si>
  <si>
    <t>0,0785719450399351</t>
  </si>
  <si>
    <t>0,3031698457163702</t>
  </si>
  <si>
    <t>0,9564205749626727</t>
  </si>
  <si>
    <t>3,1300675310194492</t>
  </si>
  <si>
    <t>66,02667283070066</t>
  </si>
  <si>
    <t>2,082858889463768</t>
  </si>
  <si>
    <t>0,12474503286114894</t>
  </si>
  <si>
    <t>0,13224869500089886</t>
  </si>
  <si>
    <t>0,09557212043821217</t>
  </si>
  <si>
    <t>0,12058080973310445</t>
  </si>
  <si>
    <t>0,08098665027319074</t>
  </si>
  <si>
    <t>0,09878137777869979</t>
  </si>
  <si>
    <t>0,36403282018560956</t>
  </si>
  <si>
    <t>0,35607203079326427</t>
  </si>
  <si>
    <t>3,496746054966934</t>
  </si>
  <si>
    <t>53,03172336798814</t>
  </si>
  <si>
    <t>2,0015462143103884</t>
  </si>
  <si>
    <t>0,2037990293269101</t>
  </si>
  <si>
    <t>0,21014242399263594</t>
  </si>
  <si>
    <t>0,18856488427202453</t>
  </si>
  <si>
    <t>0,19583154769488936</t>
  </si>
  <si>
    <t>0,1260449870377362</t>
  </si>
  <si>
    <t>0,1393642173694125</t>
  </si>
  <si>
    <t>0,4722049698582562</t>
  </si>
  <si>
    <t>0,47110518340628693</t>
  </si>
  <si>
    <t>3,538572690100409</t>
  </si>
  <si>
    <t>63,62623929793064</t>
  </si>
  <si>
    <t>1,953313559647455</t>
  </si>
  <si>
    <t>0,13196169638267888</t>
  </si>
  <si>
    <t>0,20726587871784743</t>
  </si>
  <si>
    <t>0,11689415496798213</t>
  </si>
  <si>
    <t>0,1664889377044899</t>
  </si>
  <si>
    <t>0,14393152065928913</t>
  </si>
  <si>
    <t>0,0898430156709813</t>
  </si>
  <si>
    <t>0,3540677157910459</t>
  </si>
  <si>
    <t>0,6171582261634528</t>
  </si>
  <si>
    <t>3,591807149001397</t>
  </si>
  <si>
    <t>56,90786423469519</t>
  </si>
  <si>
    <t>2,134890586944638</t>
  </si>
  <si>
    <t>0,1384070799963301</t>
  </si>
  <si>
    <t>0,14456305231541744</t>
  </si>
  <si>
    <t>0,11330044384878354</t>
  </si>
  <si>
    <t>0,1345765427823999</t>
  </si>
  <si>
    <t>0,08211877486080509</t>
  </si>
  <si>
    <t>0,10376994924299417</t>
  </si>
  <si>
    <t>0,3867564346280936</t>
  </si>
  <si>
    <t>0,37594832327959793</t>
  </si>
  <si>
    <t>3,8549576349323615</t>
  </si>
  <si>
    <t>3,462146538053495</t>
  </si>
  <si>
    <t>2,044210213558062</t>
  </si>
  <si>
    <t>0,11157308430295694</t>
  </si>
  <si>
    <t>0,13284604740868855</t>
  </si>
  <si>
    <t>0,11265206075856049</t>
  </si>
  <si>
    <t>0,13599107374246433</t>
  </si>
  <si>
    <t>0,05959595692213981</t>
  </si>
  <si>
    <t>0,06504800482586215</t>
  </si>
  <si>
    <t>0,3053814923724738</t>
  </si>
  <si>
    <t>0,312092322728064</t>
  </si>
  <si>
    <t>3,655730293947272</t>
  </si>
  <si>
    <t>17,47720335562331</t>
  </si>
  <si>
    <t>2,1855009056372654</t>
  </si>
  <si>
    <t>0,13747442957477998</t>
  </si>
  <si>
    <t>0,41503266464517724</t>
  </si>
  <si>
    <t>0,11249779187516074</t>
  </si>
  <si>
    <t>0,27109101839158767</t>
  </si>
  <si>
    <t>0,33554653147128427</t>
  </si>
  <si>
    <t>0,10252466663363145</t>
  </si>
  <si>
    <t>0,4535118323790539</t>
  </si>
  <si>
    <t>1,1501721572107333</t>
  </si>
  <si>
    <t>3,0767287879716605</t>
  </si>
  <si>
    <t>39,60025178701143</t>
  </si>
  <si>
    <t>2,1426991994196873</t>
  </si>
  <si>
    <t>0,15912673580707407</t>
  </si>
  <si>
    <t>0,20244254969185385</t>
  </si>
  <si>
    <t>0,13904932419213273</t>
  </si>
  <si>
    <t>0,18085379648362318</t>
  </si>
  <si>
    <t>0,12456344267575127</t>
  </si>
  <si>
    <t>0,1138006322775073</t>
  </si>
  <si>
    <t>0,4105216223206562</t>
  </si>
  <si>
    <t>0,5433292113143856</t>
  </si>
  <si>
    <t>3,151636262075044</t>
  </si>
  <si>
    <t>54,33143745504305</t>
  </si>
  <si>
    <t>1,9432439080147736</t>
  </si>
  <si>
    <t>0,1335376507802194</t>
  </si>
  <si>
    <t>0,2417950867501838</t>
  </si>
  <si>
    <t>0,11133533799592141</t>
  </si>
  <si>
    <t>0,17810902050281957</t>
  </si>
  <si>
    <t>0,1881833978506451</t>
  </si>
  <si>
    <t>0,09634921473456334</t>
  </si>
  <si>
    <t>0,4354670522897523</t>
  </si>
  <si>
    <t>0,7526291161957539</t>
  </si>
  <si>
    <t>3,1714576019439846</t>
  </si>
  <si>
    <t>48,49510927417985</t>
  </si>
  <si>
    <t>2,058028396605871</t>
  </si>
  <si>
    <t>0,1463086334374247</t>
  </si>
  <si>
    <t>0,15452442229346156</t>
  </si>
  <si>
    <t>0,13623182379723775</t>
  </si>
  <si>
    <t>0,14422642532177998</t>
  </si>
  <si>
    <t>0,08046414998237574</t>
  </si>
  <si>
    <t>0,09038372181678778</t>
  </si>
  <si>
    <t>0,32603993779260165</t>
  </si>
  <si>
    <t>0,3260938867823788</t>
  </si>
  <si>
    <t>4,133091598050669</t>
  </si>
  <si>
    <t>27,99937919512211</t>
  </si>
  <si>
    <t>2,056656893972847</t>
  </si>
  <si>
    <t>0,12264324362141084</t>
  </si>
  <si>
    <t>0,16755463811072455</t>
  </si>
  <si>
    <t>0,10741042281265004</t>
  </si>
  <si>
    <t>0,15853285490059804</t>
  </si>
  <si>
    <t>0,08574052823462568</t>
  </si>
  <si>
    <t>0,08262253394683504</t>
  </si>
  <si>
    <t>0,31718393264367145</t>
  </si>
  <si>
    <t>0,4175182030329561</t>
  </si>
  <si>
    <t>3,4943150710314512</t>
  </si>
  <si>
    <t>54,38302289137726</t>
  </si>
  <si>
    <t>1,932490717275931</t>
  </si>
  <si>
    <t>0,03936902086016688</t>
  </si>
  <si>
    <t>0,09836742031010956</t>
  </si>
  <si>
    <t>0,013063755407577027</t>
  </si>
  <si>
    <t>0,07498883569105089</t>
  </si>
  <si>
    <t>0,08449707836493575</t>
  </si>
  <si>
    <t>0,06155421366717795</t>
  </si>
  <si>
    <t>0,33411526827446897</t>
  </si>
  <si>
    <t>0,3812357965508365</t>
  </si>
  <si>
    <t>3,079123939969577</t>
  </si>
  <si>
    <t>9,904294628182956</t>
  </si>
  <si>
    <t>1,8097828700499279</t>
  </si>
  <si>
    <t>0,020075324100602802</t>
  </si>
  <si>
    <t>0,07502846741343137</t>
  </si>
  <si>
    <t>0,017880459058885398</t>
  </si>
  <si>
    <t>0,05359689603829391</t>
  </si>
  <si>
    <t>0,06655150747493624</t>
  </si>
  <si>
    <t>0,013698675318090704</t>
  </si>
  <si>
    <t>0,051667462497390085</t>
  </si>
  <si>
    <t>0,3025411024149033</t>
  </si>
  <si>
    <t>2,7044711459893733</t>
  </si>
  <si>
    <t>12,034192324192377</t>
  </si>
  <si>
    <t>1,8905279936224693</t>
  </si>
  <si>
    <t>0,004134903960835645</t>
  </si>
  <si>
    <t>0,06403574300990915</t>
  </si>
  <si>
    <t>0,0031820249680638117</t>
  </si>
  <si>
    <t>0,04474041877504429</t>
  </si>
  <si>
    <t>0,05822252897614693</t>
  </si>
  <si>
    <t>0,003238592560640241</t>
  </si>
  <si>
    <t>0,020841332684003108</t>
  </si>
  <si>
    <t>0,2652405137551189</t>
  </si>
  <si>
    <t>2,486697576008737</t>
  </si>
  <si>
    <t>7,943195622897302</t>
  </si>
  <si>
    <t>1,862198549560001</t>
  </si>
  <si>
    <t>0,0037098631670307225</t>
  </si>
  <si>
    <t>0,06532422870709241</t>
  </si>
  <si>
    <t>0,003274478228581924</t>
  </si>
  <si>
    <t>0,045207390861808396</t>
  </si>
  <si>
    <t>0,06035064703763239</t>
  </si>
  <si>
    <t>0,002095280924069455</t>
  </si>
  <si>
    <t>0,017477083021348035</t>
  </si>
  <si>
    <t>0,2624848278223946</t>
  </si>
  <si>
    <t>2,369673545937985</t>
  </si>
  <si>
    <t>62,60439609359365</t>
  </si>
  <si>
    <t>1,9825744027373893</t>
  </si>
  <si>
    <t>0,07799499668057878</t>
  </si>
  <si>
    <t>0,11521545238792333</t>
  </si>
  <si>
    <t>0,04925309241337531</t>
  </si>
  <si>
    <t>0,1059999074285722</t>
  </si>
  <si>
    <t>0,07205581068952473</t>
  </si>
  <si>
    <t>0,07370460044104908</t>
  </si>
  <si>
    <t>0,27685857825293053</t>
  </si>
  <si>
    <t>0,37525691946565803</t>
  </si>
  <si>
    <t>2,8026893120259047</t>
  </si>
  <si>
    <t>21,804579908387364</t>
  </si>
  <si>
    <t>2,003020854208451</t>
  </si>
  <si>
    <t>0,046679228756232136</t>
  </si>
  <si>
    <t>0,18619003150200625</t>
  </si>
  <si>
    <t>0,015065743344035373</t>
  </si>
  <si>
    <t>0,1137390845561369</t>
  </si>
  <si>
    <t>0,1948078697155912</t>
  </si>
  <si>
    <t>0,07427476889444706</t>
  </si>
  <si>
    <t>0,4252949154253987</t>
  </si>
  <si>
    <t>0,6713626475965795</t>
  </si>
  <si>
    <t>2,8724393900483847</t>
  </si>
  <si>
    <t>13,051481355383704</t>
  </si>
  <si>
    <t>1,95215216165097</t>
  </si>
  <si>
    <t>0,006273462437795073</t>
  </si>
  <si>
    <t>0,0606731399538461</t>
  </si>
  <si>
    <t>0,005355606225483251</t>
  </si>
  <si>
    <t>0,041087942890026485</t>
  </si>
  <si>
    <t>0,055003178502483784</t>
  </si>
  <si>
    <t>0,003932640322164866</t>
  </si>
  <si>
    <t>0,018952857466475424</t>
  </si>
  <si>
    <t>0,266558933100542</t>
  </si>
  <si>
    <t>2,7220053649507463</t>
  </si>
  <si>
    <t>11,91050824582542</t>
  </si>
  <si>
    <t>1,8296157775531774</t>
  </si>
  <si>
    <t>0,029433383757562055</t>
  </si>
  <si>
    <t>0,08522392483190064</t>
  </si>
  <si>
    <t>0,02298631473012295</t>
  </si>
  <si>
    <t>0,07293161138693166</t>
  </si>
  <si>
    <t>0,05855581210304529</t>
  </si>
  <si>
    <t>0,024390398081134093</t>
  </si>
  <si>
    <t>0,09299503732661983</t>
  </si>
  <si>
    <t>0,329978965979454</t>
  </si>
  <si>
    <t>2,8361999299377203</t>
  </si>
  <si>
    <t>69,8472960314027</t>
  </si>
  <si>
    <t>2,048587933004061</t>
  </si>
  <si>
    <t>0,07679312176069765</t>
  </si>
  <si>
    <t>0,11084192613940332</t>
  </si>
  <si>
    <t>0,05250738739495761</t>
  </si>
  <si>
    <t>0,1040217279572773</t>
  </si>
  <si>
    <t>0,06744331842011933</t>
  </si>
  <si>
    <t>0,0712900237184503</t>
  </si>
  <si>
    <t>0,2653680622655464</t>
  </si>
  <si>
    <t>0,38883538743684604</t>
  </si>
  <si>
    <t>3,173850734019652</t>
  </si>
  <si>
    <t>14,881738672649336</t>
  </si>
  <si>
    <t>1,8790364319521304</t>
  </si>
  <si>
    <t>0,007022531945810557</t>
  </si>
  <si>
    <t>0,06494395498447976</t>
  </si>
  <si>
    <t>0,006207340802618594</t>
  </si>
  <si>
    <t>0,04573378040435613</t>
  </si>
  <si>
    <t>0,05828916016369976</t>
  </si>
  <si>
    <t>0,004567403184932496</t>
  </si>
  <si>
    <t>0,03514014008847979</t>
  </si>
  <si>
    <t>0,2693445167789822</t>
  </si>
  <si>
    <t>2,588564308010973</t>
  </si>
  <si>
    <t>10,824535076108404</t>
  </si>
  <si>
    <t>1,8750791070955761</t>
  </si>
  <si>
    <t>0,006313175279554166</t>
  </si>
  <si>
    <t>0,06434706989234515</t>
  </si>
  <si>
    <t>0,003500146131966675</t>
  </si>
  <si>
    <t>0,04492201743968381</t>
  </si>
  <si>
    <t>0,058084084888186255</t>
  </si>
  <si>
    <t>0,006300401326948455</t>
  </si>
  <si>
    <t>0,03636640093605308</t>
  </si>
  <si>
    <t>0,25159562069637953</t>
  </si>
  <si>
    <t>2,5040233279578388</t>
  </si>
  <si>
    <t>28,56656613072327</t>
  </si>
  <si>
    <t>1,9547390169929115</t>
  </si>
  <si>
    <t>0,04260228936120997</t>
  </si>
  <si>
    <t>0,0756953773245499</t>
  </si>
  <si>
    <t>0,025849036245329082</t>
  </si>
  <si>
    <t>0,06533546827970112</t>
  </si>
  <si>
    <t>0,05635935970383354</t>
  </si>
  <si>
    <t>0,03997171063304105</t>
  </si>
  <si>
    <t>0,13963302292058324</t>
  </si>
  <si>
    <t>0,2532540207184074</t>
  </si>
  <si>
    <t>2,50027704203967</t>
  </si>
  <si>
    <t>41,08696010362105</t>
  </si>
  <si>
    <t>1,823528648560211</t>
  </si>
  <si>
    <t>0,022814971564991612</t>
  </si>
  <si>
    <t>0,0789764992921628</t>
  </si>
  <si>
    <t>0,015205922177712498</t>
  </si>
  <si>
    <t>0,06310199802059778</t>
  </si>
  <si>
    <t>0,057632605247206245</t>
  </si>
  <si>
    <t>0,021681328417463057</t>
  </si>
  <si>
    <t>0,13972299476691696</t>
  </si>
  <si>
    <t>0,3013088276563029</t>
  </si>
  <si>
    <t>3,093057524994947</t>
  </si>
  <si>
    <t>24,613063359508267</t>
  </si>
  <si>
    <t>1,8637406100463128</t>
  </si>
  <si>
    <t>0,025795548816540868</t>
  </si>
  <si>
    <t>0,07800618259404034</t>
  </si>
  <si>
    <t>0,02007343052335179</t>
  </si>
  <si>
    <t>0,06494981827505568</t>
  </si>
  <si>
    <t>0,054577428221012025</t>
  </si>
  <si>
    <t>0,02065681516977107</t>
  </si>
  <si>
    <t>0,07284149462867794</t>
  </si>
  <si>
    <t>0,28026188655233825</t>
  </si>
  <si>
    <t>2,5922185289673507</t>
  </si>
  <si>
    <t>10,087808582647074</t>
  </si>
  <si>
    <t>1,8944230448825092</t>
  </si>
  <si>
    <t>0,004355901676273994</t>
  </si>
  <si>
    <t>0,06207942840818231</t>
  </si>
  <si>
    <t>0,00398783465922037</t>
  </si>
  <si>
    <t>0,043246587028218854</t>
  </si>
  <si>
    <t>0,05733343563459451</t>
  </si>
  <si>
    <t>0,002027276498957267</t>
  </si>
  <si>
    <t>0,009569832401675428</t>
  </si>
  <si>
    <t>0,259474761267408</t>
  </si>
  <si>
    <t>2,5418485960690305</t>
  </si>
  <si>
    <t>11,365689251083522</t>
  </si>
  <si>
    <t>1,889294766631743</t>
  </si>
  <si>
    <t>0,0042846734033008755</t>
  </si>
  <si>
    <t>0,06271508587306554</t>
  </si>
  <si>
    <t>0,002945617873515073</t>
  </si>
  <si>
    <t>0,04335001588600634</t>
  </si>
  <si>
    <t>0,05748805333911157</t>
  </si>
  <si>
    <t>0,004116618218478076</t>
  </si>
  <si>
    <t>0,028149510109209522</t>
  </si>
  <si>
    <t>0,24775759449272744</t>
  </si>
  <si>
    <t>2,572377043077722</t>
  </si>
  <si>
    <t>12,661099549570313</t>
  </si>
  <si>
    <t>1,8478471761287079</t>
  </si>
  <si>
    <t>0,0059354690589527226</t>
  </si>
  <si>
    <t>0,06667658326959196</t>
  </si>
  <si>
    <t>0,0055530794125869054</t>
  </si>
  <si>
    <t>0,04602149838345371</t>
  </si>
  <si>
    <t>0,06084842105274878</t>
  </si>
  <si>
    <t>0,0031750566940734986</t>
  </si>
  <si>
    <t>0,012721077054181103</t>
  </si>
  <si>
    <t>0,26775396569221316</t>
  </si>
  <si>
    <t>2,348263876978308</t>
  </si>
  <si>
    <t>11,429516538676356</t>
  </si>
  <si>
    <t>1,9065985354531345</t>
  </si>
  <si>
    <t>0,010696078223932929</t>
  </si>
  <si>
    <t>0,06506149117530327</t>
  </si>
  <si>
    <t>0,007829608395573267</t>
  </si>
  <si>
    <t>0,04578810084690495</t>
  </si>
  <si>
    <t>0,054099912362097324</t>
  </si>
  <si>
    <t>0,008616467166135636</t>
  </si>
  <si>
    <t>0,045340052258041615</t>
  </si>
  <si>
    <t>0,25713403992363004</t>
  </si>
  <si>
    <t>2,672329230932519</t>
  </si>
  <si>
    <t>7,497911335169417</t>
  </si>
  <si>
    <t>1,8245459536683675</t>
  </si>
  <si>
    <t>0,036481545387777155</t>
  </si>
  <si>
    <t>0,08996669239051303</t>
  </si>
  <si>
    <t>0,025491286451794933</t>
  </si>
  <si>
    <t>0,08029508383763034</t>
  </si>
  <si>
    <t>0,0596456504944046</t>
  </si>
  <si>
    <t>0,031481629531307426</t>
  </si>
  <si>
    <t>0,11237792886136339</t>
  </si>
  <si>
    <t>0,3072079861051949</t>
  </si>
  <si>
    <t>3,220622590975836</t>
  </si>
  <si>
    <t>5,381619858680757</t>
  </si>
  <si>
    <t>1,8047815863660943</t>
  </si>
  <si>
    <t>0,021733593721399807</t>
  </si>
  <si>
    <t>0,08144679836817044</t>
  </si>
  <si>
    <t>0,01597788518654188</t>
  </si>
  <si>
    <t>0,06266529760630546</t>
  </si>
  <si>
    <t>0,06115163691253679</t>
  </si>
  <si>
    <t>0,018423614115647444</t>
  </si>
  <si>
    <t>0,0706842600002681</t>
  </si>
  <si>
    <t>0,3079571988204703</t>
  </si>
  <si>
    <t>2,3244746109703556</t>
  </si>
  <si>
    <t>47,73971157179064</t>
  </si>
  <si>
    <t>1,8295770558972178</t>
  </si>
  <si>
    <t>0,015348362604737811</t>
  </si>
  <si>
    <t>0,07211730619521509</t>
  </si>
  <si>
    <t>0,013015426684960519</t>
  </si>
  <si>
    <t>0,05258949570271605</t>
  </si>
  <si>
    <t>0,062094426773723156</t>
  </si>
  <si>
    <t>0,01049071999303225</t>
  </si>
  <si>
    <t>0,03845163489145516</t>
  </si>
  <si>
    <t>0,33683452846971595</t>
  </si>
  <si>
    <t>2,023342607077211</t>
  </si>
  <si>
    <t>50,709265483130245</t>
  </si>
  <si>
    <t>1,9049859504236735</t>
  </si>
  <si>
    <t>0,009792326928306208</t>
  </si>
  <si>
    <t>0,06736504379283123</t>
  </si>
  <si>
    <t>0,006928012854714583</t>
  </si>
  <si>
    <t>0,05136522438751569</t>
  </si>
  <si>
    <t>0,056640981979811406</t>
  </si>
  <si>
    <t>0,010414662212851733</t>
  </si>
  <si>
    <t>0,07325028733795436</t>
  </si>
  <si>
    <t>0,3178632341523277</t>
  </si>
  <si>
    <t>1,8799644459504634</t>
  </si>
  <si>
    <t>46,28706796289323</t>
  </si>
  <si>
    <t>1,8707616244030516</t>
  </si>
  <si>
    <t>0,02650717512928111</t>
  </si>
  <si>
    <t>0,08015135081708079</t>
  </si>
  <si>
    <t>0,0252012887227223</t>
  </si>
  <si>
    <t>0,06177137354624861</t>
  </si>
  <si>
    <t>0,06007766652543935</t>
  </si>
  <si>
    <t>0,017813551990602878</t>
  </si>
  <si>
    <t>0,12454910054413926</t>
  </si>
  <si>
    <t>0,367093912353174</t>
  </si>
  <si>
    <t>2,0431864189449698</t>
  </si>
  <si>
    <t>48,35542250239315</t>
  </si>
  <si>
    <t>1,8925245957302463</t>
  </si>
  <si>
    <t>0,028407721523797134</t>
  </si>
  <si>
    <t>0,08361163900797428</t>
  </si>
  <si>
    <t>0,01982131261435259</t>
  </si>
  <si>
    <t>0,07190588886006224</t>
  </si>
  <si>
    <t>0,05748210023506373</t>
  </si>
  <si>
    <t>0,02448499293901901</t>
  </si>
  <si>
    <t>0,09252102121445756</t>
  </si>
  <si>
    <t>0,34413462463023187</t>
  </si>
  <si>
    <t>2,0911644260631874</t>
  </si>
  <si>
    <t>50,9009474859848</t>
  </si>
  <si>
    <t>1,8113950723728347</t>
  </si>
  <si>
    <t>0,015788573765103446</t>
  </si>
  <si>
    <t>0,0767094150416267</t>
  </si>
  <si>
    <t>0,012533536080172712</t>
  </si>
  <si>
    <t>0,05664840284236088</t>
  </si>
  <si>
    <t>0,0647562104752817</t>
  </si>
  <si>
    <t>0,01231952129886311</t>
  </si>
  <si>
    <t>0,04729673852132441</t>
  </si>
  <si>
    <t>0,3390716101724677</t>
  </si>
  <si>
    <t>1,9157518729334697</t>
  </si>
  <si>
    <t>36,73519298202839</t>
  </si>
  <si>
    <t>1,851279733734271</t>
  </si>
  <si>
    <t>0,016993902690825805</t>
  </si>
  <si>
    <t>0,07553024962232177</t>
  </si>
  <si>
    <t>0,011762277200482502</t>
  </si>
  <si>
    <t>0,05671340878870057</t>
  </si>
  <si>
    <t>0,0608854637787985</t>
  </si>
  <si>
    <t>0,016123577088002723</t>
  </si>
  <si>
    <t>0,11441109817006387</t>
  </si>
  <si>
    <t>0,31822236289038114</t>
  </si>
  <si>
    <t>1,9140495309839025</t>
  </si>
  <si>
    <t>53,28836361674631</t>
  </si>
  <si>
    <t>1,8105812169758702</t>
  </si>
  <si>
    <t>0,007900021007738166</t>
  </si>
  <si>
    <t>0,0733393810664527</t>
  </si>
  <si>
    <t>0,007952277274965605</t>
  </si>
  <si>
    <t>0,05112026096836466</t>
  </si>
  <si>
    <t>0,06545537834699718</t>
  </si>
  <si>
    <t>0,00401722636136542</t>
  </si>
  <si>
    <t>0,020040850914860273</t>
  </si>
  <si>
    <t>0,322487694881102</t>
  </si>
  <si>
    <t>1,944373051985167</t>
  </si>
  <si>
    <t>53,1971288120004</t>
  </si>
  <si>
    <t>1,8680671528273478</t>
  </si>
  <si>
    <t>0,008056668667134769</t>
  </si>
  <si>
    <t>0,06935882839709026</t>
  </si>
  <si>
    <t>0,005072890903835706</t>
  </si>
  <si>
    <t>0,05054975199889139</t>
  </si>
  <si>
    <t>0,06159872791948751</t>
  </si>
  <si>
    <t>0,008589288533749278</t>
  </si>
  <si>
    <t>0,04950073729015993</t>
  </si>
  <si>
    <t>0,3462907912015432</t>
  </si>
  <si>
    <t>2,011503280955367</t>
  </si>
  <si>
    <t>79,70662014864116</t>
  </si>
  <si>
    <t>2,1311747205912788</t>
  </si>
  <si>
    <t>0,035192566887515576</t>
  </si>
  <si>
    <t>0,07865060736485839</t>
  </si>
  <si>
    <t>0,016259786556837155</t>
  </si>
  <si>
    <t>0,059813690217509395</t>
  </si>
  <si>
    <t>0,06615927887042271</t>
  </si>
  <si>
    <t>0,05226796727180947</t>
  </si>
  <si>
    <t>0,350039087412203</t>
  </si>
  <si>
    <t>0,3994788143127173</t>
  </si>
  <si>
    <t>1,813134202035144</t>
  </si>
  <si>
    <t>56,0104501057588</t>
  </si>
  <si>
    <t>1,8462707069338518</t>
  </si>
  <si>
    <t>0,004510271367804927</t>
  </si>
  <si>
    <t>0,0694392761781684</t>
  </si>
  <si>
    <t>0,003907775074601709</t>
  </si>
  <si>
    <t>0,0495577219318281</t>
  </si>
  <si>
    <t>0,06303074598335108</t>
  </si>
  <si>
    <t>0,002514733756932066</t>
  </si>
  <si>
    <t>0,01710289328284251</t>
  </si>
  <si>
    <t>0,3344981828011108</t>
  </si>
  <si>
    <t>1,9532535240286961</t>
  </si>
  <si>
    <t>62,89896932480748</t>
  </si>
  <si>
    <t>1,8804759088681529</t>
  </si>
  <si>
    <t>0,019958384244585195</t>
  </si>
  <si>
    <t>0,0751450491038018</t>
  </si>
  <si>
    <t>0,018417051292428585</t>
  </si>
  <si>
    <t>0,053999027236312364</t>
  </si>
  <si>
    <t>0,05791574536061172</t>
  </si>
  <si>
    <t>0,013285133652267727</t>
  </si>
  <si>
    <t>0,04672262989687011</t>
  </si>
  <si>
    <t>0,35638745451373804</t>
  </si>
  <si>
    <t>1,9543344229459763</t>
  </si>
  <si>
    <t>32,4823637880551</t>
  </si>
  <si>
    <t>1,9509394462087057</t>
  </si>
  <si>
    <t>0,044704889531750974</t>
  </si>
  <si>
    <t>0,08217597437619849</t>
  </si>
  <si>
    <t>0,029748947203034233</t>
  </si>
  <si>
    <t>0,07346440922755901</t>
  </si>
  <si>
    <t>0,05739299958885233</t>
  </si>
  <si>
    <t>0,039813946358749214</t>
  </si>
  <si>
    <t>0,1494132453193135</t>
  </si>
  <si>
    <t>0,31929629131422793</t>
  </si>
  <si>
    <t>1,9634525049477816</t>
  </si>
  <si>
    <t>42,17590886919708</t>
  </si>
  <si>
    <t>1,837791695093349</t>
  </si>
  <si>
    <t>0,020177575830095003</t>
  </si>
  <si>
    <t>0,07896787504815142</t>
  </si>
  <si>
    <t>0,01417533702938352</t>
  </si>
  <si>
    <t>0,060533964347117955</t>
  </si>
  <si>
    <t>0,06345963433064694</t>
  </si>
  <si>
    <t>0,020994311567151366</t>
  </si>
  <si>
    <t>0,12260282633122814</t>
  </si>
  <si>
    <t>0,32641006833714553</t>
  </si>
  <si>
    <t>1,9211262139724568</t>
  </si>
  <si>
    <t>58,93350693103836</t>
  </si>
  <si>
    <t>1,8009922478600824</t>
  </si>
  <si>
    <t>0,017949749840208345</t>
  </si>
  <si>
    <t>0,08080337351837237</t>
  </si>
  <si>
    <t>0,012555581691800908</t>
  </si>
  <si>
    <t>0,06005777753403968</t>
  </si>
  <si>
    <t>0,06367670306056483</t>
  </si>
  <si>
    <t>0,015331421112310261</t>
  </si>
  <si>
    <t>0,07923303931889296</t>
  </si>
  <si>
    <t>0,3283348053467258</t>
  </si>
  <si>
    <t>2,015526367002167</t>
  </si>
  <si>
    <t>49,88312002600994</t>
  </si>
  <si>
    <t>1,8484050974408308</t>
  </si>
  <si>
    <t>0,026269257282511144</t>
  </si>
  <si>
    <t>0,0821837509423306</t>
  </si>
  <si>
    <t>0,016755971166930783</t>
  </si>
  <si>
    <t>0,06946110383149359</t>
  </si>
  <si>
    <t>0,05872831432196337</t>
  </si>
  <si>
    <t>0,024178646286105956</t>
  </si>
  <si>
    <t>0,09430950500780173</t>
  </si>
  <si>
    <t>0,32830902858227556</t>
  </si>
  <si>
    <t>1,9942073200363666</t>
  </si>
  <si>
    <t>81,83366932342228</t>
  </si>
  <si>
    <t>1,8405351879456</t>
  </si>
  <si>
    <t>0,03881063227718122</t>
  </si>
  <si>
    <t>0,11078322193734015</t>
  </si>
  <si>
    <t>0,00946432885594542</t>
  </si>
  <si>
    <t>0,08210569010312903</t>
  </si>
  <si>
    <t>0,10255278441511727</t>
  </si>
  <si>
    <t>0,06474470166089451</t>
  </si>
  <si>
    <t>0,3552906963646417</t>
  </si>
  <si>
    <t>0,5402974500662465</t>
  </si>
  <si>
    <t>1,9759532859316096</t>
  </si>
  <si>
    <t>63,57422591036255</t>
  </si>
  <si>
    <t>1,8763891670389428</t>
  </si>
  <si>
    <t>0,02218718776439441</t>
  </si>
  <si>
    <t>0,07503359411377436</t>
  </si>
  <si>
    <t>0,019007514501018008</t>
  </si>
  <si>
    <t>0,05836119798218362</t>
  </si>
  <si>
    <t>0,0567245404791724</t>
  </si>
  <si>
    <t>0,01614414061440733</t>
  </si>
  <si>
    <t>0,07136922527084266</t>
  </si>
  <si>
    <t>0,3360090367675771</t>
  </si>
  <si>
    <t>2,0526089379563928</t>
  </si>
  <si>
    <t>52,45988690119103</t>
  </si>
  <si>
    <t>1,8056292903526183</t>
  </si>
  <si>
    <t>0,006378842639758521</t>
  </si>
  <si>
    <t>0,07322244820190245</t>
  </si>
  <si>
    <t>0,005607331234017274</t>
  </si>
  <si>
    <t>0,05127186544788599</t>
  </si>
  <si>
    <t>0,06646994630934443</t>
  </si>
  <si>
    <t>0,0037803560314795975</t>
  </si>
  <si>
    <t>0,014920150060519489</t>
  </si>
  <si>
    <t>0,3279300382275005</t>
  </si>
  <si>
    <t>1,9672250470612198</t>
  </si>
  <si>
    <t>55,868304204964</t>
  </si>
  <si>
    <t>1,8644986196483768</t>
  </si>
  <si>
    <t>0,011018799965073125</t>
  </si>
  <si>
    <t>0,06988940322466713</t>
  </si>
  <si>
    <t>0,008362683893111589</t>
  </si>
  <si>
    <t>0,05018981467823124</t>
  </si>
  <si>
    <t>0,06068817317363974</t>
  </si>
  <si>
    <t>0,00778922567232833</t>
  </si>
  <si>
    <t>0,04107801306300129</t>
  </si>
  <si>
    <t>0,3270542710079956</t>
  </si>
  <si>
    <t>1,9558058120310307</t>
  </si>
  <si>
    <t>59,52585788318663</t>
  </si>
  <si>
    <t>1,884316757237594</t>
  </si>
  <si>
    <t>0,009515524472621717</t>
  </si>
  <si>
    <t>0,06760835993393083</t>
  </si>
  <si>
    <t>0,008448464667790439</t>
  </si>
  <si>
    <t>0,04902911460896922</t>
  </si>
  <si>
    <t>0,05999567911553465</t>
  </si>
  <si>
    <t>0,006012568244801578</t>
  </si>
  <si>
    <t>0,024026946880604656</t>
  </si>
  <si>
    <t>0,34593002493772257</t>
  </si>
  <si>
    <t>1,975073381094262</t>
  </si>
  <si>
    <t>67,09163371148395</t>
  </si>
  <si>
    <t>1,9435638837747644</t>
  </si>
  <si>
    <t>0,027392230784440103</t>
  </si>
  <si>
    <t>0,07957496786733823</t>
  </si>
  <si>
    <t>0,021131789763864248</t>
  </si>
  <si>
    <t>0,0658312009696439</t>
  </si>
  <si>
    <t>0,05707151053253103</t>
  </si>
  <si>
    <t>0,021573235859046497</t>
  </si>
  <si>
    <t>0,07749675998251761</t>
  </si>
  <si>
    <t>0,3709275034164389</t>
  </si>
  <si>
    <t>4,463748269947246</t>
  </si>
  <si>
    <t>79,18224543374663</t>
  </si>
  <si>
    <t>1,9841830256924478</t>
  </si>
  <si>
    <t>0,051825639967373945</t>
  </si>
  <si>
    <t>0,09568985317485933</t>
  </si>
  <si>
    <t>0,03661364397076019</t>
  </si>
  <si>
    <t>0,0889871038267448</t>
  </si>
  <si>
    <t>0,05715905048881597</t>
  </si>
  <si>
    <t>0,042746113376517146</t>
  </si>
  <si>
    <t>0,15953467522030457</t>
  </si>
  <si>
    <t>0,3510376218691604</t>
  </si>
  <si>
    <t>4,570310874958523</t>
  </si>
  <si>
    <t>55,376817184207866</t>
  </si>
  <si>
    <t>2,142961944408086</t>
  </si>
  <si>
    <t>0,06513839099828649</t>
  </si>
  <si>
    <t>0,09791512076207283</t>
  </si>
  <si>
    <t>0,04522672489065959</t>
  </si>
  <si>
    <t>0,0836451531453446</t>
  </si>
  <si>
    <t>0,06422098861350949</t>
  </si>
  <si>
    <t>0,0571431876847254</t>
  </si>
  <si>
    <t>0,23153333381756652</t>
  </si>
  <si>
    <t>0,3718459835508001</t>
  </si>
  <si>
    <t>4,784523188020103</t>
  </si>
  <si>
    <t>6,116548366285352</t>
  </si>
  <si>
    <t>2,1573679043468363</t>
  </si>
  <si>
    <t>0,04301428646160776</t>
  </si>
  <si>
    <t>0,20692759867202973</t>
  </si>
  <si>
    <t>0,03715289670946288</t>
  </si>
  <si>
    <t>0,10931407178028119</t>
  </si>
  <si>
    <t>0,21734708757331606</t>
  </si>
  <si>
    <t>0,03170357105228663</t>
  </si>
  <si>
    <t>0,21440700468145904</t>
  </si>
  <si>
    <t>0,7582229674621018</t>
  </si>
  <si>
    <t>4,18556555500254</t>
  </si>
  <si>
    <t>53,163323994441605</t>
  </si>
  <si>
    <t>1,8187558276534435</t>
  </si>
  <si>
    <t>0,0762319590450011</t>
  </si>
  <si>
    <t>0,1627852408237733</t>
  </si>
  <si>
    <t>0,055022674003838375</t>
  </si>
  <si>
    <t>0,10884197807845757</t>
  </si>
  <si>
    <t>0,14341793560627195</t>
  </si>
  <si>
    <t>0,07271565878568326</t>
  </si>
  <si>
    <t>0,37819726167701256</t>
  </si>
  <si>
    <t>0,5577545097405293</t>
  </si>
  <si>
    <t>4,391451359027997</t>
  </si>
  <si>
    <t>60,21483045196756</t>
  </si>
  <si>
    <t>1,857795006013307</t>
  </si>
  <si>
    <t>0,03718384733970358</t>
  </si>
  <si>
    <t>0,08696445309037537</t>
  </si>
  <si>
    <t>0,03468447569613961</t>
  </si>
  <si>
    <t>0,07506800025459831</t>
  </si>
  <si>
    <t>0,0508394634600067</t>
  </si>
  <si>
    <t>0,02385855887702058</t>
  </si>
  <si>
    <t>0,13728898053030314</t>
  </si>
  <si>
    <t>0,3035189805186288</t>
  </si>
  <si>
    <t>4,55868311796803</t>
  </si>
  <si>
    <t>67,52274871685033</t>
  </si>
  <si>
    <t>1,8118083288556426</t>
  </si>
  <si>
    <t>0,03703054408672104</t>
  </si>
  <si>
    <t>0,08605023840446181</t>
  </si>
  <si>
    <t>0,030433153087397836</t>
  </si>
  <si>
    <t>0,08023088884849985</t>
  </si>
  <si>
    <t>0,053161238246237516</t>
  </si>
  <si>
    <t>0,030686074197154863</t>
  </si>
  <si>
    <t>0,13288120204542725</t>
  </si>
  <si>
    <t>0,2855801366343438</t>
  </si>
  <si>
    <t>4,5631562259513885</t>
  </si>
  <si>
    <t>36,89991360333395</t>
  </si>
  <si>
    <t>1,9060689326266018</t>
  </si>
  <si>
    <t>0,038826632301695974</t>
  </si>
  <si>
    <t>0,08758674931299654</t>
  </si>
  <si>
    <t>0,03478437935340208</t>
  </si>
  <si>
    <t>0,0779112894331418</t>
  </si>
  <si>
    <t>0,05338871434648641</t>
  </si>
  <si>
    <t>0,02687001405778433</t>
  </si>
  <si>
    <t>0,12279083152095965</t>
  </si>
  <si>
    <t>0,32296568641354895</t>
  </si>
  <si>
    <t>4,959648507996462</t>
  </si>
  <si>
    <t>45,7073907721468</t>
  </si>
  <si>
    <t>1,8404752140936242</t>
  </si>
  <si>
    <t>0,047982074275837006</t>
  </si>
  <si>
    <t>0,09044666073991499</t>
  </si>
  <si>
    <t>0,04633817990309977</t>
  </si>
  <si>
    <t>0,08193183031116485</t>
  </si>
  <si>
    <t>0,05059149472765699</t>
  </si>
  <si>
    <t>0,028106735744546</t>
  </si>
  <si>
    <t>0,1506842903332427</t>
  </si>
  <si>
    <t>0,3027220548027864</t>
  </si>
  <si>
    <t>5,112547819968313</t>
  </si>
  <si>
    <t>70,0286266179126</t>
  </si>
  <si>
    <t>1,9679574653475513</t>
  </si>
  <si>
    <t>0,04663538024188425</t>
  </si>
  <si>
    <t>0,09447951899688192</t>
  </si>
  <si>
    <t>0,04245032338110907</t>
  </si>
  <si>
    <t>0,08623272556328646</t>
  </si>
  <si>
    <t>0,053329447428425214</t>
  </si>
  <si>
    <t>0,030039372405741345</t>
  </si>
  <si>
    <t>0,1064421337920821</t>
  </si>
  <si>
    <t>0,3927066333124953</t>
  </si>
  <si>
    <t>5,424178173998371</t>
  </si>
  <si>
    <t>74,7630240726498</t>
  </si>
  <si>
    <t>1,808254663846539</t>
  </si>
  <si>
    <t>0,022850261834068932</t>
  </si>
  <si>
    <t>0,08485865430016296</t>
  </si>
  <si>
    <t>0,01669103465599723</t>
  </si>
  <si>
    <t>0,06662062649027622</t>
  </si>
  <si>
    <t>0,06377360723957512</t>
  </si>
  <si>
    <t>0,02278265826315857</t>
  </si>
  <si>
    <t>0,15229384090084203</t>
  </si>
  <si>
    <t>0,37752705033058365</t>
  </si>
  <si>
    <t>4,9436570450197905</t>
  </si>
  <si>
    <t>53,52820312695253</t>
  </si>
  <si>
    <t>1,859807221048757</t>
  </si>
  <si>
    <t>0,029987941186427648</t>
  </si>
  <si>
    <t>0,08795933478483821</t>
  </si>
  <si>
    <t>0,02503111161734769</t>
  </si>
  <si>
    <t>0,07410755624020787</t>
  </si>
  <si>
    <t>0,05818803733401875</t>
  </si>
  <si>
    <t>0,022696311483165272</t>
  </si>
  <si>
    <t>0,08894939599093633</t>
  </si>
  <si>
    <t>0,3524303797208344</t>
  </si>
  <si>
    <t>4,6909577689366415</t>
  </si>
  <si>
    <t>17,682740977061975</t>
  </si>
  <si>
    <t>1,8130017675839007</t>
  </si>
  <si>
    <t>0,06362770854989906</t>
  </si>
  <si>
    <t>0,11484497872696534</t>
  </si>
  <si>
    <t>0,050431288703562754</t>
  </si>
  <si>
    <t>0,10467420447114237</t>
  </si>
  <si>
    <t>0,06466896062326827</t>
  </si>
  <si>
    <t>0,04834516271887735</t>
  </si>
  <si>
    <t>0,19519495160044306</t>
  </si>
  <si>
    <t>0,32459697561432654</t>
  </si>
  <si>
    <t>4,495150382979773</t>
  </si>
  <si>
    <t>84,27244760339556</t>
  </si>
  <si>
    <t>1,8266772067416335</t>
  </si>
  <si>
    <t>0,038294678330581665</t>
  </si>
  <si>
    <t>0,09348484275360779</t>
  </si>
  <si>
    <t>0,03219786366856168</t>
  </si>
  <si>
    <t>0,08127918073690832</t>
  </si>
  <si>
    <t>0,05977079522084129</t>
  </si>
  <si>
    <t>0,027972610480725017</t>
  </si>
  <si>
    <t>0,1559967954344392</t>
  </si>
  <si>
    <t>0,3989411254250304</t>
  </si>
  <si>
    <t>6,845178739982657</t>
  </si>
  <si>
    <t>26,232378187351912</t>
  </si>
  <si>
    <t>1,8461233250585352</t>
  </si>
  <si>
    <t>0,04311525490107401</t>
  </si>
  <si>
    <t>0,09186982254699917</t>
  </si>
  <si>
    <t>0,032696042690233545</t>
  </si>
  <si>
    <t>0,08541080550564767</t>
  </si>
  <si>
    <t>0,0578929869826356</t>
  </si>
  <si>
    <t>0,03320443630656056</t>
  </si>
  <si>
    <t>0,14342069147923073</t>
  </si>
  <si>
    <t>0,3653262740262785</t>
  </si>
  <si>
    <t>4,438061404041946</t>
  </si>
  <si>
    <t>38,093096135241375</t>
  </si>
  <si>
    <t>1,8946913280077178</t>
  </si>
  <si>
    <t>0,06272357299225835</t>
  </si>
  <si>
    <t>0,11052337213350369</t>
  </si>
  <si>
    <t>0,05851671761907642</t>
  </si>
  <si>
    <t>0,10443941953784025</t>
  </si>
  <si>
    <t>0,05655407247260916</t>
  </si>
  <si>
    <t>0,042152614367138935</t>
  </si>
  <si>
    <t>0,15441050288636568</t>
  </si>
  <si>
    <t>0,31674449033839674</t>
  </si>
  <si>
    <t>6,687629208900034</t>
  </si>
  <si>
    <t>74,45013320035179</t>
  </si>
  <si>
    <t>1,8012563273109237</t>
  </si>
  <si>
    <t>0,028848209615851154</t>
  </si>
  <si>
    <t>0,08409866630739041</t>
  </si>
  <si>
    <t>0,02614413909866418</t>
  </si>
  <si>
    <t>0,06818736377467594</t>
  </si>
  <si>
    <t>0,058646269715688856</t>
  </si>
  <si>
    <t>0,020251764522749568</t>
  </si>
  <si>
    <t>0,14766779366317806</t>
  </si>
  <si>
    <t>0,2998407440858767</t>
  </si>
  <si>
    <t>4,330010100966319</t>
  </si>
  <si>
    <t>42,630864979471475</t>
  </si>
  <si>
    <t>1,8781717221193495</t>
  </si>
  <si>
    <t>0,0516572048701795</t>
  </si>
  <si>
    <t>0,09880190804149692</t>
  </si>
  <si>
    <t>0,04830695424768035</t>
  </si>
  <si>
    <t>0,09119048127830146</t>
  </si>
  <si>
    <t>0,052620368653861486</t>
  </si>
  <si>
    <t>0,03158720994418341</t>
  </si>
  <si>
    <t>0,14663712015767183</t>
  </si>
  <si>
    <t>0,31991042387184626</t>
  </si>
  <si>
    <t>4,830436796997674</t>
  </si>
  <si>
    <t>40,45356519709624</t>
  </si>
  <si>
    <t>1,8940666869159575</t>
  </si>
  <si>
    <t>0,05060025075456289</t>
  </si>
  <si>
    <t>0,09751858178978529</t>
  </si>
  <si>
    <t>0,04996517584764798</t>
  </si>
  <si>
    <t>0,08811084181868478</t>
  </si>
  <si>
    <t>0,04825551438588525</t>
  </si>
  <si>
    <t>0,0298082031833358</t>
  </si>
  <si>
    <t>0,14391050598879146</t>
  </si>
  <si>
    <t>0,3293875750208848</t>
  </si>
  <si>
    <t>4,865283973980695</t>
  </si>
  <si>
    <t>26,192036260272474</t>
  </si>
  <si>
    <t>1,8110645218474566</t>
  </si>
  <si>
    <t>0,03447800717104692</t>
  </si>
  <si>
    <t>0,0852868935360097</t>
  </si>
  <si>
    <t>0,026149191612502877</t>
  </si>
  <si>
    <t>0,07671251760492916</t>
  </si>
  <si>
    <t>0,05343115642013527</t>
  </si>
  <si>
    <t>0,02796543314992016</t>
  </si>
  <si>
    <t>0,16522140119743284</t>
  </si>
  <si>
    <t>0,2778878099523163</t>
  </si>
  <si>
    <t>5,000916816992685</t>
  </si>
  <si>
    <t>58,749445879144844</t>
  </si>
  <si>
    <t>2,033848759489369</t>
  </si>
  <si>
    <t>0,1025136885345079</t>
  </si>
  <si>
    <t>0,12763205602188876</t>
  </si>
  <si>
    <t>0,10279060249884714</t>
  </si>
  <si>
    <t>0,12951585909396074</t>
  </si>
  <si>
    <t>0,055401440764539026</t>
  </si>
  <si>
    <t>0,06097586769847588</t>
  </si>
  <si>
    <t>0,23749566531884478</t>
  </si>
  <si>
    <t>0,33208009978347786</t>
  </si>
  <si>
    <t>4,3698586280224845</t>
  </si>
  <si>
    <t>87,68086987233347</t>
  </si>
  <si>
    <t>1,9565414901351486</t>
  </si>
  <si>
    <t>0,06032932804667322</t>
  </si>
  <si>
    <t>0,1090072420612411</t>
  </si>
  <si>
    <t>0,058229911999081035</t>
  </si>
  <si>
    <t>0,10314242281586922</t>
  </si>
  <si>
    <t>0,05845614777808168</t>
  </si>
  <si>
    <t>0,03812073261582947</t>
  </si>
  <si>
    <t>0,16506006479191035</t>
  </si>
  <si>
    <t>0,42822358983345243</t>
  </si>
  <si>
    <t>4,543763883993961</t>
  </si>
  <si>
    <t>80,90029987156447</t>
  </si>
  <si>
    <t>1,9057053667650448</t>
  </si>
  <si>
    <t>0,09232342410784165</t>
  </si>
  <si>
    <t>0,120327328573694</t>
  </si>
  <si>
    <t>0,07702934522377297</t>
  </si>
  <si>
    <t>0,11713811536017102</t>
  </si>
  <si>
    <t>0,05944889861139742</t>
  </si>
  <si>
    <t>0,07059720653562912</t>
  </si>
  <si>
    <t>0,2623232785936457</t>
  </si>
  <si>
    <t>0,29771679896908587</t>
  </si>
  <si>
    <t>4,784957451978698</t>
  </si>
  <si>
    <t>65,23472239144814</t>
  </si>
  <si>
    <t>2,1011223386613307</t>
  </si>
  <si>
    <t>0,09010476218773043</t>
  </si>
  <si>
    <t>0,12334471725965732</t>
  </si>
  <si>
    <t>0,07283567780726283</t>
  </si>
  <si>
    <t>0,11154930624272541</t>
  </si>
  <si>
    <t>0,06531851878205473</t>
  </si>
  <si>
    <t>0,07365613987111501</t>
  </si>
  <si>
    <t>0,30061406109003924</t>
  </si>
  <si>
    <t>0,38035136611180054</t>
  </si>
  <si>
    <t>3,913170594954863</t>
  </si>
  <si>
    <t>80,06798053760998</t>
  </si>
  <si>
    <t>1,9322367173504915</t>
  </si>
  <si>
    <t>0,1682231561472002</t>
  </si>
  <si>
    <t>0,1801448274868184</t>
  </si>
  <si>
    <t>0,12850121669846276</t>
  </si>
  <si>
    <t>0,15401155147785808</t>
  </si>
  <si>
    <t>0,116723485710398</t>
  </si>
  <si>
    <t>0,13269597237823466</t>
  </si>
  <si>
    <t>0,4937994827573113</t>
  </si>
  <si>
    <t>0,5069760343495481</t>
  </si>
  <si>
    <t>5,043390356935561</t>
  </si>
  <si>
    <t>79,31128848344424</t>
  </si>
  <si>
    <t>2,133414538998322</t>
  </si>
  <si>
    <t>0,08970268788908495</t>
  </si>
  <si>
    <t>0,14508582922504346</t>
  </si>
  <si>
    <t>0,07803114797225802</t>
  </si>
  <si>
    <t>0,13481621046435288</t>
  </si>
  <si>
    <t>0,0958494766131831</t>
  </si>
  <si>
    <t>0,07190815878896203</t>
  </si>
  <si>
    <t>0,41108680671112174</t>
  </si>
  <si>
    <t>0,5092702098803189</t>
  </si>
  <si>
    <t>4,752422223915346</t>
  </si>
  <si>
    <t>34,05785230855595</t>
  </si>
  <si>
    <t>1,9165479224690598</t>
  </si>
  <si>
    <t>0,08947101758202158</t>
  </si>
  <si>
    <t>0,12820869209083427</t>
  </si>
  <si>
    <t>0,07680622481252088</t>
  </si>
  <si>
    <t>0,11959038523066866</t>
  </si>
  <si>
    <t>0,06464253984698927</t>
  </si>
  <si>
    <t>0,06937906883809182</t>
  </si>
  <si>
    <t>0,28826168453319745</t>
  </si>
  <si>
    <t>0,32152579762187233</t>
  </si>
  <si>
    <t>4,2173752499511465</t>
  </si>
  <si>
    <t>35,96922292884893</t>
  </si>
  <si>
    <t>2,109679729911875</t>
  </si>
  <si>
    <t>0,1406668883050466</t>
  </si>
  <si>
    <t>0,12569245182735034</t>
  </si>
  <si>
    <t>0,09270180472888777</t>
  </si>
  <si>
    <t>0,10912641317961927</t>
  </si>
  <si>
    <t>0,08412578532268536</t>
  </si>
  <si>
    <t>0,1248365488834778</t>
  </si>
  <si>
    <t>0,4757764842045655</t>
  </si>
  <si>
    <t>0,42169747053397855</t>
  </si>
  <si>
    <t>4,034991797991097</t>
  </si>
  <si>
    <t>35,81891294810102</t>
  </si>
  <si>
    <t>1,874120895924359</t>
  </si>
  <si>
    <t>0,1318654104653417</t>
  </si>
  <si>
    <t>0,20743384899452028</t>
  </si>
  <si>
    <t>0,09664411945862506</t>
  </si>
  <si>
    <t>0,15639386074228828</t>
  </si>
  <si>
    <t>0,16119692351257545</t>
  </si>
  <si>
    <t>0,1059296466044882</t>
  </si>
  <si>
    <t>0,41252957203428325</t>
  </si>
  <si>
    <t>0,6531889692837318</t>
  </si>
  <si>
    <t>4,707243404001929</t>
  </si>
  <si>
    <t>26,842348549627648</t>
  </si>
  <si>
    <t>2,190345809722872</t>
  </si>
  <si>
    <t>0,18459138581474996</t>
  </si>
  <si>
    <t>0,16652326136562823</t>
  </si>
  <si>
    <t>0,12873455025238617</t>
  </si>
  <si>
    <t>0,14002060365671937</t>
  </si>
  <si>
    <t>0,11123045471260339</t>
  </si>
  <si>
    <t>0,15748125896569126</t>
  </si>
  <si>
    <t>0,5835408342638179</t>
  </si>
  <si>
    <t>0,509080582231641</t>
  </si>
  <si>
    <t>3,775979800033383</t>
  </si>
  <si>
    <t>20,33572786565472</t>
  </si>
  <si>
    <t>2,1704885206140494</t>
  </si>
  <si>
    <t>0,11096678915708055</t>
  </si>
  <si>
    <t>0,12839104301490406</t>
  </si>
  <si>
    <t>0,09627337187153122</t>
  </si>
  <si>
    <t>0,12228618591400203</t>
  </si>
  <si>
    <t>0,065060780728075</t>
  </si>
  <si>
    <t>0,0785983496504276</t>
  </si>
  <si>
    <t>0,3373439189501474</t>
  </si>
  <si>
    <t>0,3762785177911497</t>
  </si>
  <si>
    <t>4,383077685954049</t>
  </si>
  <si>
    <t>72,43060673361909</t>
  </si>
  <si>
    <t>1,9399417444353415</t>
  </si>
  <si>
    <t>0,08553715001991397</t>
  </si>
  <si>
    <t>0,11231312625080477</t>
  </si>
  <si>
    <t>0,07154140439371864</t>
  </si>
  <si>
    <t>0,1088082490827276</t>
  </si>
  <si>
    <t>0,055530323289488474</t>
  </si>
  <si>
    <t>0,06399095989670599</t>
  </si>
  <si>
    <t>0,2330262798780763</t>
  </si>
  <si>
    <t>0,26311640679152953</t>
  </si>
  <si>
    <t>3,756808685953729</t>
  </si>
  <si>
    <t>71,57941514477889</t>
  </si>
  <si>
    <t>1,9858073269525935</t>
  </si>
  <si>
    <t>0,047453665629511754</t>
  </si>
  <si>
    <t>0,1043549846587096</t>
  </si>
  <si>
    <t>0,04266357112343125</t>
  </si>
  <si>
    <t>0,09357868594991806</t>
  </si>
  <si>
    <t>0,06843986270721668</t>
  </si>
  <si>
    <t>0,03371970065943986</t>
  </si>
  <si>
    <t>0,18228108469511903</t>
  </si>
  <si>
    <t>0,4558586323158968</t>
  </si>
  <si>
    <t>5,093663571984507</t>
  </si>
  <si>
    <t>63,798301987968614</t>
  </si>
  <si>
    <t>1,8960404801796433</t>
  </si>
  <si>
    <t>0,08129427764391946</t>
  </si>
  <si>
    <t>0,10912642513155138</t>
  </si>
  <si>
    <t>0,07099878050178392</t>
  </si>
  <si>
    <t>0,10712769168093088</t>
  </si>
  <si>
    <t>0,05143539059086245</t>
  </si>
  <si>
    <t>0,05540724559495797</t>
  </si>
  <si>
    <t>0,20414376834184286</t>
  </si>
  <si>
    <t>0,25699794048649055</t>
  </si>
  <si>
    <t>4,260984557098709</t>
  </si>
  <si>
    <t>63,91579483163339</t>
  </si>
  <si>
    <t>2,171006406193137</t>
  </si>
  <si>
    <t>0,0704543675439875</t>
  </si>
  <si>
    <t>0,12554252507833447</t>
  </si>
  <si>
    <t>0,06044470400358849</t>
  </si>
  <si>
    <t>0,12017975231824642</t>
  </si>
  <si>
    <t>0,07373732337756012</t>
  </si>
  <si>
    <t>0,05120860523161181</t>
  </si>
  <si>
    <t>0,22894578805469248</t>
  </si>
  <si>
    <t>0,440402732976904</t>
  </si>
  <si>
    <t>4,683489611023106</t>
  </si>
  <si>
    <t>55,54555415899245</t>
  </si>
  <si>
    <t>1,8215805109476138</t>
  </si>
  <si>
    <t>0,1893084416553184</t>
  </si>
  <si>
    <t>0,2562312051887414</t>
  </si>
  <si>
    <t>0,14412315207517376</t>
  </si>
  <si>
    <t>0,15307984842947137</t>
  </si>
  <si>
    <t>0,23778835060748588</t>
  </si>
  <si>
    <t>0,15800209223747613</t>
  </si>
  <si>
    <t>0,6149927410571789</t>
  </si>
  <si>
    <t>0,8600956460135307</t>
  </si>
  <si>
    <t>3,8204612779663876</t>
  </si>
  <si>
    <t>89,02590270257683</t>
  </si>
  <si>
    <t>1,9298793957766476</t>
  </si>
  <si>
    <t>0,1552461760690151</t>
  </si>
  <si>
    <t>0,2181387531270476</t>
  </si>
  <si>
    <t>0,14821747259963208</t>
  </si>
  <si>
    <t>0,19040918727875628</t>
  </si>
  <si>
    <t>0,13955681313452528</t>
  </si>
  <si>
    <t>0,09409628669804417</t>
  </si>
  <si>
    <t>0,4819660233782732</t>
  </si>
  <si>
    <t>0,6364680389314715</t>
  </si>
  <si>
    <t>6,759831239935011</t>
  </si>
  <si>
    <t>61,708094793320534</t>
  </si>
  <si>
    <t>2,004306075318086</t>
  </si>
  <si>
    <t>0,08322882532020193</t>
  </si>
  <si>
    <t>0,12046893800904751</t>
  </si>
  <si>
    <t>0,06073537864564661</t>
  </si>
  <si>
    <t>0,11403322009733576</t>
  </si>
  <si>
    <t>0,06363408620374757</t>
  </si>
  <si>
    <t>0,06417426618306654</t>
  </si>
  <si>
    <t>0,2525908666208519</t>
  </si>
  <si>
    <t>0,3811937434289718</t>
  </si>
  <si>
    <t>3,739400444086641</t>
  </si>
  <si>
    <t>33,41563180964017</t>
  </si>
  <si>
    <t>2,149709904899671</t>
  </si>
  <si>
    <t>0,15320242595429187</t>
  </si>
  <si>
    <t>0,13867514335542905</t>
  </si>
  <si>
    <t>0,10534199121735187</t>
  </si>
  <si>
    <t>0,11805144852983233</t>
  </si>
  <si>
    <t>0,08872383989650864</t>
  </si>
  <si>
    <t>0,13143647173450895</t>
  </si>
  <si>
    <t>0,49735221390461015</t>
  </si>
  <si>
    <t>0,4308042957285839</t>
  </si>
  <si>
    <t>4,253282553050667</t>
  </si>
  <si>
    <t>36,79201889908469</t>
  </si>
  <si>
    <t>1,9060291638814097</t>
  </si>
  <si>
    <t>0,17145429988080493</t>
  </si>
  <si>
    <t>0,22071815734139447</t>
  </si>
  <si>
    <t>0,1195446032401469</t>
  </si>
  <si>
    <t>0,14024817711383142</t>
  </si>
  <si>
    <t>0,18770318388234294</t>
  </si>
  <si>
    <t>0,1497635162788251</t>
  </si>
  <si>
    <t>0,5951332557111908</t>
  </si>
  <si>
    <t>0,7186207756392425</t>
  </si>
  <si>
    <t>3,47673650609795</t>
  </si>
  <si>
    <t>50,259998892699414</t>
  </si>
  <si>
    <t>1,9226611069216635</t>
  </si>
  <si>
    <t>0,06720403168969677</t>
  </si>
  <si>
    <t>0,0970510122234789</t>
  </si>
  <si>
    <t>0,06226910021353603</t>
  </si>
  <si>
    <t>0,09640323511857041</t>
  </si>
  <si>
    <t>0,04777170690220315</t>
  </si>
  <si>
    <t>0,04287179774493561</t>
  </si>
  <si>
    <t>0,16201794205797837</t>
  </si>
  <si>
    <t>0,25098458739008694</t>
  </si>
  <si>
    <t>3,311833829036914</t>
  </si>
  <si>
    <t>57,852128472680064</t>
  </si>
  <si>
    <t>2,033936600485094</t>
  </si>
  <si>
    <t>0,11038157761763095</t>
  </si>
  <si>
    <t>0,11925331949385182</t>
  </si>
  <si>
    <t>0,0958658462222529</t>
  </si>
  <si>
    <t>0,11089071893710623</t>
  </si>
  <si>
    <t>0,07124047153967748</t>
  </si>
  <si>
    <t>0,08180961591053439</t>
  </si>
  <si>
    <t>0,3125383406231501</t>
  </si>
  <si>
    <t>0,31262838002255006</t>
  </si>
  <si>
    <t>3,384642307064496</t>
  </si>
  <si>
    <t>74,37547114789422</t>
  </si>
  <si>
    <t>1,914972076000667</t>
  </si>
  <si>
    <t>0,08227228069977027</t>
  </si>
  <si>
    <t>0,11701667450086378</t>
  </si>
  <si>
    <t>0,08410981346466381</t>
  </si>
  <si>
    <t>0,11787938061357192</t>
  </si>
  <si>
    <t>0,05107611812116421</t>
  </si>
  <si>
    <t>0,04508789755554589</t>
  </si>
  <si>
    <t>0,19903812027263107</t>
  </si>
  <si>
    <t>0,27539935219826434</t>
  </si>
  <si>
    <t>3,6170700220391154</t>
  </si>
  <si>
    <t>62,94263926140263</t>
  </si>
  <si>
    <t>2,1054166835024386</t>
  </si>
  <si>
    <t>0,13291823573694858</t>
  </si>
  <si>
    <t>0,1556660759169856</t>
  </si>
  <si>
    <t>0,07439760403590895</t>
  </si>
  <si>
    <t>0,12226316838476074</t>
  </si>
  <si>
    <t>0,111200308106303</t>
  </si>
  <si>
    <t>0,12898265200801184</t>
  </si>
  <si>
    <t>0,4684148513334435</t>
  </si>
  <si>
    <t>0,4434698747272428</t>
  </si>
  <si>
    <t>3,08195048593916</t>
  </si>
  <si>
    <t>40,19038376157433</t>
  </si>
  <si>
    <t>2,13871892252127</t>
  </si>
  <si>
    <t>0,08224387605360628</t>
  </si>
  <si>
    <t>0,10757097921689389</t>
  </si>
  <si>
    <t>0,08421577111259507</t>
  </si>
  <si>
    <t>0,10909830482708738</t>
  </si>
  <si>
    <t>0,05118307994839685</t>
  </si>
  <si>
    <t>0,04737752614648785</t>
  </si>
  <si>
    <t>0,23588750481861054</t>
  </si>
  <si>
    <t>0,3321595185933302</t>
  </si>
  <si>
    <t>3,560789994895458</t>
  </si>
  <si>
    <t>71,00458042765422</t>
  </si>
  <si>
    <t>1,8105541185833423</t>
  </si>
  <si>
    <t>0,16786016463564638</t>
  </si>
  <si>
    <t>0,4264299913517597</t>
  </si>
  <si>
    <t>0,13691363346697405</t>
  </si>
  <si>
    <t>0,2762075120388289</t>
  </si>
  <si>
    <t>0,36825269370120756</t>
  </si>
  <si>
    <t>0,12008541717812826</t>
  </si>
  <si>
    <t>0,44136249314880566</t>
  </si>
  <si>
    <t>1,2252034957307811</t>
  </si>
  <si>
    <t>3,599378372076899</t>
  </si>
  <si>
    <t>45,708745994635244</t>
  </si>
  <si>
    <t>1,8504974358708208</t>
  </si>
  <si>
    <t>0,0742896945246066</t>
  </si>
  <si>
    <t>0,10651111785585045</t>
  </si>
  <si>
    <t>0,06486268100095519</t>
  </si>
  <si>
    <t>0,107050017089243</t>
  </si>
  <si>
    <t>0,050626972434699116</t>
  </si>
  <si>
    <t>0,052505219861920846</t>
  </si>
  <si>
    <t>0,19106592191630867</t>
  </si>
  <si>
    <t>0,24299222568422374</t>
  </si>
  <si>
    <t>3,9032193321036175</t>
  </si>
  <si>
    <t>67,242114548392</t>
  </si>
  <si>
    <t>2,0187028982583968</t>
  </si>
  <si>
    <t>0,12347099437976491</t>
  </si>
  <si>
    <t>0,32376436559628274</t>
  </si>
  <si>
    <t>0,09640248882080181</t>
  </si>
  <si>
    <t>0,18575373197957842</t>
  </si>
  <si>
    <t>0,290247896192468</t>
  </si>
  <si>
    <t>0,09677726621262416</t>
  </si>
  <si>
    <t>0,4229317568566921</t>
  </si>
  <si>
    <t>0,9948552085115426</t>
  </si>
  <si>
    <t>3,42754575307481</t>
  </si>
  <si>
    <t>22,606579045870166</t>
  </si>
  <si>
    <t>1,858445523439834</t>
  </si>
  <si>
    <t>0,13395522627932788</t>
  </si>
  <si>
    <t>0,3245035029853617</t>
  </si>
  <si>
    <t>0,11442247516219169</t>
  </si>
  <si>
    <t>0,2028635287490657</t>
  </si>
  <si>
    <t>0,2738744563933846</t>
  </si>
  <si>
    <t>0,09949313426930306</t>
  </si>
  <si>
    <t>0,42533398402522354</t>
  </si>
  <si>
    <t>0,975268574561543</t>
  </si>
  <si>
    <t>3,1726793569978327</t>
  </si>
  <si>
    <t>38,25979564550074</t>
  </si>
  <si>
    <t>2,0008793824789475</t>
  </si>
  <si>
    <t>0,0867065824315234</t>
  </si>
  <si>
    <t>0,13991954125020378</t>
  </si>
  <si>
    <t>0,06833826559315737</t>
  </si>
  <si>
    <t>0,1291780987014867</t>
  </si>
  <si>
    <t>0,07994224847368346</t>
  </si>
  <si>
    <t>0,06787675342892156</t>
  </si>
  <si>
    <t>0,36607625421780815</t>
  </si>
  <si>
    <t>0,4697797128364618</t>
  </si>
  <si>
    <t>3,3588303109863773</t>
  </si>
  <si>
    <t>87,53978016135228</t>
  </si>
  <si>
    <t>1,8385968419793053</t>
  </si>
  <si>
    <t>0,11971805160995873</t>
  </si>
  <si>
    <t>0,23801625187449657</t>
  </si>
  <si>
    <t>0,09599994560518726</t>
  </si>
  <si>
    <t>0,1669683291547876</t>
  </si>
  <si>
    <t>0,18782577832850683</t>
  </si>
  <si>
    <t>0,10270974382511669</t>
  </si>
  <si>
    <t>0,550693592941095</t>
  </si>
  <si>
    <t>0,7672566680585982</t>
  </si>
  <si>
    <t>3,4566628340398893</t>
  </si>
  <si>
    <t>5,40080233032634</t>
  </si>
  <si>
    <t>2,159660334865081</t>
  </si>
  <si>
    <t>0,18640059225006134</t>
  </si>
  <si>
    <t>0,2537467249536322</t>
  </si>
  <si>
    <t>0,15688317024792953</t>
  </si>
  <si>
    <t>0,18163451829370858</t>
  </si>
  <si>
    <t>0,19339641987959127</t>
  </si>
  <si>
    <t>0,14773567061313359</t>
  </si>
  <si>
    <t>0,5935038986641279</t>
  </si>
  <si>
    <t>0,7396376782075463</t>
  </si>
  <si>
    <t>2,840106714051217</t>
  </si>
  <si>
    <t>56,2602177093712</t>
  </si>
  <si>
    <t>2,1717345657106004</t>
  </si>
  <si>
    <t>0,08395839581174756</t>
  </si>
  <si>
    <t>0,10753176087290334</t>
  </si>
  <si>
    <t>0,07224113112195188</t>
  </si>
  <si>
    <t>0,1048444180118204</t>
  </si>
  <si>
    <t>0,06021668368831437</t>
  </si>
  <si>
    <t>0,06355642430018092</t>
  </si>
  <si>
    <t>0,32145756205329395</t>
  </si>
  <si>
    <t>0,2926020936326281</t>
  </si>
  <si>
    <t>4,0083279149839655</t>
  </si>
  <si>
    <t>41,967586969479505</t>
  </si>
  <si>
    <t>2,0864224057486194</t>
  </si>
  <si>
    <t>0,10660324221505735</t>
  </si>
  <si>
    <t>0,1330033586596908</t>
  </si>
  <si>
    <t>0,097377853425897</t>
  </si>
  <si>
    <t>0,12706211208377668</t>
  </si>
  <si>
    <t>0,06950484310898275</t>
  </si>
  <si>
    <t>0,06966965442555591</t>
  </si>
  <si>
    <t>0,3027056244785934</t>
  </si>
  <si>
    <t>0,3734642581810379</t>
  </si>
  <si>
    <t>3,721563536906615</t>
  </si>
  <si>
    <t>52,24999218633622</t>
  </si>
  <si>
    <t>1,9322152355529318</t>
  </si>
  <si>
    <t>0,07392487863396521</t>
  </si>
  <si>
    <t>0,14474452414917516</t>
  </si>
  <si>
    <t>0,05885586070504002</t>
  </si>
  <si>
    <t>0,1206052171082915</t>
  </si>
  <si>
    <t>0,1050042939032375</t>
  </si>
  <si>
    <t>0,05926392856487499</t>
  </si>
  <si>
    <t>0,3246649622192921</t>
  </si>
  <si>
    <t>0,47792721250553727</t>
  </si>
  <si>
    <t>3,777433960000053</t>
  </si>
  <si>
    <t>49,721980779908876</t>
  </si>
  <si>
    <t>2,1973995219413607</t>
  </si>
  <si>
    <t>0,11988172841785691</t>
  </si>
  <si>
    <t>0,12610867121841238</t>
  </si>
  <si>
    <t>0,06894633971458883</t>
  </si>
  <si>
    <t>0,10930295784271732</t>
  </si>
  <si>
    <t>0,0836275067239146</t>
  </si>
  <si>
    <t>0,11644801966125627</t>
  </si>
  <si>
    <t>0,4222972832178411</t>
  </si>
  <si>
    <t>0,3749297279149482</t>
  </si>
  <si>
    <t>4,146585730952211</t>
  </si>
  <si>
    <t>18,96548535903996</t>
  </si>
  <si>
    <t>1,975051587361804</t>
  </si>
  <si>
    <t>0,1048059496758701</t>
  </si>
  <si>
    <t>0,3061652506289345</t>
  </si>
  <si>
    <t>0,08754844387150487</t>
  </si>
  <si>
    <t>0,22191950213725609</t>
  </si>
  <si>
    <t>0,24063353761901254</t>
  </si>
  <si>
    <t>0,07760903592744939</t>
  </si>
  <si>
    <t>0,3125893486151237</t>
  </si>
  <si>
    <t>0,9092326088213868</t>
  </si>
  <si>
    <t>4,070591012015939</t>
  </si>
  <si>
    <t>39,68665387042168</t>
  </si>
  <si>
    <t>1,9818758945639317</t>
  </si>
  <si>
    <t>0,10701778626925297</t>
  </si>
  <si>
    <t>0,13201825599751754</t>
  </si>
  <si>
    <t>0,10529471853472469</t>
  </si>
  <si>
    <t>0,13147422932486597</t>
  </si>
  <si>
    <t>0,06468206829584137</t>
  </si>
  <si>
    <t>0,0657407859500438</t>
  </si>
  <si>
    <t>0,3230872478849311</t>
  </si>
  <si>
    <t>0,35926242905698036</t>
  </si>
  <si>
    <t>3,7729503649752587</t>
  </si>
  <si>
    <t>36,71306878592493</t>
  </si>
  <si>
    <t>1,8930297383541803</t>
  </si>
  <si>
    <t>0,09180700382572247</t>
  </si>
  <si>
    <t>0,1276462395257481</t>
  </si>
  <si>
    <t>0,07943236363874348</t>
  </si>
  <si>
    <t>0,11902731838348612</t>
  </si>
  <si>
    <t>0,06551233943965742</t>
  </si>
  <si>
    <t>0,06394285946041899</t>
  </si>
  <si>
    <t>0,2651751579547908</t>
  </si>
  <si>
    <t>0,34074289191758783</t>
  </si>
  <si>
    <t>3,5110383520368487</t>
  </si>
  <si>
    <t>44,15693722057644</t>
  </si>
  <si>
    <t>1,8477946252523854</t>
  </si>
  <si>
    <t>0,04605159248721509</t>
  </si>
  <si>
    <t>0,09083405749590777</t>
  </si>
  <si>
    <t>0,04687075218129675</t>
  </si>
  <si>
    <t>0,08011740818141731</t>
  </si>
  <si>
    <t>0,054698463983210495</t>
  </si>
  <si>
    <t>0,026066443045890727</t>
  </si>
  <si>
    <t>0,10617742082026918</t>
  </si>
  <si>
    <t>0,3214668945897132</t>
  </si>
  <si>
    <t>3,857600843999535</t>
  </si>
  <si>
    <t>51,787202769776314</t>
  </si>
  <si>
    <t>1,8685039351420967</t>
  </si>
  <si>
    <t>0,008422508922164508</t>
  </si>
  <si>
    <t>0,06893956027952095</t>
  </si>
  <si>
    <t>0,008148023216072487</t>
  </si>
  <si>
    <t>0,04948631194601526</t>
  </si>
  <si>
    <t>0,05980624472674306</t>
  </si>
  <si>
    <t>0,004568611008370885</t>
  </si>
  <si>
    <t>0,02999413717411594</t>
  </si>
  <si>
    <t>0,34113500682576553</t>
  </si>
  <si>
    <t>2,549821501947008</t>
  </si>
  <si>
    <t>70,40617710136769</t>
  </si>
  <si>
    <t>1,8429626197920708</t>
  </si>
  <si>
    <t>0,019400985291871585</t>
  </si>
  <si>
    <t>0,07633208642733014</t>
  </si>
  <si>
    <t>0,011635803877539999</t>
  </si>
  <si>
    <t>0,057907937491742306</t>
  </si>
  <si>
    <t>0,06265310603093181</t>
  </si>
  <si>
    <t>0,01814190892753219</t>
  </si>
  <si>
    <t>0,06401548113476198</t>
  </si>
  <si>
    <t>0,33093613642831216</t>
  </si>
  <si>
    <t>2,419171583955176</t>
  </si>
  <si>
    <t>62,28824957128835</t>
  </si>
  <si>
    <t>1,8177078691300392</t>
  </si>
  <si>
    <t>0,012662657013662336</t>
  </si>
  <si>
    <t>0,07602843031821559</t>
  </si>
  <si>
    <t>0,010140972354347782</t>
  </si>
  <si>
    <t>0,054927384719455186</t>
  </si>
  <si>
    <t>0,061478115646443204</t>
  </si>
  <si>
    <t>0,009435822431318477</t>
  </si>
  <si>
    <t>0,05620627338465584</t>
  </si>
  <si>
    <t>0,33659788719183603</t>
  </si>
  <si>
    <t>2,466118691023439</t>
  </si>
  <si>
    <t>58,48489432557463</t>
  </si>
  <si>
    <t>1,8661967355846418</t>
  </si>
  <si>
    <t>0,00557130236488427</t>
  </si>
  <si>
    <t>0,06930595822103416</t>
  </si>
  <si>
    <t>0,004370845928699588</t>
  </si>
  <si>
    <t>0,05014151395751107</t>
  </si>
  <si>
    <t>0,061794736874588176</t>
  </si>
  <si>
    <t>0,0047635079950525145</t>
  </si>
  <si>
    <t>0,031093820408254168</t>
  </si>
  <si>
    <t>0,3524547840566601</t>
  </si>
  <si>
    <t>2,9191462979651988</t>
  </si>
  <si>
    <t>58,32860422547116</t>
  </si>
  <si>
    <t>1,8269220169580065</t>
  </si>
  <si>
    <t>0,0029393243226194165</t>
  </si>
  <si>
    <t>0,07058958727695192</t>
  </si>
  <si>
    <t>0,002861098871036507</t>
  </si>
  <si>
    <t>0,05038040909794745</t>
  </si>
  <si>
    <t>0,06469926265902329</t>
  </si>
  <si>
    <t>0,0010952519472926675</t>
  </si>
  <si>
    <t>0,006063108357586479</t>
  </si>
  <si>
    <t>0,3332998466386185</t>
  </si>
  <si>
    <t>2,5716860129032284</t>
  </si>
  <si>
    <t>55,95403686715544</t>
  </si>
  <si>
    <t>1,82524124825987</t>
  </si>
  <si>
    <t>0,004135790135587718</t>
  </si>
  <si>
    <t>0,07109602380697869</t>
  </si>
  <si>
    <t>0,0026481463899668783</t>
  </si>
  <si>
    <t>0,0502383974140805</t>
  </si>
  <si>
    <t>0,06457163285374391</t>
  </si>
  <si>
    <t>0,004002108350674879</t>
  </si>
  <si>
    <t>0,022932732242214055</t>
  </si>
  <si>
    <t>0,3298127399146</t>
  </si>
  <si>
    <t>2,4506927999900654</t>
  </si>
  <si>
    <t>56,42867586657754</t>
  </si>
  <si>
    <t>1,8614479503378172</t>
  </si>
  <si>
    <t>0,007719751114681607</t>
  </si>
  <si>
    <t>0,06975826330476875</t>
  </si>
  <si>
    <t>0,007234253080868998</t>
  </si>
  <si>
    <t>0,05019485494293298</t>
  </si>
  <si>
    <t>0,060997724549149014</t>
  </si>
  <si>
    <t>0,004574309644893382</t>
  </si>
  <si>
    <t>0,03178746850268476</t>
  </si>
  <si>
    <t>0,3457146618108031</t>
  </si>
  <si>
    <t>2,550107888993807</t>
  </si>
  <si>
    <t>55,3517321741296</t>
  </si>
  <si>
    <t>1,9325177901105124</t>
  </si>
  <si>
    <t>0,021655612369343293</t>
  </si>
  <si>
    <t>0,07379036638502037</t>
  </si>
  <si>
    <t>0,018624518987273492</t>
  </si>
  <si>
    <t>0,055760133029676584</t>
  </si>
  <si>
    <t>0,05813907443762087</t>
  </si>
  <si>
    <t>0,01468290359568791</t>
  </si>
  <si>
    <t>0,059076626467646186</t>
  </si>
  <si>
    <t>0,3626777863172501</t>
  </si>
  <si>
    <t>2,6096259219339117</t>
  </si>
  <si>
    <t>61,27677705153838</t>
  </si>
  <si>
    <t>1,9387931739095408</t>
  </si>
  <si>
    <t>0,004986558180324493</t>
  </si>
  <si>
    <t>0,06389781876287308</t>
  </si>
  <si>
    <t>0,0035420187572767067</t>
  </si>
  <si>
    <t>0,045585989357676646</t>
  </si>
  <si>
    <t>0,058457496101999594</t>
  </si>
  <si>
    <t>0,004522457871625978</t>
  </si>
  <si>
    <t>0,03106219361826398</t>
  </si>
  <si>
    <t>0,3446758049137576</t>
  </si>
  <si>
    <t>2,577687293989584</t>
  </si>
  <si>
    <t>67,7554981817311</t>
  </si>
  <si>
    <t>1,9332535521575287</t>
  </si>
  <si>
    <t>0,01527206672983609</t>
  </si>
  <si>
    <t>0,07055761848244178</t>
  </si>
  <si>
    <t>0,01273003140359277</t>
  </si>
  <si>
    <t>0,05005920871783027</t>
  </si>
  <si>
    <t>0,05791181534563012</t>
  </si>
  <si>
    <t>0,011135290726116806</t>
  </si>
  <si>
    <t>0,04151846865608805</t>
  </si>
  <si>
    <t>0,3588270708956471</t>
  </si>
  <si>
    <t>2,5532838159706444</t>
  </si>
  <si>
    <t>47,04887990181092</t>
  </si>
  <si>
    <t>1,8897676975120081</t>
  </si>
  <si>
    <t>0,03336969618538562</t>
  </si>
  <si>
    <t>0,0809760649769944</t>
  </si>
  <si>
    <t>0,021071876579098196</t>
  </si>
  <si>
    <t>0,06917858860327954</t>
  </si>
  <si>
    <t>0,05855326861957355</t>
  </si>
  <si>
    <t>0,030313172281317437</t>
  </si>
  <si>
    <t>0,10914246974154657</t>
  </si>
  <si>
    <t>0,31561016466423963</t>
  </si>
  <si>
    <t>2,657493905047886</t>
  </si>
  <si>
    <t>54,089376922103625</t>
  </si>
  <si>
    <t>1,8966866464142902</t>
  </si>
  <si>
    <t>0,006270184149596015</t>
  </si>
  <si>
    <t>0,06581621121870958</t>
  </si>
  <si>
    <t>0,004920782354356888</t>
  </si>
  <si>
    <t>0,04771753727344143</t>
  </si>
  <si>
    <t>0,0597545184943724</t>
  </si>
  <si>
    <t>0,004580608152485846</t>
  </si>
  <si>
    <t>0,027721393057642346</t>
  </si>
  <si>
    <t>0,3439889314688799</t>
  </si>
  <si>
    <t>2,8136735280277207</t>
  </si>
  <si>
    <t>86,10918386625154</t>
  </si>
  <si>
    <t>2,0417427190052546</t>
  </si>
  <si>
    <t>0,04801020217324139</t>
  </si>
  <si>
    <t>0,08208589850369133</t>
  </si>
  <si>
    <t>0,0293133064621489</t>
  </si>
  <si>
    <t>0,06928163035644035</t>
  </si>
  <si>
    <t>0,06145969138873079</t>
  </si>
  <si>
    <t>0,04586233689204308</t>
  </si>
  <si>
    <t>0,17009099844549228</t>
  </si>
  <si>
    <t>0,35148050130277486</t>
  </si>
  <si>
    <t>2,9100333340466022</t>
  </si>
  <si>
    <t>44,16828378084933</t>
  </si>
  <si>
    <t>1,816070166410522</t>
  </si>
  <si>
    <t>0,01372060360186429</t>
  </si>
  <si>
    <t>0,07660873732062586</t>
  </si>
  <si>
    <t>0,0036344384895923396</t>
  </si>
  <si>
    <t>0,056839028914483794</t>
  </si>
  <si>
    <t>0,06837586948839984</t>
  </si>
  <si>
    <t>0,020112581939888227</t>
  </si>
  <si>
    <t>0,10923529287399344</t>
  </si>
  <si>
    <t>0,32630913787259996</t>
  </si>
  <si>
    <t>3,220940005965531</t>
  </si>
  <si>
    <t>59,23454040039815</t>
  </si>
  <si>
    <t>1,8810025842273024</t>
  </si>
  <si>
    <t>0,005370008410307333</t>
  </si>
  <si>
    <t>0,06690413740879221</t>
  </si>
  <si>
    <t>0,005099123821629882</t>
  </si>
  <si>
    <t>0,04805072911618214</t>
  </si>
  <si>
    <t>0,05964035283317952</t>
  </si>
  <si>
    <t>0,0026036255124584945</t>
  </si>
  <si>
    <t>0,010769629129172899</t>
  </si>
  <si>
    <t>0,3417016168039847</t>
  </si>
  <si>
    <t>2,739689484005794</t>
  </si>
  <si>
    <t>52,02961572491854</t>
  </si>
  <si>
    <t>1,940593067771847</t>
  </si>
  <si>
    <t>0,040913555724334895</t>
  </si>
  <si>
    <t>0,08056949792953728</t>
  </si>
  <si>
    <t>0,03200286262466595</t>
  </si>
  <si>
    <t>0,0686057933962957</t>
  </si>
  <si>
    <t>0,060043424084236144</t>
  </si>
  <si>
    <t>0,033528668658537715</t>
  </si>
  <si>
    <t>0,12625715444221455</t>
  </si>
  <si>
    <t>0,35373072503560443</t>
  </si>
  <si>
    <t>3,019205660908483</t>
  </si>
  <si>
    <t>59,42362886244214</t>
  </si>
  <si>
    <t>1,912348921837016</t>
  </si>
  <si>
    <t>0,029731350640570912</t>
  </si>
  <si>
    <t>0,08138382799854461</t>
  </si>
  <si>
    <t>0,01993589061290151</t>
  </si>
  <si>
    <t>0,07062065873306272</t>
  </si>
  <si>
    <t>0,056830302293483285</t>
  </si>
  <si>
    <t>0,026258624919284494</t>
  </si>
  <si>
    <t>0,09102869264424618</t>
  </si>
  <si>
    <t>0,35673161765969696</t>
  </si>
  <si>
    <t>2,798466262058355</t>
  </si>
  <si>
    <t>58,626451354984496</t>
  </si>
  <si>
    <t>1,8338407227876774</t>
  </si>
  <si>
    <t>0,00883449107583035</t>
  </si>
  <si>
    <t>0,07218425604416244</t>
  </si>
  <si>
    <t>0,005810459856577348</t>
  </si>
  <si>
    <t>0,051873648042716936</t>
  </si>
  <si>
    <t>0,06395585314782559</t>
  </si>
  <si>
    <t>0,00733637116305162</t>
  </si>
  <si>
    <t>0,026515705279846185</t>
  </si>
  <si>
    <t>0,3326498971974397</t>
  </si>
  <si>
    <t>2,6705821739742532</t>
  </si>
  <si>
    <t>46,592842789108786</t>
  </si>
  <si>
    <t>1,8245101235244654</t>
  </si>
  <si>
    <t>0,027189213646351327</t>
  </si>
  <si>
    <t>0,08337319766875177</t>
  </si>
  <si>
    <t>0,018693064874157447</t>
  </si>
  <si>
    <t>0,06586004671178172</t>
  </si>
  <si>
    <t>0,06871729831078219</t>
  </si>
  <si>
    <t>0,024242842615535273</t>
  </si>
  <si>
    <t>0,08718606545019772</t>
  </si>
  <si>
    <t>0,32512129846450655</t>
  </si>
  <si>
    <t>3,178994351066649</t>
  </si>
  <si>
    <t>50,16272798175638</t>
  </si>
  <si>
    <t>1,8477441652864453</t>
  </si>
  <si>
    <t>0,016552736099077058</t>
  </si>
  <si>
    <t>0,07347440375487206</t>
  </si>
  <si>
    <t>0,01140850609755949</t>
  </si>
  <si>
    <t>0,05419856386653002</t>
  </si>
  <si>
    <t>0,06200447766735354</t>
  </si>
  <si>
    <t>0,014296280403392496</t>
  </si>
  <si>
    <t>0,05339601264043874</t>
  </si>
  <si>
    <t>0,34728455810354625</t>
  </si>
  <si>
    <t>2,7160101929912344</t>
  </si>
  <si>
    <t>77,20178722115381</t>
  </si>
  <si>
    <t>1,8344534579624354</t>
  </si>
  <si>
    <t>0,01973162631651691</t>
  </si>
  <si>
    <t>0,08985149628381081</t>
  </si>
  <si>
    <t>0,01894568316123551</t>
  </si>
  <si>
    <t>0,07516915049862899</t>
  </si>
  <si>
    <t>0,06360938334168383</t>
  </si>
  <si>
    <t>0,012239051760695561</t>
  </si>
  <si>
    <t>0,049453769490613045</t>
  </si>
  <si>
    <t>0,30617140621437205</t>
  </si>
  <si>
    <t>1,2790958450641483</t>
  </si>
  <si>
    <t>49,68032255486582</t>
  </si>
  <si>
    <t>1,869791517816346</t>
  </si>
  <si>
    <t>0,029995827396317516</t>
  </si>
  <si>
    <t>0,09551640477598171</t>
  </si>
  <si>
    <t>0,028622749194954573</t>
  </si>
  <si>
    <t>0,08356673010475406</t>
  </si>
  <si>
    <t>0,06365605032687303</t>
  </si>
  <si>
    <t>0,018809715286183283</t>
  </si>
  <si>
    <t>0,10247134456125434</t>
  </si>
  <si>
    <t>0,2989508440028763</t>
  </si>
  <si>
    <t>1,3600305769359693</t>
  </si>
  <si>
    <t>70,63152798148789</t>
  </si>
  <si>
    <t>1,876655766320791</t>
  </si>
  <si>
    <t>0,009730756496418093</t>
  </si>
  <si>
    <t>0,08372899745405932</t>
  </si>
  <si>
    <t>0,007589368219254121</t>
  </si>
  <si>
    <t>0,07138272704399458</t>
  </si>
  <si>
    <t>0,06517660345162757</t>
  </si>
  <si>
    <t>0,007835809743219308</t>
  </si>
  <si>
    <t>0,03375216043092819</t>
  </si>
  <si>
    <t>0,3013592042285058</t>
  </si>
  <si>
    <t>1,1541345240548253</t>
  </si>
  <si>
    <t>67,74861864111324</t>
  </si>
  <si>
    <t>1,8418884436414482</t>
  </si>
  <si>
    <t>0,0068845258540023695</t>
  </si>
  <si>
    <t>0,085524877631608</t>
  </si>
  <si>
    <t>0,004009185733080918</t>
  </si>
  <si>
    <t>0,07261692484726988</t>
  </si>
  <si>
    <t>0,06676706142109562</t>
  </si>
  <si>
    <t>0,005716471728258633</t>
  </si>
  <si>
    <t>0,022098143684565735</t>
  </si>
  <si>
    <t>0,2907008012596631</t>
  </si>
  <si>
    <t>1,2783625130541623</t>
  </si>
  <si>
    <t>71,91415229032008</t>
  </si>
  <si>
    <t>1,9127506407766641</t>
  </si>
  <si>
    <t>0,020018074168216722</t>
  </si>
  <si>
    <t>0,08708487137130616</t>
  </si>
  <si>
    <t>0,016087154987031678</t>
  </si>
  <si>
    <t>0,07343069523345913</t>
  </si>
  <si>
    <t>0,06510048801483459</t>
  </si>
  <si>
    <t>0,01482492942328954</t>
  </si>
  <si>
    <t>0,05799192858273641</t>
  </si>
  <si>
    <t>0,31142894871481464</t>
  </si>
  <si>
    <t>1,932391060050577</t>
  </si>
  <si>
    <t>56,574198743423175</t>
  </si>
  <si>
    <t>1,8487497673720639</t>
  </si>
  <si>
    <t>0,007241535712746857</t>
  </si>
  <si>
    <t>0,08573293067515872</t>
  </si>
  <si>
    <t>0,0055145914715296115</t>
  </si>
  <si>
    <t>0,07328355683015303</t>
  </si>
  <si>
    <t>0,06601484080729744</t>
  </si>
  <si>
    <t>0,005394952423397315</t>
  </si>
  <si>
    <t>0,024440160954957695</t>
  </si>
  <si>
    <t>0,29342044386952953</t>
  </si>
  <si>
    <t>1,284418654977344</t>
  </si>
  <si>
    <t>69,07182685596416</t>
  </si>
  <si>
    <t>1,84727205678035</t>
  </si>
  <si>
    <t>0,009827660881648999</t>
  </si>
  <si>
    <t>0,08754318123812412</t>
  </si>
  <si>
    <t>0,008545193345155992</t>
  </si>
  <si>
    <t>0,0750949400430686</t>
  </si>
  <si>
    <t>0,06783377039249552</t>
  </si>
  <si>
    <t>0,006479503775338761</t>
  </si>
  <si>
    <t>0,024414502685892018</t>
  </si>
  <si>
    <t>0,3102445993101254</t>
  </si>
  <si>
    <t>1,2946246729698032</t>
  </si>
  <si>
    <t>80,42314149947354</t>
  </si>
  <si>
    <t>1,853965819352613</t>
  </si>
  <si>
    <t>0,014811188682450403</t>
  </si>
  <si>
    <t>0,08602900432522102</t>
  </si>
  <si>
    <t>0,012677156650088638</t>
  </si>
  <si>
    <t>0,07448471249892505</t>
  </si>
  <si>
    <t>0,06545159891850286</t>
  </si>
  <si>
    <t>0,010978937142961801</t>
  </si>
  <si>
    <t>0,07590897135829085</t>
  </si>
  <si>
    <t>0,29566795300616805</t>
  </si>
  <si>
    <t>1,3132624350255355</t>
  </si>
  <si>
    <t>66,43428856214139</t>
  </si>
  <si>
    <t>1,9508469227023923</t>
  </si>
  <si>
    <t>0,008572290551278557</t>
  </si>
  <si>
    <t>0,08446616731444781</t>
  </si>
  <si>
    <t>0,007465731459615441</t>
  </si>
  <si>
    <t>0,07020552502843073</t>
  </si>
  <si>
    <t>0,06901439202969396</t>
  </si>
  <si>
    <t>0,005556430364410963</t>
  </si>
  <si>
    <t>0,024318181748654952</t>
  </si>
  <si>
    <t>0,3234132170946154</t>
  </si>
  <si>
    <t>1,51029211608693</t>
  </si>
  <si>
    <t>71,99201355313903</t>
  </si>
  <si>
    <t>1,9011192609863785</t>
  </si>
  <si>
    <t>0,017416986991724857</t>
  </si>
  <si>
    <t>0,08556137395341079</t>
  </si>
  <si>
    <t>0,016787720184017946</t>
  </si>
  <si>
    <t>0,06963190798414412</t>
  </si>
  <si>
    <t>0,063677637705685</t>
  </si>
  <si>
    <t>0,010713766383442135</t>
  </si>
  <si>
    <t>0,04288636505255997</t>
  </si>
  <si>
    <t>0,29843695603248493</t>
  </si>
  <si>
    <t>1,302432388998568</t>
  </si>
  <si>
    <t>73,22102493850836</t>
  </si>
  <si>
    <t>1,859821494638254</t>
  </si>
  <si>
    <t>0,016483064133665813</t>
  </si>
  <si>
    <t>0,0887224506016629</t>
  </si>
  <si>
    <t>0,014822648432303041</t>
  </si>
  <si>
    <t>0,07575369984977018</t>
  </si>
  <si>
    <t>0,06672848804518441</t>
  </si>
  <si>
    <t>0,01043361725637238</t>
  </si>
  <si>
    <t>0,04173741156940457</t>
  </si>
  <si>
    <t>0,30305521920014883</t>
  </si>
  <si>
    <t>1,295891657937318</t>
  </si>
  <si>
    <t>70,79616357355162</t>
  </si>
  <si>
    <t>1,8038893388838773</t>
  </si>
  <si>
    <t>0,006468016352904429</t>
  </si>
  <si>
    <t>0,08617593042268308</t>
  </si>
  <si>
    <t>0,00609261894390431</t>
  </si>
  <si>
    <t>0,07050468520295727</t>
  </si>
  <si>
    <t>0,06823250896470932</t>
  </si>
  <si>
    <t>0,003440443274886476</t>
  </si>
  <si>
    <t>0,015301294963987714</t>
  </si>
  <si>
    <t>0,293015193985892</t>
  </si>
  <si>
    <t>1,2307014539837837</t>
  </si>
  <si>
    <t>73,34021339554671</t>
  </si>
  <si>
    <t>1,9206286715267116</t>
  </si>
  <si>
    <t>0,021366432660383117</t>
  </si>
  <si>
    <t>0,08442307911411047</t>
  </si>
  <si>
    <t>0,019426809412077098</t>
  </si>
  <si>
    <t>0,06698177120982605</t>
  </si>
  <si>
    <t>0,06256136715063884</t>
  </si>
  <si>
    <t>0,013944853515526398</t>
  </si>
  <si>
    <t>0,05597400095182895</t>
  </si>
  <si>
    <t>0,29067901457849654</t>
  </si>
  <si>
    <t>1,274768406059593</t>
  </si>
  <si>
    <t>69,1218589163036</t>
  </si>
  <si>
    <t>1,8125672809390736</t>
  </si>
  <si>
    <t>0,00420956233192379</t>
  </si>
  <si>
    <t>0,08534711459725768</t>
  </si>
  <si>
    <t>0,003342333713830023</t>
  </si>
  <si>
    <t>0,0715466566110429</t>
  </si>
  <si>
    <t>0,06760201060455297</t>
  </si>
  <si>
    <t>0,0031645762422079123</t>
  </si>
  <si>
    <t>0,02257785260561487</t>
  </si>
  <si>
    <t>0,2880891234746812</t>
  </si>
  <si>
    <t>1,2598448669305071</t>
  </si>
  <si>
    <t>82,37080707253622</t>
  </si>
  <si>
    <t>1,8638545784654224</t>
  </si>
  <si>
    <t>0,022683411650307107</t>
  </si>
  <si>
    <t>0,08926425231490036</t>
  </si>
  <si>
    <t>0,016520987394672212</t>
  </si>
  <si>
    <t>0,07990095740899732</t>
  </si>
  <si>
    <t>0,0648684988029118</t>
  </si>
  <si>
    <t>0,023160100890978915</t>
  </si>
  <si>
    <t>0,15740746008126608</t>
  </si>
  <si>
    <t>0,30167746410885093</t>
  </si>
  <si>
    <t>1,2462813829770312</t>
  </si>
  <si>
    <t>78,18431984859586</t>
  </si>
  <si>
    <t>1,8660430950869238</t>
  </si>
  <si>
    <t>0,01849286972940793</t>
  </si>
  <si>
    <t>0,08383900887934896</t>
  </si>
  <si>
    <t>0,015966775928368586</t>
  </si>
  <si>
    <t>0,06665711589090076</t>
  </si>
  <si>
    <t>0,062205631337489416</t>
  </si>
  <si>
    <t>0,01336411746271836</t>
  </si>
  <si>
    <t>0,05251857039891276</t>
  </si>
  <si>
    <t>0,2920080185869145</t>
  </si>
  <si>
    <t>1,3512983210384846</t>
  </si>
  <si>
    <t>63,84710769372065</t>
  </si>
  <si>
    <t>1,931498688895271</t>
  </si>
  <si>
    <t>0,010274929201006146</t>
  </si>
  <si>
    <t>0,0844174129359499</t>
  </si>
  <si>
    <t>0,006722041087183229</t>
  </si>
  <si>
    <t>0,07207461395379289</t>
  </si>
  <si>
    <t>0,06656711218029009</t>
  </si>
  <si>
    <t>0,008017427082716595</t>
  </si>
  <si>
    <t>0,029125700056457</t>
  </si>
  <si>
    <t>0,31418659939670485</t>
  </si>
  <si>
    <t>1,3416546810185537</t>
  </si>
  <si>
    <t>57,022718411628674</t>
  </si>
  <si>
    <t>1,8894008229310237</t>
  </si>
  <si>
    <t>0,0263769199672135</t>
  </si>
  <si>
    <t>0,09546033399917994</t>
  </si>
  <si>
    <t>0,01805975406523657</t>
  </si>
  <si>
    <t>0,0833848941239476</t>
  </si>
  <si>
    <t>0,06307455650129716</t>
  </si>
  <si>
    <t>0,026625522232287317</t>
  </si>
  <si>
    <t>0,20006012120560673</t>
  </si>
  <si>
    <t>0,31414452143442156</t>
  </si>
  <si>
    <t>1,3378301720367745</t>
  </si>
  <si>
    <t>70,17492882561919</t>
  </si>
  <si>
    <t>1,8215966743876641</t>
  </si>
  <si>
    <t>0,017304589950849682</t>
  </si>
  <si>
    <t>0,09197611289735398</t>
  </si>
  <si>
    <t>0,005767260246131488</t>
  </si>
  <si>
    <t>0,082041527197679</t>
  </si>
  <si>
    <t>0,06868187659820021</t>
  </si>
  <si>
    <t>0,024362574710773133</t>
  </si>
  <si>
    <t>0,13595159270245677</t>
  </si>
  <si>
    <t>0,31702414280324587</t>
  </si>
  <si>
    <t>1,2836150419898331</t>
  </si>
  <si>
    <t>68,57377023937225</t>
  </si>
  <si>
    <t>1,9266815962014894</t>
  </si>
  <si>
    <t>0,008130687975777231</t>
  </si>
  <si>
    <t>0,08119257603783228</t>
  </si>
  <si>
    <t>0,005898794860856456</t>
  </si>
  <si>
    <t>0,06887563019309277</t>
  </si>
  <si>
    <t>0,06447050992538736</t>
  </si>
  <si>
    <t>0,006981227911310061</t>
  </si>
  <si>
    <t>0,0408545654863938</t>
  </si>
  <si>
    <t>0,2996527325722902</t>
  </si>
  <si>
    <t>1,2459092680364847</t>
  </si>
  <si>
    <t>49,33919713760496</t>
  </si>
  <si>
    <t>1,9036814190357574</t>
  </si>
  <si>
    <t>0,014647003585359121</t>
  </si>
  <si>
    <t>0,09113433648437227</t>
  </si>
  <si>
    <t>0,011308432980098138</t>
  </si>
  <si>
    <t>0,07657546836455603</t>
  </si>
  <si>
    <t>0,0635528458252193</t>
  </si>
  <si>
    <t>0,011441265130624444</t>
  </si>
  <si>
    <t>0,04422372369771359</t>
  </si>
  <si>
    <t>0,30406445566525503</t>
  </si>
  <si>
    <t>2,8117366180522367</t>
  </si>
  <si>
    <t>66,1435748331431</t>
  </si>
  <si>
    <t>1,877645314045385</t>
  </si>
  <si>
    <t>0,010674573714795176</t>
  </si>
  <si>
    <t>0,08507102625114982</t>
  </si>
  <si>
    <t>0,00729318188128137</t>
  </si>
  <si>
    <t>0,0717501644512406</t>
  </si>
  <si>
    <t>0,0630835173412065</t>
  </si>
  <si>
    <t>0,008987403229649221</t>
  </si>
  <si>
    <t>0,033421608395494344</t>
  </si>
  <si>
    <t>0,2882343914760375</t>
  </si>
  <si>
    <t>2,582933510071598</t>
  </si>
  <si>
    <t>51,305144296425816</t>
  </si>
  <si>
    <t>2,124350501637935</t>
  </si>
  <si>
    <t>0,027769593310103965</t>
  </si>
  <si>
    <t>0,09169358444312752</t>
  </si>
  <si>
    <t>0,021435964998288613</t>
  </si>
  <si>
    <t>0,06819825460710727</t>
  </si>
  <si>
    <t>0,07119195901893456</t>
  </si>
  <si>
    <t>0,02638849802671131</t>
  </si>
  <si>
    <t>0,21839395097658718</t>
  </si>
  <si>
    <t>0,350801231116214</t>
  </si>
  <si>
    <t>3,4670675250235945</t>
  </si>
  <si>
    <t>75,1863265435146</t>
  </si>
  <si>
    <t>1,9097948357735812</t>
  </si>
  <si>
    <t>0,013649178546393576</t>
  </si>
  <si>
    <t>0,08592962451795153</t>
  </si>
  <si>
    <t>0,010482077570863392</t>
  </si>
  <si>
    <t>0,06919666877849137</t>
  </si>
  <si>
    <t>0,06391389955600113</t>
  </si>
  <si>
    <t>0,01070649929452325</t>
  </si>
  <si>
    <t>0,04291680378222438</t>
  </si>
  <si>
    <t>0,3223686825980105</t>
  </si>
  <si>
    <t>2,5726208169944584</t>
  </si>
  <si>
    <t>28,38416043160817</t>
  </si>
  <si>
    <t>2,080770597047485</t>
  </si>
  <si>
    <t>0,017972552105116685</t>
  </si>
  <si>
    <t>0,08918390873013005</t>
  </si>
  <si>
    <t>0,011575456349080394</t>
  </si>
  <si>
    <t>0,067111435155041</t>
  </si>
  <si>
    <t>0,07154926837250383</t>
  </si>
  <si>
    <t>0,02196737928504536</t>
  </si>
  <si>
    <t>0,21334022414654275</t>
  </si>
  <si>
    <t>0,3177857440978351</t>
  </si>
  <si>
    <t>3,20982982206624</t>
  </si>
  <si>
    <t>64,36755194487634</t>
  </si>
  <si>
    <t>1,9526286429252515</t>
  </si>
  <si>
    <t>0,01597227096455596</t>
  </si>
  <si>
    <t>0,08551805926370916</t>
  </si>
  <si>
    <t>0,014750613059280245</t>
  </si>
  <si>
    <t>0,07005534608567793</t>
  </si>
  <si>
    <t>0,06342314888885875</t>
  </si>
  <si>
    <t>0,010727167529282456</t>
  </si>
  <si>
    <t>0,06857845889587061</t>
  </si>
  <si>
    <t>0,2927769841600446</t>
  </si>
  <si>
    <t>2,527320274966769</t>
  </si>
  <si>
    <t>89,89106181579965</t>
  </si>
  <si>
    <t>1,9613695453002935</t>
  </si>
  <si>
    <t>0,04117717513441124</t>
  </si>
  <si>
    <t>0,08853268872868875</t>
  </si>
  <si>
    <t>0,02884176145490292</t>
  </si>
  <si>
    <t>0,08207708733302939</t>
  </si>
  <si>
    <t>0,05451539006129396</t>
  </si>
  <si>
    <t>0,03562982162372217</t>
  </si>
  <si>
    <t>0,1238164398536838</t>
  </si>
  <si>
    <t>0,25135196830080114</t>
  </si>
  <si>
    <t>3,2579606019426137</t>
  </si>
  <si>
    <t>44,47468512980173</t>
  </si>
  <si>
    <t>2,043623418723656</t>
  </si>
  <si>
    <t>0,016639828415333815</t>
  </si>
  <si>
    <t>0,09055967719595089</t>
  </si>
  <si>
    <t>0,013805809836217707</t>
  </si>
  <si>
    <t>0,06935850236268222</t>
  </si>
  <si>
    <t>0,06766414368729166</t>
  </si>
  <si>
    <t>0,012196967729257982</t>
  </si>
  <si>
    <t>0,04633930821914999</t>
  </si>
  <si>
    <t>0,3118994714068359</t>
  </si>
  <si>
    <t>2,5488777689170092</t>
  </si>
  <si>
    <t>20,915642162098248</t>
  </si>
  <si>
    <t>2,0639977941746204</t>
  </si>
  <si>
    <t>0,03143977363445305</t>
  </si>
  <si>
    <t>0,10281904710858307</t>
  </si>
  <si>
    <t>0,02356505708603967</t>
  </si>
  <si>
    <t>0,08875498970323059</t>
  </si>
  <si>
    <t>0,06813801925994165</t>
  </si>
  <si>
    <t>0,02673730750980829</t>
  </si>
  <si>
    <t>0,11909686571174777</t>
  </si>
  <si>
    <t>0,32840638494006974</t>
  </si>
  <si>
    <t>2,7417818859685212</t>
  </si>
  <si>
    <t>58,035036148170676</t>
  </si>
  <si>
    <t>2,0937101012721264</t>
  </si>
  <si>
    <t>0,028634456863346407</t>
  </si>
  <si>
    <t>0,09521522604249058</t>
  </si>
  <si>
    <t>0,02365948898627808</t>
  </si>
  <si>
    <t>0,07110430644187765</t>
  </si>
  <si>
    <t>0,06882196676449065</t>
  </si>
  <si>
    <t>0,023307693063375556</t>
  </si>
  <si>
    <t>0,1872551302761547</t>
  </si>
  <si>
    <t>0,32094466233995217</t>
  </si>
  <si>
    <t>2,4527208500076085</t>
  </si>
  <si>
    <t>59,021004873960365</t>
  </si>
  <si>
    <t>2,1624252279077094</t>
  </si>
  <si>
    <t>0,04218437735575938</t>
  </si>
  <si>
    <t>0,09577495823844404</t>
  </si>
  <si>
    <t>0,02816776416449713</t>
  </si>
  <si>
    <t>0,08815759693798167</t>
  </si>
  <si>
    <t>0,05755454139958499</t>
  </si>
  <si>
    <t>0,04181290581640884</t>
  </si>
  <si>
    <t>0,24556859972828415</t>
  </si>
  <si>
    <t>0,3332124646663564</t>
  </si>
  <si>
    <t>2,6307442350080237</t>
  </si>
  <si>
    <t>63,44815556614258</t>
  </si>
  <si>
    <t>1,8460736988963635</t>
  </si>
  <si>
    <t>0,033627844412525004</t>
  </si>
  <si>
    <t>0,09437686336995486</t>
  </si>
  <si>
    <t>0,02400467698097928</t>
  </si>
  <si>
    <t>0,08473308632390689</t>
  </si>
  <si>
    <t>0,05557118441187904</t>
  </si>
  <si>
    <t>0,030067436818981833</t>
  </si>
  <si>
    <t>0,10544702877638594</t>
  </si>
  <si>
    <t>0,2986066605391305</t>
  </si>
  <si>
    <t>2,7157953190617263</t>
  </si>
  <si>
    <t>52,19467006762029</t>
  </si>
  <si>
    <t>2,144115685399296</t>
  </si>
  <si>
    <t>0,036261995398873224</t>
  </si>
  <si>
    <t>0,1029125090192129</t>
  </si>
  <si>
    <t>0,03430803842135055</t>
  </si>
  <si>
    <t>0,07891367228878404</t>
  </si>
  <si>
    <t>0,0703515190973606</t>
  </si>
  <si>
    <t>0,02446778808807325</t>
  </si>
  <si>
    <t>0,1795795586271163</t>
  </si>
  <si>
    <t>0,3260519058110314</t>
  </si>
  <si>
    <t>2,3914934439817443</t>
  </si>
  <si>
    <t>62,51349306041303</t>
  </si>
  <si>
    <t>1,8989754597011708</t>
  </si>
  <si>
    <t>0,019387857385938508</t>
  </si>
  <si>
    <t>0,08484480616091179</t>
  </si>
  <si>
    <t>0,019865076161339017</t>
  </si>
  <si>
    <t>0,07180781720365484</t>
  </si>
  <si>
    <t>0,06341093974675967</t>
  </si>
  <si>
    <t>0,010712921922427666</t>
  </si>
  <si>
    <t>0,047991263661470586</t>
  </si>
  <si>
    <t>0,29879057923423763</t>
  </si>
  <si>
    <t>2,4527520490810275</t>
  </si>
  <si>
    <t>65,23440330363526</t>
  </si>
  <si>
    <t>1,9250716183447725</t>
  </si>
  <si>
    <t>0,01626643814914252</t>
  </si>
  <si>
    <t>0,08400170619445427</t>
  </si>
  <si>
    <t>0,015158074205595366</t>
  </si>
  <si>
    <t>0,06769632783123014</t>
  </si>
  <si>
    <t>0,06256259574643747</t>
  </si>
  <si>
    <t>0,010615776526634353</t>
  </si>
  <si>
    <t>0,03900958250106989</t>
  </si>
  <si>
    <t>0,2914705790646847</t>
  </si>
  <si>
    <t>2,776824196917005</t>
  </si>
  <si>
    <t>24,803121732199063</t>
  </si>
  <si>
    <t>1,8552736622973585</t>
  </si>
  <si>
    <t>0,13016245107508415</t>
  </si>
  <si>
    <t>0,15733047171149414</t>
  </si>
  <si>
    <t>0,08273440976392475</t>
  </si>
  <si>
    <t>0,1444255666329346</t>
  </si>
  <si>
    <t>0,09600403458110342</t>
  </si>
  <si>
    <t>0,1288650749635867</t>
  </si>
  <si>
    <t>0,4746717361409297</t>
  </si>
  <si>
    <t>0,4507907825564057</t>
  </si>
  <si>
    <t>3,3947734899120405</t>
  </si>
  <si>
    <t>61,35276712656027</t>
  </si>
  <si>
    <t>1,9451049062187011</t>
  </si>
  <si>
    <t>0,01779247154049259</t>
  </si>
  <si>
    <t>0,08910007213640216</t>
  </si>
  <si>
    <t>0,011408838706811399</t>
  </si>
  <si>
    <t>0,0724011248769734</t>
  </si>
  <si>
    <t>0,06370580649888723</t>
  </si>
  <si>
    <t>0,01514449963162118</t>
  </si>
  <si>
    <t>0,05918411503026783</t>
  </si>
  <si>
    <t>0,30351396918388945</t>
  </si>
  <si>
    <t>2,496737442095764</t>
  </si>
  <si>
    <t>58,48207571872284</t>
  </si>
  <si>
    <t>1,9542105849702753</t>
  </si>
  <si>
    <t>0,03568776091253797</t>
  </si>
  <si>
    <t>0,09476459636737697</t>
  </si>
  <si>
    <t>0,03553397689126481</t>
  </si>
  <si>
    <t>0,07675104090310161</t>
  </si>
  <si>
    <t>0,0607654213430164</t>
  </si>
  <si>
    <t>0,021599137622373792</t>
  </si>
  <si>
    <t>0,08044722877051469</t>
  </si>
  <si>
    <t>0,29293230986226154</t>
  </si>
  <si>
    <t>2,791229242924601</t>
  </si>
  <si>
    <t>49,5238971010848</t>
  </si>
  <si>
    <t>1,826227495983517</t>
  </si>
  <si>
    <t>0,025888101595955934</t>
  </si>
  <si>
    <t>0,10083929230781707</t>
  </si>
  <si>
    <t>0,022054301590781263</t>
  </si>
  <si>
    <t>0,08538110797731438</t>
  </si>
  <si>
    <t>0,06667029885780817</t>
  </si>
  <si>
    <t>0,019872767329274666</t>
  </si>
  <si>
    <t>0,1203054233878934</t>
  </si>
  <si>
    <t>0,347387123842952</t>
  </si>
  <si>
    <t>2,454317115014419</t>
  </si>
  <si>
    <t>67,34796404480167</t>
  </si>
  <si>
    <t>1,8113345033660004</t>
  </si>
  <si>
    <t>0,011225563595491803</t>
  </si>
  <si>
    <t>0,08818163982647144</t>
  </si>
  <si>
    <t>0,010073185818300813</t>
  </si>
  <si>
    <t>0,07389393063069591</t>
  </si>
  <si>
    <t>0,06671344757441924</t>
  </si>
  <si>
    <t>0,007678309474278589</t>
  </si>
  <si>
    <t>0,054945841251297964</t>
  </si>
  <si>
    <t>0,30034413512438</t>
  </si>
  <si>
    <t>2,321253005065955</t>
  </si>
  <si>
    <t>76,88849903618933</t>
  </si>
  <si>
    <t>2,1435735702313194</t>
  </si>
  <si>
    <t>0,038133342893323575</t>
  </si>
  <si>
    <t>0,09399953957199429</t>
  </si>
  <si>
    <t>0,029946983173123318</t>
  </si>
  <si>
    <t>0,07159141562771656</t>
  </si>
  <si>
    <t>0,06968940376744887</t>
  </si>
  <si>
    <t>0,035088802434561375</t>
  </si>
  <si>
    <t>0,22464878036727473</t>
  </si>
  <si>
    <t>0,31945800875537084</t>
  </si>
  <si>
    <t>2,24925075401552</t>
  </si>
  <si>
    <t>86,97172127172922</t>
  </si>
  <si>
    <t>1,80776338845145</t>
  </si>
  <si>
    <t>0,06667804600763634</t>
  </si>
  <si>
    <t>0,1261579964387411</t>
  </si>
  <si>
    <t>0,06171721066726674</t>
  </si>
  <si>
    <t>0,11344800219859383</t>
  </si>
  <si>
    <t>0,07228640990839003</t>
  </si>
  <si>
    <t>0,04163349576098705</t>
  </si>
  <si>
    <t>0,16127588769434215</t>
  </si>
  <si>
    <t>0,3700343356863926</t>
  </si>
  <si>
    <t>2,0558972619473934</t>
  </si>
  <si>
    <t>76,88949129605031</t>
  </si>
  <si>
    <t>1,9594487117694728</t>
  </si>
  <si>
    <t>0,07066964298052662</t>
  </si>
  <si>
    <t>0,12051655396263172</t>
  </si>
  <si>
    <t>0,056561507287013084</t>
  </si>
  <si>
    <t>0,1126098830081036</t>
  </si>
  <si>
    <t>0,06693946601583052</t>
  </si>
  <si>
    <t>0,053466524151810205</t>
  </si>
  <si>
    <t>0,21583156806091452</t>
  </si>
  <si>
    <t>0,34985546701450243</t>
  </si>
  <si>
    <t>2,323958119028248</t>
  </si>
  <si>
    <t>87,61499803337524</t>
  </si>
  <si>
    <t>2,1302178181171403</t>
  </si>
  <si>
    <t>0,04048806147148076</t>
  </si>
  <si>
    <t>0,09013281233701645</t>
  </si>
  <si>
    <t>0,03265758271426791</t>
  </si>
  <si>
    <t>0,07903517373155133</t>
  </si>
  <si>
    <t>0,05943441400883572</t>
  </si>
  <si>
    <t>0,03167531949781516</t>
  </si>
  <si>
    <t>0,13224054711099067</t>
  </si>
  <si>
    <t>0,2843786191261012</t>
  </si>
  <si>
    <t>2,0123175859916955</t>
  </si>
  <si>
    <t>78,15436315859844</t>
  </si>
  <si>
    <t>1,9399926275435895</t>
  </si>
  <si>
    <t>0,08690308492615897</t>
  </si>
  <si>
    <t>0,13795988410004534</t>
  </si>
  <si>
    <t>0,06155631580327474</t>
  </si>
  <si>
    <t>0,1320159325831055</t>
  </si>
  <si>
    <t>0,07364757163591945</t>
  </si>
  <si>
    <t>0,07991833256083967</t>
  </si>
  <si>
    <t>0,3158734939591933</t>
  </si>
  <si>
    <t>0,31594332061614083</t>
  </si>
  <si>
    <t>2,259399277972989</t>
  </si>
  <si>
    <t>62,99083340384547</t>
  </si>
  <si>
    <t>2,147259310804089</t>
  </si>
  <si>
    <t>0,1080969091118445</t>
  </si>
  <si>
    <t>0,14068467176534474</t>
  </si>
  <si>
    <t>0,06774760994380617</t>
  </si>
  <si>
    <t>0,13132573889178167</t>
  </si>
  <si>
    <t>0,07973525647444937</t>
  </si>
  <si>
    <t>0,10428480693027688</t>
  </si>
  <si>
    <t>0,3962297182459071</t>
  </si>
  <si>
    <t>0,38099291081445985</t>
  </si>
  <si>
    <t>2,235317318001762</t>
  </si>
  <si>
    <t>79,03753816177279</t>
  </si>
  <si>
    <t>2,1341794745643297</t>
  </si>
  <si>
    <t>0,06321813063163971</t>
  </si>
  <si>
    <t>0,119456378970849</t>
  </si>
  <si>
    <t>0,05858907816466951</t>
  </si>
  <si>
    <t>0,10872382807652428</t>
  </si>
  <si>
    <t>0,07073696329705395</t>
  </si>
  <si>
    <t>0,04143717416108045</t>
  </si>
  <si>
    <t>0,152009786718496</t>
  </si>
  <si>
    <t>0,3894689998821449</t>
  </si>
  <si>
    <t>2,238989879959263</t>
  </si>
  <si>
    <t>51,65674825670677</t>
  </si>
  <si>
    <t>2,0182784104271363</t>
  </si>
  <si>
    <t>0,04023856624147188</t>
  </si>
  <si>
    <t>0,0960285360196423</t>
  </si>
  <si>
    <t>0,03124644328823506</t>
  </si>
  <si>
    <t>0,08294401146262738</t>
  </si>
  <si>
    <t>0,06336379872809726</t>
  </si>
  <si>
    <t>0,03185948865159972</t>
  </si>
  <si>
    <t>0,12895210806685886</t>
  </si>
  <si>
    <t>0,3136208119840669</t>
  </si>
  <si>
    <t>2,1553433320950717</t>
  </si>
  <si>
    <t>77,8219954976134</t>
  </si>
  <si>
    <t>1,8354716770811215</t>
  </si>
  <si>
    <t>0,06165133871918644</t>
  </si>
  <si>
    <t>0,11038817366854752</t>
  </si>
  <si>
    <t>0,04849276843846714</t>
  </si>
  <si>
    <t>0,10785810282428915</t>
  </si>
  <si>
    <t>0,05373227745370824</t>
  </si>
  <si>
    <t>0,04969196288886971</t>
  </si>
  <si>
    <t>0,1814877105355055</t>
  </si>
  <si>
    <t>0,30766976120541983</t>
  </si>
  <si>
    <t>2,1441484469687566</t>
  </si>
  <si>
    <t>82,92583338892102</t>
  </si>
  <si>
    <t>2,0252000713811107</t>
  </si>
  <si>
    <t>0,04445259011173881</t>
  </si>
  <si>
    <t>0,09421798650554704</t>
  </si>
  <si>
    <t>0,043818974959879985</t>
  </si>
  <si>
    <t>0,08126211667959944</t>
  </si>
  <si>
    <t>0,05975385177955087</t>
  </si>
  <si>
    <t>0,026388298845885397</t>
  </si>
  <si>
    <t>0,10794966925291276</t>
  </si>
  <si>
    <t>0,2850872721190169</t>
  </si>
  <si>
    <t>2,130790756084025</t>
  </si>
  <si>
    <t>67,17411961715212</t>
  </si>
  <si>
    <t>1,98898351649673</t>
  </si>
  <si>
    <t>0,021042938138147803</t>
  </si>
  <si>
    <t>0,0882647810136088</t>
  </si>
  <si>
    <t>0,016664420768206924</t>
  </si>
  <si>
    <t>0,06727227667705779</t>
  </si>
  <si>
    <t>0,06363765141962265</t>
  </si>
  <si>
    <t>0,016620402975841782</t>
  </si>
  <si>
    <t>0,0607344219025994</t>
  </si>
  <si>
    <t>0,30331820764189826</t>
  </si>
  <si>
    <t>2,0979431529995054</t>
  </si>
  <si>
    <t>78,77935725282758</t>
  </si>
  <si>
    <t>1,9699199665819984</t>
  </si>
  <si>
    <t>0,03567719030233659</t>
  </si>
  <si>
    <t>0,09392373760756054</t>
  </si>
  <si>
    <t>0,0297484784068245</t>
  </si>
  <si>
    <t>0,0812232721865081</t>
  </si>
  <si>
    <t>0,06064440454872043</t>
  </si>
  <si>
    <t>0,026550587812036584</t>
  </si>
  <si>
    <t>0,12355991019424296</t>
  </si>
  <si>
    <t>0,3014086196473344</t>
  </si>
  <si>
    <t>2,3640683220000938</t>
  </si>
  <si>
    <t>88,24072142299764</t>
  </si>
  <si>
    <t>1,9190527249207296</t>
  </si>
  <si>
    <t>0,06162178839076169</t>
  </si>
  <si>
    <t>0,11315793859250226</t>
  </si>
  <si>
    <t>0,04451037572022591</t>
  </si>
  <si>
    <t>0,11122608982434132</t>
  </si>
  <si>
    <t>0,05594908545054009</t>
  </si>
  <si>
    <t>0,05120929332348078</t>
  </si>
  <si>
    <t>0,1864829468882166</t>
  </si>
  <si>
    <t>0,3007765152250232</t>
  </si>
  <si>
    <t>2,21568072703667</t>
  </si>
  <si>
    <t>86,6115850594208</t>
  </si>
  <si>
    <t>1,8646731702123964</t>
  </si>
  <si>
    <t>0,038896143675022636</t>
  </si>
  <si>
    <t>0,0972766934292325</t>
  </si>
  <si>
    <t>0,03116025007762299</t>
  </si>
  <si>
    <t>0,09051260012221406</t>
  </si>
  <si>
    <t>0,05600683584323934</t>
  </si>
  <si>
    <t>0,030645420786537637</t>
  </si>
  <si>
    <t>0,11544427370325556</t>
  </si>
  <si>
    <t>0,31400345949993475</t>
  </si>
  <si>
    <t>2,144522460992448</t>
  </si>
  <si>
    <t>15,738558864426729</t>
  </si>
  <si>
    <t>1,9695104211387187</t>
  </si>
  <si>
    <t>0,1575380833933546</t>
  </si>
  <si>
    <t>0,18058438578216834</t>
  </si>
  <si>
    <t>0,10809495432826416</t>
  </si>
  <si>
    <t>0,15324318152845484</t>
  </si>
  <si>
    <t>0,1194820686438118</t>
  </si>
  <si>
    <t>0,14247521304855224</t>
  </si>
  <si>
    <t>0,5509883038754152</t>
  </si>
  <si>
    <t>0,5369507333755457</t>
  </si>
  <si>
    <t>2,570005665998906</t>
  </si>
  <si>
    <t>12,825932321493397</t>
  </si>
  <si>
    <t>2,1747038185424397</t>
  </si>
  <si>
    <t>0,17058518300464662</t>
  </si>
  <si>
    <t>0,17769442850523814</t>
  </si>
  <si>
    <t>0,11641868749204676</t>
  </si>
  <si>
    <t>0,15658955178146408</t>
  </si>
  <si>
    <t>0,11348148354790047</t>
  </si>
  <si>
    <t>0,15891016971338517</t>
  </si>
  <si>
    <t>0,6120054626258622</t>
  </si>
  <si>
    <t>0,5286191848415631</t>
  </si>
  <si>
    <t>2,485968149965629</t>
  </si>
  <si>
    <t>81,51797162345109</t>
  </si>
  <si>
    <t>1,9859035259782782</t>
  </si>
  <si>
    <t>0,0425355693354172</t>
  </si>
  <si>
    <t>0,09273650656492018</t>
  </si>
  <si>
    <t>0,04202979883095847</t>
  </si>
  <si>
    <t>0,07421730442701333</t>
  </si>
  <si>
    <t>0,059865979134582394</t>
  </si>
  <si>
    <t>0,026092771434799874</t>
  </si>
  <si>
    <t>0,10603220984018828</t>
  </si>
  <si>
    <t>0,28533681954134776</t>
  </si>
  <si>
    <t>2,1990286650834605</t>
  </si>
  <si>
    <t>63,83966136445643</t>
  </si>
  <si>
    <t>1,889074051998822</t>
  </si>
  <si>
    <t>0,08112273837625802</t>
  </si>
  <si>
    <t>0,12377299835166979</t>
  </si>
  <si>
    <t>0,07501389678147177</t>
  </si>
  <si>
    <t>0,12495561451858267</t>
  </si>
  <si>
    <t>0,05702794558152242</t>
  </si>
  <si>
    <t>0,05333331034989439</t>
  </si>
  <si>
    <t>0,18674559271107852</t>
  </si>
  <si>
    <t>0,3066168097425408</t>
  </si>
  <si>
    <t>2,275109885027632</t>
  </si>
  <si>
    <t>35,287115745426036</t>
  </si>
  <si>
    <t>2,144304587082576</t>
  </si>
  <si>
    <t>0,1488318960908248</t>
  </si>
  <si>
    <t>0,19258682612524983</t>
  </si>
  <si>
    <t>0,10186488949274906</t>
  </si>
  <si>
    <t>0,1680587733593504</t>
  </si>
  <si>
    <t>0,12233466188239084</t>
  </si>
  <si>
    <t>0,13379719668059323</t>
  </si>
  <si>
    <t>0,4810544480432302</t>
  </si>
  <si>
    <t>0,4811491539770702</t>
  </si>
  <si>
    <t>2,4198641320690513</t>
  </si>
  <si>
    <t>83,31306459989813</t>
  </si>
  <si>
    <t>1,968636570348609</t>
  </si>
  <si>
    <t>0,04909834625726771</t>
  </si>
  <si>
    <t>0,1068422240821587</t>
  </si>
  <si>
    <t>0,0350322925079115</t>
  </si>
  <si>
    <t>0,10143834269717136</t>
  </si>
  <si>
    <t>0,058890697595400936</t>
  </si>
  <si>
    <t>0,040120591503156736</t>
  </si>
  <si>
    <t>0,15388819179487054</t>
  </si>
  <si>
    <t>0,3280484763905726</t>
  </si>
  <si>
    <t>2,230924051022157</t>
  </si>
  <si>
    <t>67,083202728227</t>
  </si>
  <si>
    <t>1,8539790771721563</t>
  </si>
  <si>
    <t>0,10101615677821084</t>
  </si>
  <si>
    <t>0,1337107892432331</t>
  </si>
  <si>
    <t>0,08678824159007006</t>
  </si>
  <si>
    <t>0,12881596085085673</t>
  </si>
  <si>
    <t>0,06842990001003049</t>
  </si>
  <si>
    <t>0,07103806763776761</t>
  </si>
  <si>
    <t>0,2716530366911968</t>
  </si>
  <si>
    <t>0,3134163747666564</t>
  </si>
  <si>
    <t>2,1632556120166555</t>
  </si>
  <si>
    <t>35,056106639227124</t>
  </si>
  <si>
    <t>1,9835003402830893</t>
  </si>
  <si>
    <t>0,16118021436564486</t>
  </si>
  <si>
    <t>0,17528113282966287</t>
  </si>
  <si>
    <t>0,13813535983484704</t>
  </si>
  <si>
    <t>0,16048841659035035</t>
  </si>
  <si>
    <t>0,0985390792903206</t>
  </si>
  <si>
    <t>0,11049996327887546</t>
  </si>
  <si>
    <t>0,37626606484471314</t>
  </si>
  <si>
    <t>0,3874880156303773</t>
  </si>
  <si>
    <t>2,10181710193865</t>
  </si>
  <si>
    <t>74,21230985623389</t>
  </si>
  <si>
    <t>1,878990573126784</t>
  </si>
  <si>
    <t>0,08101680867661541</t>
  </si>
  <si>
    <t>0,12424942093337603</t>
  </si>
  <si>
    <t>0,06478759016725216</t>
  </si>
  <si>
    <t>0,12130935261527262</t>
  </si>
  <si>
    <t>0,05820786190611646</t>
  </si>
  <si>
    <t>0,05939567804652713</t>
  </si>
  <si>
    <t>0,2273757325282951</t>
  </si>
  <si>
    <t>0,30134130201086085</t>
  </si>
  <si>
    <t>2,0463457830483094</t>
  </si>
  <si>
    <t>52,278300296626696</t>
  </si>
  <si>
    <t>1,8256724393226231</t>
  </si>
  <si>
    <t>0,11832381989961059</t>
  </si>
  <si>
    <t>0,15065565254440832</t>
  </si>
  <si>
    <t>0,11074904046606837</t>
  </si>
  <si>
    <t>0,14262674932219827</t>
  </si>
  <si>
    <t>0,07446786279878302</t>
  </si>
  <si>
    <t>0,07630450051740531</t>
  </si>
  <si>
    <t>0,2859644320945851</t>
  </si>
  <si>
    <t>0,36748919852620826</t>
  </si>
  <si>
    <t>2,174370009917766</t>
  </si>
  <si>
    <t>42,28956952767081</t>
  </si>
  <si>
    <t>1,887802902557676</t>
  </si>
  <si>
    <t>0,2133544972329049</t>
  </si>
  <si>
    <t>0,20129150070747098</t>
  </si>
  <si>
    <t>0,18491187332583198</t>
  </si>
  <si>
    <t>0,18597084944156295</t>
  </si>
  <si>
    <t>0,11793151079455057</t>
  </si>
  <si>
    <t>0,14752609183370557</t>
  </si>
  <si>
    <t>0,5350984811880125</t>
  </si>
  <si>
    <t>0,5281832548225259</t>
  </si>
  <si>
    <t>2,629757193964906</t>
  </si>
  <si>
    <t>79,76938681535314</t>
  </si>
  <si>
    <t>1,9441843928308797</t>
  </si>
  <si>
    <t>0,047886018254112504</t>
  </si>
  <si>
    <t>0,09218263439922379</t>
  </si>
  <si>
    <t>0,04678287613242092</t>
  </si>
  <si>
    <t>0,084270250743846</t>
  </si>
  <si>
    <t>0,053106081549535666</t>
  </si>
  <si>
    <t>0,030182074942434974</t>
  </si>
  <si>
    <t>0,14001712870967575</t>
  </si>
  <si>
    <t>0,2836126750472355</t>
  </si>
  <si>
    <t>2,069079639040865</t>
  </si>
  <si>
    <t>12,388086626960723</t>
  </si>
  <si>
    <t>2,186925717285831</t>
  </si>
  <si>
    <t>0,200182024391948</t>
  </si>
  <si>
    <t>0,18381025938335013</t>
  </si>
  <si>
    <t>0,14323303419662142</t>
  </si>
  <si>
    <t>0,15553737290805988</t>
  </si>
  <si>
    <t>0,12084649187557056</t>
  </si>
  <si>
    <t>0,16461038665457367</t>
  </si>
  <si>
    <t>0,6835338074217988</t>
  </si>
  <si>
    <t>0,5084565967573824</t>
  </si>
  <si>
    <t>2,559962998959236</t>
  </si>
  <si>
    <t>60,434223508738235</t>
  </si>
  <si>
    <t>2,0766132397308747</t>
  </si>
  <si>
    <t>0,018008385669029157</t>
  </si>
  <si>
    <t>0,09143624998285593</t>
  </si>
  <si>
    <t>0,015065953410901212</t>
  </si>
  <si>
    <t>0,07238108444774344</t>
  </si>
  <si>
    <t>0,07332516046695266</t>
  </si>
  <si>
    <t>0,013399576166213024</t>
  </si>
  <si>
    <t>0,10790936369076999</t>
  </si>
  <si>
    <t>0,3292486133483761</t>
  </si>
  <si>
    <t>2,068296430981718</t>
  </si>
  <si>
    <t>77,53931048912058</t>
  </si>
  <si>
    <t>2,000281331150045</t>
  </si>
  <si>
    <t>0,02667516524197339</t>
  </si>
  <si>
    <t>0,0880733765888355</t>
  </si>
  <si>
    <t>0,02428135736318534</t>
  </si>
  <si>
    <t>0,06953278142130068</t>
  </si>
  <si>
    <t>0,06369406928369377</t>
  </si>
  <si>
    <t>0,018170802193790313</t>
  </si>
  <si>
    <t>0,0756067631247606</t>
  </si>
  <si>
    <t>0,3003181010104462</t>
  </si>
  <si>
    <t>2,0657261681044474</t>
  </si>
  <si>
    <t>76,31420453602121</t>
  </si>
  <si>
    <t>1,9309463742931383</t>
  </si>
  <si>
    <t>0,08894547633914085</t>
  </si>
  <si>
    <t>0,12808932604857354</t>
  </si>
  <si>
    <t>0,07547692583979632</t>
  </si>
  <si>
    <t>0,12244678455196645</t>
  </si>
  <si>
    <t>0,0631147816790396</t>
  </si>
  <si>
    <t>0,06591503438645813</t>
  </si>
  <si>
    <t>0,24250468771213327</t>
  </si>
  <si>
    <t>0,3085491806195427</t>
  </si>
  <si>
    <t>1,8114289470249787</t>
  </si>
  <si>
    <t>19,986752846036378</t>
  </si>
  <si>
    <t>1,9216059604272704</t>
  </si>
  <si>
    <t>0,1762161626775739</t>
  </si>
  <si>
    <t>0,17078719442900317</t>
  </si>
  <si>
    <t>0,14135067927456713</t>
  </si>
  <si>
    <t>0,14166660305406947</t>
  </si>
  <si>
    <t>0,12080663763241944</t>
  </si>
  <si>
    <t>0,15355370827110246</t>
  </si>
  <si>
    <t>0,5783998176294457</t>
  </si>
  <si>
    <t>0,5615463256868326</t>
  </si>
  <si>
    <t>2,437421583919786</t>
  </si>
  <si>
    <t>17,995948734732952</t>
  </si>
  <si>
    <t>2,049137050533827</t>
  </si>
  <si>
    <t>0,19599353241225279</t>
  </si>
  <si>
    <t>0,20790216706708992</t>
  </si>
  <si>
    <t>0,14640335737165613</t>
  </si>
  <si>
    <t>0,17854406517284915</t>
  </si>
  <si>
    <t>0,1429029067637761</t>
  </si>
  <si>
    <t>0,17584743994542248</t>
  </si>
  <si>
    <t>0,638303808805814</t>
  </si>
  <si>
    <t>0,6040292305371564</t>
  </si>
  <si>
    <t>1,953945526969619</t>
  </si>
  <si>
    <t>22,00429556754014</t>
  </si>
  <si>
    <t>2,1344092082281807</t>
  </si>
  <si>
    <t>0,23086924490462613</t>
  </si>
  <si>
    <t>0,1972101083263654</t>
  </si>
  <si>
    <t>0,2027825547455634</t>
  </si>
  <si>
    <t>0,1642380844995286</t>
  </si>
  <si>
    <t>0,13039285329717884</t>
  </si>
  <si>
    <t>0,1794340040757281</t>
  </si>
  <si>
    <t>0,6705976221828099</t>
  </si>
  <si>
    <t>0,5803358010777044</t>
  </si>
  <si>
    <t>2,305208372999914</t>
  </si>
  <si>
    <t>48,55645409999558</t>
  </si>
  <si>
    <t>2,1777144596641946</t>
  </si>
  <si>
    <t>0,10194166809410413</t>
  </si>
  <si>
    <t>0,14649474382499997</t>
  </si>
  <si>
    <t>0,0832759972597183</t>
  </si>
  <si>
    <t>0,13609262849470466</t>
  </si>
  <si>
    <t>0,07783094372615341</t>
  </si>
  <si>
    <t>0,07849150262294455</t>
  </si>
  <si>
    <t>0,3346610468739686</t>
  </si>
  <si>
    <t>0,36360493085593454</t>
  </si>
  <si>
    <t>1,865440489957109</t>
  </si>
  <si>
    <t>69,29601374866903</t>
  </si>
  <si>
    <t>2,045968188123271</t>
  </si>
  <si>
    <t>0,035459971561447444</t>
  </si>
  <si>
    <t>0,0962105109393439</t>
  </si>
  <si>
    <t>0,033380035075945454</t>
  </si>
  <si>
    <t>0,07791108510759578</t>
  </si>
  <si>
    <t>0,06837957427379121</t>
  </si>
  <si>
    <t>0,02200084777441692</t>
  </si>
  <si>
    <t>0,14051863027517167</t>
  </si>
  <si>
    <t>0,31434889166935664</t>
  </si>
  <si>
    <t>1,888531639939174</t>
  </si>
  <si>
    <t>47,46577017300247</t>
  </si>
  <si>
    <t>1,8154745501498473</t>
  </si>
  <si>
    <t>0,07115558144233591</t>
  </si>
  <si>
    <t>0,15697973364759524</t>
  </si>
  <si>
    <t>0,05866261060360084</t>
  </si>
  <si>
    <t>0,12565384978007277</t>
  </si>
  <si>
    <t>0,11032437999866411</t>
  </si>
  <si>
    <t>0,0550051636468465</t>
  </si>
  <si>
    <t>0,22009228251334173</t>
  </si>
  <si>
    <t>0,47886125641470767</t>
  </si>
  <si>
    <t>2,6014388849725947</t>
  </si>
  <si>
    <t>66,69204462611705</t>
  </si>
  <si>
    <t>1,8516676299561308</t>
  </si>
  <si>
    <t>0,15728941924158446</t>
  </si>
  <si>
    <t>0,28451655897551553</t>
  </si>
  <si>
    <t>0,12896943194364713</t>
  </si>
  <si>
    <t>0,19476171844200066</t>
  </si>
  <si>
    <t>0,2348552486940828</t>
  </si>
  <si>
    <t>0,12177342399485841</t>
  </si>
  <si>
    <t>0,42687053682562986</t>
  </si>
  <si>
    <t>0,8926426790372102</t>
  </si>
  <si>
    <t>2,1589595169061795</t>
  </si>
  <si>
    <t>1,1274196717334655</t>
  </si>
  <si>
    <t>1,9535855378956508</t>
  </si>
  <si>
    <t>0,1929459976805122</t>
  </si>
  <si>
    <t>0,18126659110153628</t>
  </si>
  <si>
    <t>0,13806250099414683</t>
  </si>
  <si>
    <t>0,14772485674745897</t>
  </si>
  <si>
    <t>0,13061509991841128</t>
  </si>
  <si>
    <t>0,16495867114113758</t>
  </si>
  <si>
    <t>0,6513987929209536</t>
  </si>
  <si>
    <t>0,5462440136433203</t>
  </si>
  <si>
    <t>2,336118260049261</t>
  </si>
  <si>
    <t>46,14225897753935</t>
  </si>
  <si>
    <t>2,1034528433684936</t>
  </si>
  <si>
    <t>0,13289986397607312</t>
  </si>
  <si>
    <t>0,16432196608488306</t>
  </si>
  <si>
    <t>0,08191735777049547</t>
  </si>
  <si>
    <t>0,15713958945508805</t>
  </si>
  <si>
    <t>0,08542108880437012</t>
  </si>
  <si>
    <t>0,12417441406613543</t>
  </si>
  <si>
    <t>0,48757791215380325</t>
  </si>
  <si>
    <t>0,4039540584751841</t>
  </si>
  <si>
    <t>2,434868321986869</t>
  </si>
  <si>
    <t>11,136008299919501</t>
  </si>
  <si>
    <t>1,847709186687049</t>
  </si>
  <si>
    <t>0,12438536592736206</t>
  </si>
  <si>
    <t>0,14412852004914153</t>
  </si>
  <si>
    <t>0,07880095854491734</t>
  </si>
  <si>
    <t>0,12803504892984358</t>
  </si>
  <si>
    <t>0,08794293428232422</t>
  </si>
  <si>
    <t>0,12401502227345729</t>
  </si>
  <si>
    <t>0,51230582249644</t>
  </si>
  <si>
    <t>0,43476095483214955</t>
  </si>
  <si>
    <t>1,9512593139661476</t>
  </si>
  <si>
    <t>66,64979416184451</t>
  </si>
  <si>
    <t>1,859893912421583</t>
  </si>
  <si>
    <t>0,00907130897005225</t>
  </si>
  <si>
    <t>0,08256917471214179</t>
  </si>
  <si>
    <t>0,007921014646742417</t>
  </si>
  <si>
    <t>0,0685004999591898</t>
  </si>
  <si>
    <t>0,06353326920242965</t>
  </si>
  <si>
    <t>0,005633200176825544</t>
  </si>
  <si>
    <t>0,023872578964113458</t>
  </si>
  <si>
    <t>0,288091239785416</t>
  </si>
  <si>
    <t>1,7727936470182613</t>
  </si>
  <si>
    <t>77,10929755428667</t>
  </si>
  <si>
    <t>1,809167212475689</t>
  </si>
  <si>
    <t>0,007903050515797434</t>
  </si>
  <si>
    <t>0,08611270956193745</t>
  </si>
  <si>
    <t>0,003975296102971955</t>
  </si>
  <si>
    <t>0,06952543976900871</t>
  </si>
  <si>
    <t>0,0689564846463089</t>
  </si>
  <si>
    <t>0,009356531674169045</t>
  </si>
  <si>
    <t>0,047880369335830356</t>
  </si>
  <si>
    <t>0,30905255385300895</t>
  </si>
  <si>
    <t>1,7090104219969362</t>
  </si>
  <si>
    <t>68,83530202417388</t>
  </si>
  <si>
    <t>1,9009340671189254</t>
  </si>
  <si>
    <t>0,005132716400577651</t>
  </si>
  <si>
    <t>0,08058314866834962</t>
  </si>
  <si>
    <t>0,0035436038885906214</t>
  </si>
  <si>
    <t>0,06833810394837787</t>
  </si>
  <si>
    <t>0,06426291636927528</t>
  </si>
  <si>
    <t>0,004708738022136054</t>
  </si>
  <si>
    <t>0,027021627475982128</t>
  </si>
  <si>
    <t>0,28961655621616966</t>
  </si>
  <si>
    <t>1,8838101770961657</t>
  </si>
  <si>
    <t>66,83108255276173</t>
  </si>
  <si>
    <t>1,8198842476585482</t>
  </si>
  <si>
    <t>0,004082890342282104</t>
  </si>
  <si>
    <t>0,08688475067605109</t>
  </si>
  <si>
    <t>0,0034336003551794655</t>
  </si>
  <si>
    <t>0,07222987524022745</t>
  </si>
  <si>
    <t>0,06838116483265477</t>
  </si>
  <si>
    <t>0,0023119132668592687</t>
  </si>
  <si>
    <t>0,012759627032640877</t>
  </si>
  <si>
    <t>0,29335757788405636</t>
  </si>
  <si>
    <t>1,8042948539368808</t>
  </si>
  <si>
    <t>64,27488133153906</t>
  </si>
  <si>
    <t>1,8236726884029855</t>
  </si>
  <si>
    <t>0,011692537423923786</t>
  </si>
  <si>
    <t>0,08503882078847579</t>
  </si>
  <si>
    <t>0,009860569992815092</t>
  </si>
  <si>
    <t>0,07073194738261386</t>
  </si>
  <si>
    <t>0,06430089249050384</t>
  </si>
  <si>
    <t>0,007611978276689957</t>
  </si>
  <si>
    <t>0,027859914991079267</t>
  </si>
  <si>
    <t>0,29005513472872146</t>
  </si>
  <si>
    <t>1,7131452490575612</t>
  </si>
  <si>
    <t>86,74998541172006</t>
  </si>
  <si>
    <t>1,8420719418818072</t>
  </si>
  <si>
    <t>0,019691427865354515</t>
  </si>
  <si>
    <t>0,08128410323028222</t>
  </si>
  <si>
    <t>0,017060686418785095</t>
  </si>
  <si>
    <t>0,06197752526887726</t>
  </si>
  <si>
    <t>0,06285938697719308</t>
  </si>
  <si>
    <t>0,013904277757780262</t>
  </si>
  <si>
    <t>0,05315646003911924</t>
  </si>
  <si>
    <t>0,2807047296866913</t>
  </si>
  <si>
    <t>1,6540165250189602</t>
  </si>
  <si>
    <t>78,83883632350286</t>
  </si>
  <si>
    <t>1,8084651102215494</t>
  </si>
  <si>
    <t>0,018807663219912694</t>
  </si>
  <si>
    <t>0,0884224569454759</t>
  </si>
  <si>
    <t>0,016191346565338466</t>
  </si>
  <si>
    <t>0,0722121417543812</t>
  </si>
  <si>
    <t>0,06398601727050078</t>
  </si>
  <si>
    <t>0,0135279575177563</t>
  </si>
  <si>
    <t>0,05888692542122829</t>
  </si>
  <si>
    <t>0,2943543019205604</t>
  </si>
  <si>
    <t>1,6976117150625214</t>
  </si>
  <si>
    <t>84,13493097399763</t>
  </si>
  <si>
    <t>1,8015255555812733</t>
  </si>
  <si>
    <t>0,010085428846280164</t>
  </si>
  <si>
    <t>0,08457944699359146</t>
  </si>
  <si>
    <t>0,005978558580977761</t>
  </si>
  <si>
    <t>0,06740182042184745</t>
  </si>
  <si>
    <t>0,06770545373794949</t>
  </si>
  <si>
    <t>0,011536970279158279</t>
  </si>
  <si>
    <t>0,07039449676153578</t>
  </si>
  <si>
    <t>0,31984146147731235</t>
  </si>
  <si>
    <t>1,6399108129553497</t>
  </si>
  <si>
    <t>89,95888530561226</t>
  </si>
  <si>
    <t>1,821893887896537</t>
  </si>
  <si>
    <t>0,02705500785839651</t>
  </si>
  <si>
    <t>0,08829764725748182</t>
  </si>
  <si>
    <t>0,016850629769725838</t>
  </si>
  <si>
    <t>0,07520053179355038</t>
  </si>
  <si>
    <t>0,06265675987154457</t>
  </si>
  <si>
    <t>0,025053866780031374</t>
  </si>
  <si>
    <t>0,08908973851405641</t>
  </si>
  <si>
    <t>0,30447972908085086</t>
  </si>
  <si>
    <t>1,7828200958902016</t>
  </si>
  <si>
    <t>69,82184990426911</t>
  </si>
  <si>
    <t>1,8633319922850418</t>
  </si>
  <si>
    <t>0,005271064401897495</t>
  </si>
  <si>
    <t>0,08362834727639895</t>
  </si>
  <si>
    <t>0,003824369908301311</t>
  </si>
  <si>
    <t>0,07147618644272567</t>
  </si>
  <si>
    <t>0,0658958564033709</t>
  </si>
  <si>
    <t>0,004219541076702363</t>
  </si>
  <si>
    <t>0,021112590318537877</t>
  </si>
  <si>
    <t>0,29804786126760935</t>
  </si>
  <si>
    <t>2,016862881020643</t>
  </si>
  <si>
    <t>73,0953036347526</t>
  </si>
  <si>
    <t>1,8048824103441465</t>
  </si>
  <si>
    <t>0,00818617640809612</t>
  </si>
  <si>
    <t>0,08573629216773894</t>
  </si>
  <si>
    <t>0,00713515199127044</t>
  </si>
  <si>
    <t>0,0714103448158564</t>
  </si>
  <si>
    <t>0,06572380553597991</t>
  </si>
  <si>
    <t>0,005293853643012653</t>
  </si>
  <si>
    <t>0,021235137429088752</t>
  </si>
  <si>
    <t>0,28749501750718487</t>
  </si>
  <si>
    <t>1,7177254309644923</t>
  </si>
  <si>
    <t>69,15914391311301</t>
  </si>
  <si>
    <t>1,8703955878919514</t>
  </si>
  <si>
    <t>0,013953364388516978</t>
  </si>
  <si>
    <t>0,08632347144423376</t>
  </si>
  <si>
    <t>0,012398116083439064</t>
  </si>
  <si>
    <t>0,07371356452612371</t>
  </si>
  <si>
    <t>0,06570245593381438</t>
  </si>
  <si>
    <t>0,00886420958689178</t>
  </si>
  <si>
    <t>0,03303051581854801</t>
  </si>
  <si>
    <t>0,3092450280462478</t>
  </si>
  <si>
    <t>1,7012375650228932</t>
  </si>
  <si>
    <t>79,39614675433582</t>
  </si>
  <si>
    <t>1,9737447723650576</t>
  </si>
  <si>
    <t>0,03517426839938922</t>
  </si>
  <si>
    <t>0,0994486137047292</t>
  </si>
  <si>
    <t>0,01858424347201626</t>
  </si>
  <si>
    <t>0,07837097652859171</t>
  </si>
  <si>
    <t>0,07799257319314437</t>
  </si>
  <si>
    <t>0,04455811680326079</t>
  </si>
  <si>
    <t>0,29464390069809465</t>
  </si>
  <si>
    <t>0,37720766426375485</t>
  </si>
  <si>
    <t>2,2019989110995084</t>
  </si>
  <si>
    <t>64,7723650171291</t>
  </si>
  <si>
    <t>1,856892989450964</t>
  </si>
  <si>
    <t>0,005599486069749565</t>
  </si>
  <si>
    <t>0,08476566112361207</t>
  </si>
  <si>
    <t>0,005156902017708675</t>
  </si>
  <si>
    <t>0,07240370513278424</t>
  </si>
  <si>
    <t>0,06633545743405225</t>
  </si>
  <si>
    <t>0,003207851388372444</t>
  </si>
  <si>
    <t>0,024768487829856557</t>
  </si>
  <si>
    <t>0,3047885415410418</t>
  </si>
  <si>
    <t>1,8224272220395505</t>
  </si>
  <si>
    <t>84,65502423122516</t>
  </si>
  <si>
    <t>1,8002532156293432</t>
  </si>
  <si>
    <t>0,027420460596926138</t>
  </si>
  <si>
    <t>0,08959002574819128</t>
  </si>
  <si>
    <t>0,019753921404976244</t>
  </si>
  <si>
    <t>0,07548205402683696</t>
  </si>
  <si>
    <t>0,06307419232899389</t>
  </si>
  <si>
    <t>0,022890093124394793</t>
  </si>
  <si>
    <t>0,1050693499554715</t>
  </si>
  <si>
    <t>0,3060967602887821</t>
  </si>
  <si>
    <t>1,6631702829618007</t>
  </si>
  <si>
    <t>70,46951298400576</t>
  </si>
  <si>
    <t>1,8687141763551207</t>
  </si>
  <si>
    <t>0,009161757601796735</t>
  </si>
  <si>
    <t>0,08267265101093925</t>
  </si>
  <si>
    <t>0,0074374657783931215</t>
  </si>
  <si>
    <t>0,06777378054574901</t>
  </si>
  <si>
    <t>0,0640955551571646</t>
  </si>
  <si>
    <t>0,006066057327080467</t>
  </si>
  <si>
    <t>0,025348175423991415</t>
  </si>
  <si>
    <t>0,28474159437728913</t>
  </si>
  <si>
    <t>1,5802705900277942</t>
  </si>
  <si>
    <t>8,47011776453792</t>
  </si>
  <si>
    <t>1,9914390693797406</t>
  </si>
  <si>
    <t>0,03328674849090631</t>
  </si>
  <si>
    <t>0,09712219861116698</t>
  </si>
  <si>
    <t>0,016556346833969657</t>
  </si>
  <si>
    <t>0,08327449056723836</t>
  </si>
  <si>
    <t>0,07110930110096873</t>
  </si>
  <si>
    <t>0,0372682126602589</t>
  </si>
  <si>
    <t>0,13562002133165615</t>
  </si>
  <si>
    <t>0,3164183699824435</t>
  </si>
  <si>
    <t>1,6090156660648063</t>
  </si>
  <si>
    <t>65,85067845699152</t>
  </si>
  <si>
    <t>1,8328947493186751</t>
  </si>
  <si>
    <t>0,013329446861493366</t>
  </si>
  <si>
    <t>0,0867754052892606</t>
  </si>
  <si>
    <t>0,01056183096829156</t>
  </si>
  <si>
    <t>0,07358974429402443</t>
  </si>
  <si>
    <t>0,06568208506101329</t>
  </si>
  <si>
    <t>0,00993137215659871</t>
  </si>
  <si>
    <t>0,03664401462223026</t>
  </si>
  <si>
    <t>0,3014188544257058</t>
  </si>
  <si>
    <t>1,5187935769790784</t>
  </si>
  <si>
    <t>77,17187757935218</t>
  </si>
  <si>
    <t>1,8302725734095717</t>
  </si>
  <si>
    <t>0,011838050872816568</t>
  </si>
  <si>
    <t>0,08902244023933892</t>
  </si>
  <si>
    <t>0,01042635765957834</t>
  </si>
  <si>
    <t>0,07503937903438487</t>
  </si>
  <si>
    <t>0,06780482939224487</t>
  </si>
  <si>
    <t>0,007688813773928525</t>
  </si>
  <si>
    <t>0,029420210198384946</t>
  </si>
  <si>
    <t>0,3121004598036472</t>
  </si>
  <si>
    <t>1,8389327259501442</t>
  </si>
  <si>
    <t>59,77688323845516</t>
  </si>
  <si>
    <t>1,9527014494140085</t>
  </si>
  <si>
    <t>0,010970171244944675</t>
  </si>
  <si>
    <t>0,08475173772191254</t>
  </si>
  <si>
    <t>0,00899802814493083</t>
  </si>
  <si>
    <t>0,06998114334645511</t>
  </si>
  <si>
    <t>0,06462177011217608</t>
  </si>
  <si>
    <t>0,0076279014042523186</t>
  </si>
  <si>
    <t>0,03224384117160961</t>
  </si>
  <si>
    <t>0,30075107115775607</t>
  </si>
  <si>
    <t>1,8092917440226302</t>
  </si>
  <si>
    <t>68,16423015679474</t>
  </si>
  <si>
    <t>1,909087242772186</t>
  </si>
  <si>
    <t>0,012370239699091902</t>
  </si>
  <si>
    <t>0,10567130179357054</t>
  </si>
  <si>
    <t>0,01127359747030364</t>
  </si>
  <si>
    <t>0,0708670819557196</t>
  </si>
  <si>
    <t>0,10592901453332276</t>
  </si>
  <si>
    <t>0,007632749270668983</t>
  </si>
  <si>
    <t>0,030439729827514375</t>
  </si>
  <si>
    <t>0,5999874469082355</t>
  </si>
  <si>
    <t>2,004801647970453</t>
  </si>
  <si>
    <t>68,82402025917102</t>
  </si>
  <si>
    <t>1,912699893870832</t>
  </si>
  <si>
    <t>0,010907770840264562</t>
  </si>
  <si>
    <t>0,1043895060360945</t>
  </si>
  <si>
    <t>0,008039574707657489</t>
  </si>
  <si>
    <t>0,06992522340073458</t>
  </si>
  <si>
    <t>0,10539027352314527</t>
  </si>
  <si>
    <t>0,008258491796924035</t>
  </si>
  <si>
    <t>0,03105751846724454</t>
  </si>
  <si>
    <t>0,5943558260027624</t>
  </si>
  <si>
    <t>1,9175790849840268</t>
  </si>
  <si>
    <t>83,7759503199058</t>
  </si>
  <si>
    <t>1,955941748834255</t>
  </si>
  <si>
    <t>0,04809429495969539</t>
  </si>
  <si>
    <t>0,13064056715764985</t>
  </si>
  <si>
    <t>0,030299685346867274</t>
  </si>
  <si>
    <t>0,10248977223180333</t>
  </si>
  <si>
    <t>0,10195889299777487</t>
  </si>
  <si>
    <t>0,05489552328753883</t>
  </si>
  <si>
    <t>0,3153866732158806</t>
  </si>
  <si>
    <t>0,5048102205076967</t>
  </si>
  <si>
    <t>2,0329176490195096</t>
  </si>
  <si>
    <t>64,09814052884222</t>
  </si>
  <si>
    <t>1,9186451785300092</t>
  </si>
  <si>
    <t>0,017509685216904547</t>
  </si>
  <si>
    <t>0,10904698861961655</t>
  </si>
  <si>
    <t>0,015976532727303663</t>
  </si>
  <si>
    <t>0,07103781698550343</t>
  </si>
  <si>
    <t>0,107463635682961</t>
  </si>
  <si>
    <t>0,011158735839605916</t>
  </si>
  <si>
    <t>0,045946809353639144</t>
  </si>
  <si>
    <t>0,5954901625644242</t>
  </si>
  <si>
    <t>1,9390110969543457</t>
  </si>
  <si>
    <t>69,25491323235741</t>
  </si>
  <si>
    <t>1,9101096838836769</t>
  </si>
  <si>
    <t>0,006099485553527037</t>
  </si>
  <si>
    <t>0,09990852677032751</t>
  </si>
  <si>
    <t>0,0041780869740468095</t>
  </si>
  <si>
    <t>0,06640206671312385</t>
  </si>
  <si>
    <t>0,10316019822622287</t>
  </si>
  <si>
    <t>0,004754384479851768</t>
  </si>
  <si>
    <t>0,018775749531096664</t>
  </si>
  <si>
    <t>0,5862707862892662</t>
  </si>
  <si>
    <t>2,0297646269900724</t>
  </si>
  <si>
    <t>66,58769789112048</t>
  </si>
  <si>
    <t>1,8326156735109649</t>
  </si>
  <si>
    <t>0,004327942594862289</t>
  </si>
  <si>
    <t>0,10181702348466418</t>
  </si>
  <si>
    <t>0,003591580454396817</t>
  </si>
  <si>
    <t>0,07074481484230075</t>
  </si>
  <si>
    <t>0,10088148824207419</t>
  </si>
  <si>
    <t>0,0025493790259003167</t>
  </si>
  <si>
    <t>0,015990920247869217</t>
  </si>
  <si>
    <t>0,5651093156554696</t>
  </si>
  <si>
    <t>2,5880812449613586</t>
  </si>
  <si>
    <t>76,64840829132669</t>
  </si>
  <si>
    <t>1,9269588821893768</t>
  </si>
  <si>
    <t>0,028559389036391433</t>
  </si>
  <si>
    <t>0,10631315305419456</t>
  </si>
  <si>
    <t>0,024732298686681767</t>
  </si>
  <si>
    <t>0,07236272864145171</t>
  </si>
  <si>
    <t>0,09723151092971885</t>
  </si>
  <si>
    <t>0,020622496555101087</t>
  </si>
  <si>
    <t>0,0736133240711477</t>
  </si>
  <si>
    <t>0,563485849806159</t>
  </si>
  <si>
    <t>2,0283773239934817</t>
  </si>
  <si>
    <t>64,70648511594266</t>
  </si>
  <si>
    <t>1,913127390513453</t>
  </si>
  <si>
    <t>0,010500833440679497</t>
  </si>
  <si>
    <t>0,10067720171144734</t>
  </si>
  <si>
    <t>0,010912466878578927</t>
  </si>
  <si>
    <t>0,06551685998407597</t>
  </si>
  <si>
    <t>0,10365099710821475</t>
  </si>
  <si>
    <t>0,005335622344754747</t>
  </si>
  <si>
    <t>0,021518094757496876</t>
  </si>
  <si>
    <t>0,5892729627454981</t>
  </si>
  <si>
    <t>1,938726448919624</t>
  </si>
  <si>
    <t>50,23667361816358</t>
  </si>
  <si>
    <t>1,8592810667854693</t>
  </si>
  <si>
    <t>0,028361032084325208</t>
  </si>
  <si>
    <t>0,10931953088839629</t>
  </si>
  <si>
    <t>0,01871854538071601</t>
  </si>
  <si>
    <t>0,07740903223420034</t>
  </si>
  <si>
    <t>0,10199904567723862</t>
  </si>
  <si>
    <t>0,02381301465604812</t>
  </si>
  <si>
    <t>0,0860790650661288</t>
  </si>
  <si>
    <t>0,5968998682341511</t>
  </si>
  <si>
    <t>1,961479443940334</t>
  </si>
  <si>
    <t>65,29935716314263</t>
  </si>
  <si>
    <t>1,8066266872518957</t>
  </si>
  <si>
    <t>0,006052121663159524</t>
  </si>
  <si>
    <t>0,10423995943358962</t>
  </si>
  <si>
    <t>0,005390997246516413</t>
  </si>
  <si>
    <t>0,07261415891548356</t>
  </si>
  <si>
    <t>0,10008027556310234</t>
  </si>
  <si>
    <t>0,003704309436982976</t>
  </si>
  <si>
    <t>0,028114608532381447</t>
  </si>
  <si>
    <t>0,5542227605293957</t>
  </si>
  <si>
    <t>2,0342380279907957</t>
  </si>
  <si>
    <t>69,9426777234658</t>
  </si>
  <si>
    <t>1,8968257560260144</t>
  </si>
  <si>
    <t>0,008213163467169321</t>
  </si>
  <si>
    <t>0,10103828402354789</t>
  </si>
  <si>
    <t>0,00846555506243415</t>
  </si>
  <si>
    <t>0,06832488791184754</t>
  </si>
  <si>
    <t>0,10394681076975147</t>
  </si>
  <si>
    <t>0,004084506632949763</t>
  </si>
  <si>
    <t>0,01906689924713492</t>
  </si>
  <si>
    <t>0,5921294570784361</t>
  </si>
  <si>
    <t>1,9244704650482163</t>
  </si>
  <si>
    <t>63,579964490644144</t>
  </si>
  <si>
    <t>1,8835168358438175</t>
  </si>
  <si>
    <t>0,014949665628721095</t>
  </si>
  <si>
    <t>0,1021208869914801</t>
  </si>
  <si>
    <t>0,013193717345479378</t>
  </si>
  <si>
    <t>0,06640773690668669</t>
  </si>
  <si>
    <t>0,09850674879094984</t>
  </si>
  <si>
    <t>0,010380436501518004</t>
  </si>
  <si>
    <t>0,040514449219168795</t>
  </si>
  <si>
    <t>0,5729503224624956</t>
  </si>
  <si>
    <t>1,991821389994584</t>
  </si>
  <si>
    <t>63,124933124125604</t>
  </si>
  <si>
    <t>1,8702664901345316</t>
  </si>
  <si>
    <t>0,012220226121730578</t>
  </si>
  <si>
    <t>0,10133256591237498</t>
  </si>
  <si>
    <t>0,012262674154327784</t>
  </si>
  <si>
    <t>0,06943011644759714</t>
  </si>
  <si>
    <t>0,1016353115081044</t>
  </si>
  <si>
    <t>0,006958738995380881</t>
  </si>
  <si>
    <t>0,025795514710587022</t>
  </si>
  <si>
    <t>0,5810245856206125</t>
  </si>
  <si>
    <t>1,9315661960281432</t>
  </si>
  <si>
    <t>64,7313107959762</t>
  </si>
  <si>
    <t>1,887738396000586</t>
  </si>
  <si>
    <t>0,010074385206501571</t>
  </si>
  <si>
    <t>0,100940538891819</t>
  </si>
  <si>
    <t>0,008236652849034319</t>
  </si>
  <si>
    <t>0,06750380364404526</t>
  </si>
  <si>
    <t>0,10397618128338727</t>
  </si>
  <si>
    <t>0,006799362494884392</t>
  </si>
  <si>
    <t>0,026473527480722528</t>
  </si>
  <si>
    <t>0,5907880402207426</t>
  </si>
  <si>
    <t>1,896185205085203</t>
  </si>
  <si>
    <t>58,37566810178783</t>
  </si>
  <si>
    <t>1,8820598458143811</t>
  </si>
  <si>
    <t>0,0200584732469568</t>
  </si>
  <si>
    <t>0,10299902591683627</t>
  </si>
  <si>
    <t>0,01470105236190836</t>
  </si>
  <si>
    <t>0,068887575719875</t>
  </si>
  <si>
    <t>0,1007704309260834</t>
  </si>
  <si>
    <t>0,016100596887136238</t>
  </si>
  <si>
    <t>0,061459083709414115</t>
  </si>
  <si>
    <t>0,5838225656999252</t>
  </si>
  <si>
    <t>1,9388761220034212</t>
  </si>
  <si>
    <t>66,59644994743743</t>
  </si>
  <si>
    <t>1,888249754422549</t>
  </si>
  <si>
    <t>0,006340203483151619</t>
  </si>
  <si>
    <t>0,10176667076884312</t>
  </si>
  <si>
    <t>0,0052178237115256725</t>
  </si>
  <si>
    <t>0,06928393192352678</t>
  </si>
  <si>
    <t>0,10352215238164814</t>
  </si>
  <si>
    <t>0,004011679799226171</t>
  </si>
  <si>
    <t>0,025574596195713634</t>
  </si>
  <si>
    <t>0,5906452032129182</t>
  </si>
  <si>
    <t>2,0140625939238816</t>
  </si>
  <si>
    <t>64,8697900566742</t>
  </si>
  <si>
    <t>1,8892111901422546</t>
  </si>
  <si>
    <t>0,008321044787462737</t>
  </si>
  <si>
    <t>0,10398925298363816</t>
  </si>
  <si>
    <t>0,006986796141885382</t>
  </si>
  <si>
    <t>0,07070415578777553</t>
  </si>
  <si>
    <t>0,1049175209941612</t>
  </si>
  <si>
    <t>0,005576269359580161</t>
  </si>
  <si>
    <t>0,023011307152227663</t>
  </si>
  <si>
    <t>0,5946928152421567</t>
  </si>
  <si>
    <t>1,9097423510393128</t>
  </si>
  <si>
    <t>68,41444775640795</t>
  </si>
  <si>
    <t>1,8949355936663494</t>
  </si>
  <si>
    <t>0,011683104507476432</t>
  </si>
  <si>
    <t>0,1025520998800562</t>
  </si>
  <si>
    <t>0,009846207006712609</t>
  </si>
  <si>
    <t>0,0691055162992773</t>
  </si>
  <si>
    <t>0,10401491912873984</t>
  </si>
  <si>
    <t>0,007446616273348473</t>
  </si>
  <si>
    <t>0,028794623954952383</t>
  </si>
  <si>
    <t>0,5914163659982351</t>
  </si>
  <si>
    <t>1,9665312309516594</t>
  </si>
  <si>
    <t>58,75389707082352</t>
  </si>
  <si>
    <t>1,81081880281478</t>
  </si>
  <si>
    <t>0,02618673774116369</t>
  </si>
  <si>
    <t>0,10740283840717889</t>
  </si>
  <si>
    <t>0,017215698440844564</t>
  </si>
  <si>
    <t>0,07395985846209872</t>
  </si>
  <si>
    <t>0,09294170438729764</t>
  </si>
  <si>
    <t>0,022102982760515637</t>
  </si>
  <si>
    <t>0,07787562918832543</t>
  </si>
  <si>
    <t>0,5536493023486571</t>
  </si>
  <si>
    <t>2,062981889001094</t>
  </si>
  <si>
    <t>74,74816132791597</t>
  </si>
  <si>
    <t>1,8969575531695846</t>
  </si>
  <si>
    <t>0,01663803160025331</t>
  </si>
  <si>
    <t>0,10146349434602375</t>
  </si>
  <si>
    <t>0,014107152859090425</t>
  </si>
  <si>
    <t>0,06865571308476501</t>
  </si>
  <si>
    <t>0,10069776260886543</t>
  </si>
  <si>
    <t>0,011256713582531448</t>
  </si>
  <si>
    <t>0,042735790652053095</t>
  </si>
  <si>
    <t>0,5794395094703081</t>
  </si>
  <si>
    <t>1,9261819979874417</t>
  </si>
  <si>
    <t>57,861870333541596</t>
  </si>
  <si>
    <t>1,9873928147879547</t>
  </si>
  <si>
    <t>0,040280642482529216</t>
  </si>
  <si>
    <t>0,1274088847665285</t>
  </si>
  <si>
    <t>0,032300618599904955</t>
  </si>
  <si>
    <t>0,09404065163666239</t>
  </si>
  <si>
    <t>0,11185573371965009</t>
  </si>
  <si>
    <t>0,03200818555642493</t>
  </si>
  <si>
    <t>0,1244941737737957</t>
  </si>
  <si>
    <t>0,5821058296058143</t>
  </si>
  <si>
    <t>3,8552467740373686</t>
  </si>
  <si>
    <t>68,34378527082437</t>
  </si>
  <si>
    <t>2,0183464425795195</t>
  </si>
  <si>
    <t>0,047511071712492636</t>
  </si>
  <si>
    <t>0,13143546797360425</t>
  </si>
  <si>
    <t>0,03323119922789575</t>
  </si>
  <si>
    <t>0,09869219932776824</t>
  </si>
  <si>
    <t>0,11745281604876028</t>
  </si>
  <si>
    <t>0,041231875589133736</t>
  </si>
  <si>
    <t>0,14444142089346493</t>
  </si>
  <si>
    <t>0,5889482140325506</t>
  </si>
  <si>
    <t>3,6113862439524382</t>
  </si>
  <si>
    <t>66,25280176523177</t>
  </si>
  <si>
    <t>1,9619997740812516</t>
  </si>
  <si>
    <t>0,03286101888667349</t>
  </si>
  <si>
    <t>0,10594423057075207</t>
  </si>
  <si>
    <t>0,028981520779268282</t>
  </si>
  <si>
    <t>0,07489351361242447</t>
  </si>
  <si>
    <t>0,09381395527565299</t>
  </si>
  <si>
    <t>0,02202255604096282</t>
  </si>
  <si>
    <t>0,08771274931252311</t>
  </si>
  <si>
    <t>0,5590304106801247</t>
  </si>
  <si>
    <t>3,6058164390269667</t>
  </si>
  <si>
    <t>55,90447079055321</t>
  </si>
  <si>
    <t>1,8938411678248972</t>
  </si>
  <si>
    <t>0,02385457275807696</t>
  </si>
  <si>
    <t>0,11039145279975218</t>
  </si>
  <si>
    <t>0,017882821450338357</t>
  </si>
  <si>
    <t>0,06943435490468602</t>
  </si>
  <si>
    <t>0,1063491237391761</t>
  </si>
  <si>
    <t>0,02022195157266625</t>
  </si>
  <si>
    <t>0,0697960807908333</t>
  </si>
  <si>
    <t>0,6135453115186333</t>
  </si>
  <si>
    <t>3,9110791640123352</t>
  </si>
  <si>
    <t>67,06393838266429</t>
  </si>
  <si>
    <t>1,9406335832914026</t>
  </si>
  <si>
    <t>0,030063290042056094</t>
  </si>
  <si>
    <t>0,11909139980706916</t>
  </si>
  <si>
    <t>0,02530593545739812</t>
  </si>
  <si>
    <t>0,08034159216936446</t>
  </si>
  <si>
    <t>0,11113803233782103</t>
  </si>
  <si>
    <t>0,02066114186723085</t>
  </si>
  <si>
    <t>0,08083837236321346</t>
  </si>
  <si>
    <t>0,6043901538897736</t>
  </si>
  <si>
    <t>3,4929106979398057</t>
  </si>
  <si>
    <t>85,51545347922732</t>
  </si>
  <si>
    <t>1,9268918413407925</t>
  </si>
  <si>
    <t>0,03536867636823454</t>
  </si>
  <si>
    <t>0,11811996228575235</t>
  </si>
  <si>
    <t>0,029698516837515697</t>
  </si>
  <si>
    <t>0,0870778138456132</t>
  </si>
  <si>
    <t>0,10384882721354982</t>
  </si>
  <si>
    <t>0,026215394066228713</t>
  </si>
  <si>
    <t>0,09099061847404707</t>
  </si>
  <si>
    <t>0,5847434329632483</t>
  </si>
  <si>
    <t>3,693947585998103</t>
  </si>
  <si>
    <t>71,96110372223973</t>
  </si>
  <si>
    <t>1,9084385743789338</t>
  </si>
  <si>
    <t>0,029599626328118602</t>
  </si>
  <si>
    <t>0,11723255727245056</t>
  </si>
  <si>
    <t>0,022551372348871654</t>
  </si>
  <si>
    <t>0,08316216048920796</t>
  </si>
  <si>
    <t>0,10797075650786167</t>
  </si>
  <si>
    <t>0,023015738288287863</t>
  </si>
  <si>
    <t>0,08788300722287651</t>
  </si>
  <si>
    <t>0,595510674078317</t>
  </si>
  <si>
    <t>3,7281934319762513</t>
  </si>
  <si>
    <t>79,01004201930026</t>
  </si>
  <si>
    <t>1,9890860267768988</t>
  </si>
  <si>
    <t>0,03712193449099277</t>
  </si>
  <si>
    <t>0,12332647162839547</t>
  </si>
  <si>
    <t>0,02593309554529406</t>
  </si>
  <si>
    <t>0,08863305164513156</t>
  </si>
  <si>
    <t>0,11331208766063205</t>
  </si>
  <si>
    <t>0,03159740869861197</t>
  </si>
  <si>
    <t>0,11181438849488352</t>
  </si>
  <si>
    <t>0,6089614378341099</t>
  </si>
  <si>
    <t>3,437862983904779</t>
  </si>
  <si>
    <t>80,62576031859088</t>
  </si>
  <si>
    <t>1,9984964209935545</t>
  </si>
  <si>
    <t>0,05177858697485638</t>
  </si>
  <si>
    <t>0,1426565583548127</t>
  </si>
  <si>
    <t>0,035393361953472154</t>
  </si>
  <si>
    <t>0,10914491990264603</t>
  </si>
  <si>
    <t>0,1249674265086431</t>
  </si>
  <si>
    <t>0,0457061673677971</t>
  </si>
  <si>
    <t>0,16274681279589365</t>
  </si>
  <si>
    <t>0,6173416175226134</t>
  </si>
  <si>
    <t>3,821840377058834</t>
  </si>
  <si>
    <t>42,07243559229855</t>
  </si>
  <si>
    <t>1,8538829113445958</t>
  </si>
  <si>
    <t>0,04124165336104428</t>
  </si>
  <si>
    <t>0,11140648069273885</t>
  </si>
  <si>
    <t>0,02855397906721059</t>
  </si>
  <si>
    <t>0,09047700454100224</t>
  </si>
  <si>
    <t>0,09414258159771177</t>
  </si>
  <si>
    <t>0,03618839170131881</t>
  </si>
  <si>
    <t>0,13271207660078838</t>
  </si>
  <si>
    <t>0,566863883411223</t>
  </si>
  <si>
    <t>3,8265713669825345</t>
  </si>
  <si>
    <t>65,49067357354932</t>
  </si>
  <si>
    <t>2,0657848636677034</t>
  </si>
  <si>
    <t>0,05877331951453853</t>
  </si>
  <si>
    <t>0,14479645757946802</t>
  </si>
  <si>
    <t>0,03760907191463354</t>
  </si>
  <si>
    <t>0,11041730352574404</t>
  </si>
  <si>
    <t>0,1200959560475641</t>
  </si>
  <si>
    <t>0,057630584370889</t>
  </si>
  <si>
    <t>0,2823189953099154</t>
  </si>
  <si>
    <t>0,63085069167447</t>
  </si>
  <si>
    <t>3,5099160510580987</t>
  </si>
  <si>
    <t>69,18708295418736</t>
  </si>
  <si>
    <t>1,914288641480874</t>
  </si>
  <si>
    <t>0,02630619519630197</t>
  </si>
  <si>
    <t>0,11030063876792838</t>
  </si>
  <si>
    <t>0,02624507842394131</t>
  </si>
  <si>
    <t>0,07487336129383831</t>
  </si>
  <si>
    <t>0,1015103593281807</t>
  </si>
  <si>
    <t>0,015385197287465943</t>
  </si>
  <si>
    <t>0,06042682222861597</t>
  </si>
  <si>
    <t>0,5861257992676047</t>
  </si>
  <si>
    <t>3,3797605120344087</t>
  </si>
  <si>
    <t>72,62685024680744</t>
  </si>
  <si>
    <t>1,9275834613242058</t>
  </si>
  <si>
    <t>0,037236251511396326</t>
  </si>
  <si>
    <t>0,12668104220017262</t>
  </si>
  <si>
    <t>0,02673908029671244</t>
  </si>
  <si>
    <t>0,09395397749871504</t>
  </si>
  <si>
    <t>0,11239252000342116</t>
  </si>
  <si>
    <t>0,03065646541278634</t>
  </si>
  <si>
    <t>0,11566849395149985</t>
  </si>
  <si>
    <t>0,6006369632680869</t>
  </si>
  <si>
    <t>3,698197884950787</t>
  </si>
  <si>
    <t>73,80369971418071</t>
  </si>
  <si>
    <t>2,009571021550649</t>
  </si>
  <si>
    <t>0,048001941551676454</t>
  </si>
  <si>
    <t>0,13138832250910845</t>
  </si>
  <si>
    <t>0,03460338340535342</t>
  </si>
  <si>
    <t>0,1002109599885723</t>
  </si>
  <si>
    <t>0,11609047021442961</t>
  </si>
  <si>
    <t>0,04280577136949389</t>
  </si>
  <si>
    <t>0,1471726986507722</t>
  </si>
  <si>
    <t>0,5862795362575004</t>
  </si>
  <si>
    <t>3,7074581760680303</t>
  </si>
  <si>
    <t>53,07307635142723</t>
  </si>
  <si>
    <t>1,8663577723970368</t>
  </si>
  <si>
    <t>0,0177963952941429</t>
  </si>
  <si>
    <t>0,10599635379398155</t>
  </si>
  <si>
    <t>0,014098318671054683</t>
  </si>
  <si>
    <t>0,06816832788528057</t>
  </si>
  <si>
    <t>0,10340201441033743</t>
  </si>
  <si>
    <t>0,013989065763243332</t>
  </si>
  <si>
    <t>0,049531083806915184</t>
  </si>
  <si>
    <t>0,596436398675828</t>
  </si>
  <si>
    <t>4,2885150709189475</t>
  </si>
  <si>
    <t>73,06135223518473</t>
  </si>
  <si>
    <t>1,9452074069872045</t>
  </si>
  <si>
    <t>0,016746025327406967</t>
  </si>
  <si>
    <t>0,10268595818210134</t>
  </si>
  <si>
    <t>0,014829613501244347</t>
  </si>
  <si>
    <t>0,06408620783636083</t>
  </si>
  <si>
    <t>0,10217939635739003</t>
  </si>
  <si>
    <t>0,010950382100620026</t>
  </si>
  <si>
    <t>0,044037754717610775</t>
  </si>
  <si>
    <t>0,5894532624480144</t>
  </si>
  <si>
    <t>3,6349128470756114</t>
  </si>
  <si>
    <t>62,29647625454043</t>
  </si>
  <si>
    <t>1,9054516706931097</t>
  </si>
  <si>
    <t>0,0309179833457502</t>
  </si>
  <si>
    <t>0,12090861429301937</t>
  </si>
  <si>
    <t>0,018795651022289788</t>
  </si>
  <si>
    <t>0,08677748893605985</t>
  </si>
  <si>
    <t>0,11016705024826716</t>
  </si>
  <si>
    <t>0,028430640370656277</t>
  </si>
  <si>
    <t>0,10129486552638078</t>
  </si>
  <si>
    <t>0,5914562068140228</t>
  </si>
  <si>
    <t>3,505615100963041</t>
  </si>
  <si>
    <t>45,818143526786685</t>
  </si>
  <si>
    <t>1,9057295035184056</t>
  </si>
  <si>
    <t>0,04028338677014684</t>
  </si>
  <si>
    <t>0,11094760939077705</t>
  </si>
  <si>
    <t>0,02470435377753895</t>
  </si>
  <si>
    <t>0,08546503761115297</t>
  </si>
  <si>
    <t>0,09835322153820193</t>
  </si>
  <si>
    <t>0,03680458786469228</t>
  </si>
  <si>
    <t>0,13477986788202911</t>
  </si>
  <si>
    <t>0,5909815829881988</t>
  </si>
  <si>
    <t>4,189596992917359</t>
  </si>
  <si>
    <t>62,911147744373594</t>
  </si>
  <si>
    <t>1,9406743111555311</t>
  </si>
  <si>
    <t>0,030639572540373982</t>
  </si>
  <si>
    <t>0,1208084534384421</t>
  </si>
  <si>
    <t>0,02842738832188497</t>
  </si>
  <si>
    <t>0,07998584379547947</t>
  </si>
  <si>
    <t>0,11368684924369384</t>
  </si>
  <si>
    <t>0,02079663215186084</t>
  </si>
  <si>
    <t>0,08358778400987882</t>
  </si>
  <si>
    <t>0,6181655881686859</t>
  </si>
  <si>
    <t>3,807727287057787</t>
  </si>
  <si>
    <t>70,2691462492375</t>
  </si>
  <si>
    <t>1,8990402404416058</t>
  </si>
  <si>
    <t>0,016802525545990533</t>
  </si>
  <si>
    <t>0,10747206569946721</t>
  </si>
  <si>
    <t>0,014284838213816448</t>
  </si>
  <si>
    <t>0,0724966453257346</t>
  </si>
  <si>
    <t>0,10607898733675908</t>
  </si>
  <si>
    <t>0,011856647927508847</t>
  </si>
  <si>
    <t>0,047147239747671835</t>
  </si>
  <si>
    <t>0,5956606900659875</t>
  </si>
  <si>
    <t>3,844433626974933</t>
  </si>
  <si>
    <t>36,69150947731604</t>
  </si>
  <si>
    <t>2,0247711550099887</t>
  </si>
  <si>
    <t>0,08392508533890793</t>
  </si>
  <si>
    <t>0,13011249551400222</t>
  </si>
  <si>
    <t>0,0604796364793416</t>
  </si>
  <si>
    <t>0,11982034235110017</t>
  </si>
  <si>
    <t>0,08850000732911192</t>
  </si>
  <si>
    <t>0,0742183371085501</t>
  </si>
  <si>
    <t>0,27538165028806866</t>
  </si>
  <si>
    <t>0,5405875963392535</t>
  </si>
  <si>
    <t>3,5194129439769313</t>
  </si>
  <si>
    <t>31,8941789314713</t>
  </si>
  <si>
    <t>2,093358185598408</t>
  </si>
  <si>
    <t>0,13723578509270334</t>
  </si>
  <si>
    <t>0,21007988588797616</t>
  </si>
  <si>
    <t>0,11496698775219447</t>
  </si>
  <si>
    <t>0,18057134827639426</t>
  </si>
  <si>
    <t>0,12378610294399162</t>
  </si>
  <si>
    <t>0,10840731166118528</t>
  </si>
  <si>
    <t>0,4684281147950419</t>
  </si>
  <si>
    <t>0,5735265612447416</t>
  </si>
  <si>
    <t>3,3559707580134273</t>
  </si>
  <si>
    <t>83,77055098916637</t>
  </si>
  <si>
    <t>2,0010232067683273</t>
  </si>
  <si>
    <t>0,10604400373624387</t>
  </si>
  <si>
    <t>0,17546783780314973</t>
  </si>
  <si>
    <t>0,08101084552742423</t>
  </si>
  <si>
    <t>0,14730790117789128</t>
  </si>
  <si>
    <t>0,1274291381663233</t>
  </si>
  <si>
    <t>0,08679035659684059</t>
  </si>
  <si>
    <t>0,3322985532876362</t>
  </si>
  <si>
    <t>0,6517460329458054</t>
  </si>
  <si>
    <t>3,341206917888485</t>
  </si>
  <si>
    <t>65,30319105450201</t>
  </si>
  <si>
    <t>1,8102500257033187</t>
  </si>
  <si>
    <t>0,025206501452245844</t>
  </si>
  <si>
    <t>0,10903081341426238</t>
  </si>
  <si>
    <t>0,02270911371367499</t>
  </si>
  <si>
    <t>0,07260534352010883</t>
  </si>
  <si>
    <t>0,09022101712356155</t>
  </si>
  <si>
    <t>0,01716560393313158</t>
  </si>
  <si>
    <t>0,06690105316809214</t>
  </si>
  <si>
    <t>0,5314863762584672</t>
  </si>
  <si>
    <t>3,6267552140634507</t>
  </si>
  <si>
    <t>25,933925504455186</t>
  </si>
  <si>
    <t>2,191430160457095</t>
  </si>
  <si>
    <t>0,07032096840836573</t>
  </si>
  <si>
    <t>0,15145507349264836</t>
  </si>
  <si>
    <t>0,06345261355790172</t>
  </si>
  <si>
    <t>0,1207309927293751</t>
  </si>
  <si>
    <t>0,11010095703296918</t>
  </si>
  <si>
    <t>0,04456790361751404</t>
  </si>
  <si>
    <t>0,2142004044923008</t>
  </si>
  <si>
    <t>0,5771536662709994</t>
  </si>
  <si>
    <t>4,175900073023513</t>
  </si>
  <si>
    <t>56,84268408424852</t>
  </si>
  <si>
    <t>1,9849488647329139</t>
  </si>
  <si>
    <t>0,06646084053255397</t>
  </si>
  <si>
    <t>0,1316450772546606</t>
  </si>
  <si>
    <t>0,0609002933918927</t>
  </si>
  <si>
    <t>0,10878880632674696</t>
  </si>
  <si>
    <t>0,09584454539834093</t>
  </si>
  <si>
    <t>0,04284435830784205</t>
  </si>
  <si>
    <t>0,16441362375115642</t>
  </si>
  <si>
    <t>0,6240956611368307</t>
  </si>
  <si>
    <t>4,262766530038789</t>
  </si>
  <si>
    <t>71,74830075439712</t>
  </si>
  <si>
    <t>2,0346713008525423</t>
  </si>
  <si>
    <t>0,03794004503936797</t>
  </si>
  <si>
    <t>0,11371070021292705</t>
  </si>
  <si>
    <t>0,031133107370027998</t>
  </si>
  <si>
    <t>0,08072719427959928</t>
  </si>
  <si>
    <t>0,1082321470056971</t>
  </si>
  <si>
    <t>0,03137676487989047</t>
  </si>
  <si>
    <t>0,10621207419970596</t>
  </si>
  <si>
    <t>0,5997739187622377</t>
  </si>
  <si>
    <t>3,782958967029117</t>
  </si>
  <si>
    <t>26,189279449315016</t>
  </si>
  <si>
    <t>2,16024123249227</t>
  </si>
  <si>
    <t>0,09559143467621492</t>
  </si>
  <si>
    <t>0,1370513226736662</t>
  </si>
  <si>
    <t>0,07444964611767278</t>
  </si>
  <si>
    <t>0,12275441916810348</t>
  </si>
  <si>
    <t>0,08771940443922684</t>
  </si>
  <si>
    <t>0,08030102081368573</t>
  </si>
  <si>
    <t>0,34033130930979094</t>
  </si>
  <si>
    <t>0,5285320117369049</t>
  </si>
  <si>
    <t>3,6209138019476086</t>
  </si>
  <si>
    <t>65,82506598555183</t>
  </si>
  <si>
    <t>2,0145963059206022</t>
  </si>
  <si>
    <t>0,04238835423532637</t>
  </si>
  <si>
    <t>0,11597316689141307</t>
  </si>
  <si>
    <t>0,03732577677337909</t>
  </si>
  <si>
    <t>0,08575243212277163</t>
  </si>
  <si>
    <t>0,0973012804593184</t>
  </si>
  <si>
    <t>0,028014934699023084</t>
  </si>
  <si>
    <t>0,11187898436934716</t>
  </si>
  <si>
    <t>0,5807036873506258</t>
  </si>
  <si>
    <t>3,7605139520019293</t>
  </si>
  <si>
    <t>78,74370703892025</t>
  </si>
  <si>
    <t>1,8586758399896173</t>
  </si>
  <si>
    <t>0,0767466983706152</t>
  </si>
  <si>
    <t>0,1483042333407283</t>
  </si>
  <si>
    <t>0,06697130015529627</t>
  </si>
  <si>
    <t>0,12851729938572187</t>
  </si>
  <si>
    <t>0,10538024952608203</t>
  </si>
  <si>
    <t>0,05597836574079217</t>
  </si>
  <si>
    <t>0,19727069138334574</t>
  </si>
  <si>
    <t>0,5685783306053755</t>
  </si>
  <si>
    <t>4,010055235004984</t>
  </si>
  <si>
    <t>52,057992446242615</t>
  </si>
  <si>
    <t>1,9807486787712358</t>
  </si>
  <si>
    <t>0,05633374521017635</t>
  </si>
  <si>
    <t>0,12353478497788983</t>
  </si>
  <si>
    <t>0,051533447289456386</t>
  </si>
  <si>
    <t>0,09276607772836662</t>
  </si>
  <si>
    <t>0,10699951356614978</t>
  </si>
  <si>
    <t>0,035937736874360325</t>
  </si>
  <si>
    <t>0,1342732522562177</t>
  </si>
  <si>
    <t>0,6132512811627343</t>
  </si>
  <si>
    <t>3,7854271850083023</t>
  </si>
  <si>
    <t>63,4425776089686</t>
  </si>
  <si>
    <t>1,9809150934063253</t>
  </si>
  <si>
    <t>0,03962748817173806</t>
  </si>
  <si>
    <t>0,11269063435395424</t>
  </si>
  <si>
    <t>0,027881055747784923</t>
  </si>
  <si>
    <t>0,07797475677165097</t>
  </si>
  <si>
    <t>0,1093650680546681</t>
  </si>
  <si>
    <t>0,03185581338657144</t>
  </si>
  <si>
    <t>0,1162906530001604</t>
  </si>
  <si>
    <t>0,6154567927385298</t>
  </si>
  <si>
    <t>3,634876566939056</t>
  </si>
  <si>
    <t>80,20321815794287</t>
  </si>
  <si>
    <t>1,9889040028588343</t>
  </si>
  <si>
    <t>0,017373292146841246</t>
  </si>
  <si>
    <t>0,10577714496468578</t>
  </si>
  <si>
    <t>0,013784592479787626</t>
  </si>
  <si>
    <t>0,06698103033521202</t>
  </si>
  <si>
    <t>0,1072071232900516</t>
  </si>
  <si>
    <t>0,015615600143713762</t>
  </si>
  <si>
    <t>0,10130319175235453</t>
  </si>
  <si>
    <t>0,6005690591252334</t>
  </si>
  <si>
    <t>3,3712941400008276</t>
  </si>
  <si>
    <t>59,174407111974624</t>
  </si>
  <si>
    <t>1,914397761332143</t>
  </si>
  <si>
    <t>0,045008937351420655</t>
  </si>
  <si>
    <t>0,11414272189133402</t>
  </si>
  <si>
    <t>0,04577645550394768</t>
  </si>
  <si>
    <t>0,08062012722861356</t>
  </si>
  <si>
    <t>0,09626052245258074</t>
  </si>
  <si>
    <t>0,025948246208634024</t>
  </si>
  <si>
    <t>0,1008716034840343</t>
  </si>
  <si>
    <t>0,6015987200451477</t>
  </si>
  <si>
    <t>3,296503497986123</t>
  </si>
  <si>
    <t>43,78812411796532</t>
  </si>
  <si>
    <t>1,9674751237380623</t>
  </si>
  <si>
    <t>0,059688752277867144</t>
  </si>
  <si>
    <t>0,12402088590354021</t>
  </si>
  <si>
    <t>0,04371684266655304</t>
  </si>
  <si>
    <t>0,10680049534381726</t>
  </si>
  <si>
    <t>0,0942247522656996</t>
  </si>
  <si>
    <t>0,052730314627603976</t>
  </si>
  <si>
    <t>0,18427496051971307</t>
  </si>
  <si>
    <t>0,590040208868017</t>
  </si>
  <si>
    <t>3,576918799080886</t>
  </si>
  <si>
    <t>30,93236720974599</t>
  </si>
  <si>
    <t>2,0430657919803</t>
  </si>
  <si>
    <t>0,09871774806977117</t>
  </si>
  <si>
    <t>0,14364739307391347</t>
  </si>
  <si>
    <t>0,08593724481693858</t>
  </si>
  <si>
    <t>0,13354892440484314</t>
  </si>
  <si>
    <t>0,08009032311687928</t>
  </si>
  <si>
    <t>0,07407150585739727</t>
  </si>
  <si>
    <t>0,308378978433658</t>
  </si>
  <si>
    <t>0,4043436806652492</t>
  </si>
  <si>
    <t>4,080629407078959</t>
  </si>
  <si>
    <t>67,29641430838215</t>
  </si>
  <si>
    <t>2,1513793910205106</t>
  </si>
  <si>
    <t>0,06349159473825805</t>
  </si>
  <si>
    <t>0,1399388439026912</t>
  </si>
  <si>
    <t>0,05889298510940455</t>
  </si>
  <si>
    <t>0,10376777856861288</t>
  </si>
  <si>
    <t>0,11563294282771487</t>
  </si>
  <si>
    <t>0,04030431829531176</t>
  </si>
  <si>
    <t>0,14521659352354727</t>
  </si>
  <si>
    <t>0,6097013671859352</t>
  </si>
  <si>
    <t>3,9809512139763683</t>
  </si>
  <si>
    <t>45,91902577857352</t>
  </si>
  <si>
    <t>1,9116627234807515</t>
  </si>
  <si>
    <t>0,0482621575056126</t>
  </si>
  <si>
    <t>0,13600612446288882</t>
  </si>
  <si>
    <t>0,041857138231505484</t>
  </si>
  <si>
    <t>0,10261587540488133</t>
  </si>
  <si>
    <t>0,1090041207229067</t>
  </si>
  <si>
    <t>0,034002912552934667</t>
  </si>
  <si>
    <t>0,13335706877436831</t>
  </si>
  <si>
    <t>0,586492027553695</t>
  </si>
  <si>
    <t>3,5240605380386114</t>
  </si>
  <si>
    <t>84,0702750572305</t>
  </si>
  <si>
    <t>2,1014727271223914</t>
  </si>
  <si>
    <t>0,05118327293536264</t>
  </si>
  <si>
    <t>0,13727460739931308</t>
  </si>
  <si>
    <t>0,05003520692458687</t>
  </si>
  <si>
    <t>0,09387872223458939</t>
  </si>
  <si>
    <t>0,12014305284560095</t>
  </si>
  <si>
    <t>0,0311031624246771</t>
  </si>
  <si>
    <t>0,11980791185232796</t>
  </si>
  <si>
    <t>0,6364778562098476</t>
  </si>
  <si>
    <t>3,6947722310433164</t>
  </si>
  <si>
    <t>36,378814491307864</t>
  </si>
  <si>
    <t>1,9360079416204137</t>
  </si>
  <si>
    <t>0,08269914332320936</t>
  </si>
  <si>
    <t>0,1995188796853771</t>
  </si>
  <si>
    <t>0,07394783614211417</t>
  </si>
  <si>
    <t>0,152073942298621</t>
  </si>
  <si>
    <t>0,14459838690968918</t>
  </si>
  <si>
    <t>0,061870160045463266</t>
  </si>
  <si>
    <t>0,4039176553829279</t>
  </si>
  <si>
    <t>0,6124145363681872</t>
  </si>
  <si>
    <t>4,24930074007716</t>
  </si>
  <si>
    <t>44,11230607021164</t>
  </si>
  <si>
    <t>1,8683478333268952</t>
  </si>
  <si>
    <t>0,07353927433292262</t>
  </si>
  <si>
    <t>0,13663883980140956</t>
  </si>
  <si>
    <t>0,06496387823347378</t>
  </si>
  <si>
    <t>0,12386382521294798</t>
  </si>
  <si>
    <t>0,08830487587056977</t>
  </si>
  <si>
    <t>0,052577456323123</t>
  </si>
  <si>
    <t>0,19403455365625455</t>
  </si>
  <si>
    <t>0,5372105323508957</t>
  </si>
  <si>
    <t>3,4025844549760222</t>
  </si>
  <si>
    <t>32,217717080345125</t>
  </si>
  <si>
    <t>2,0600917406177612</t>
  </si>
  <si>
    <t>0,10020581265692866</t>
  </si>
  <si>
    <t>0,14526524932392865</t>
  </si>
  <si>
    <t>0,08648704826011819</t>
  </si>
  <si>
    <t>0,12912756445444934</t>
  </si>
  <si>
    <t>0,08982898467773667</t>
  </si>
  <si>
    <t>0,07305496416091686</t>
  </si>
  <si>
    <t>0,3256084343704953</t>
  </si>
  <si>
    <t>0,5407912879660928</t>
  </si>
  <si>
    <t>3,4152112540323287</t>
  </si>
  <si>
    <t>47,192058222087425</t>
  </si>
  <si>
    <t>2,0986585906420707</t>
  </si>
  <si>
    <t>0,09071931090287325</t>
  </si>
  <si>
    <t>0,1691791260182826</t>
  </si>
  <si>
    <t>0,07856678707153274</t>
  </si>
  <si>
    <t>0,13852596133011905</t>
  </si>
  <si>
    <t>0,11879784179977325</t>
  </si>
  <si>
    <t>0,06683150970063705</t>
  </si>
  <si>
    <t>0,30069151350753837</t>
  </si>
  <si>
    <t>0,5906365853235024</t>
  </si>
  <si>
    <t>3,2733206510310993</t>
  </si>
  <si>
    <t>64,44041800636258</t>
  </si>
  <si>
    <t>1,8140358290497636</t>
  </si>
  <si>
    <t>0,20116756119908585</t>
  </si>
  <si>
    <t>0,30862482115303</t>
  </si>
  <si>
    <t>0,17072238778029497</t>
  </si>
  <si>
    <t>0,18917321961059602</t>
  </si>
  <si>
    <t>0,2763524300055761</t>
  </si>
  <si>
    <t>0,17199642753733752</t>
  </si>
  <si>
    <t>0,632400760856249</t>
  </si>
  <si>
    <t>0,9212268561572627</t>
  </si>
  <si>
    <t>2,7695117429830134</t>
  </si>
  <si>
    <t>41,054601576421</t>
  </si>
  <si>
    <t>2,149324054842037</t>
  </si>
  <si>
    <t>0,1393460891479634</t>
  </si>
  <si>
    <t>0,17894071619078153</t>
  </si>
  <si>
    <t>0,07097098913993521</t>
  </si>
  <si>
    <t>0,1354983677874776</t>
  </si>
  <si>
    <t>0,13364350865525387</t>
  </si>
  <si>
    <t>0,14158650569198786</t>
  </si>
  <si>
    <t>0,48619057311069136</t>
  </si>
  <si>
    <t>0,5207522381811868</t>
  </si>
  <si>
    <t>3,323386434931308</t>
  </si>
  <si>
    <t>75,21260608100131</t>
  </si>
  <si>
    <t>2,1572021207644867</t>
  </si>
  <si>
    <t>0,1945444990065495</t>
  </si>
  <si>
    <t>0,20096821957619385</t>
  </si>
  <si>
    <t>0,1692332811396976</t>
  </si>
  <si>
    <t>0,1890265940737686</t>
  </si>
  <si>
    <t>0,11710441355992944</t>
  </si>
  <si>
    <t>0,13828746594992414</t>
  </si>
  <si>
    <t>0,4672346606108706</t>
  </si>
  <si>
    <t>0,4859167111412836</t>
  </si>
  <si>
    <t>4,0371388400672</t>
  </si>
  <si>
    <t>35,39105896318605</t>
  </si>
  <si>
    <t>2,1886442317546826</t>
  </si>
  <si>
    <t>0,13897670598352646</t>
  </si>
  <si>
    <t>0,17035694245025002</t>
  </si>
  <si>
    <t>0,08366579766342903</t>
  </si>
  <si>
    <t>0,13399187107097488</t>
  </si>
  <si>
    <t>0,11995190370260744</t>
  </si>
  <si>
    <t>0,13314225519396877</t>
  </si>
  <si>
    <t>0,47204107500934933</t>
  </si>
  <si>
    <t>0,47375571993777754</t>
  </si>
  <si>
    <t>3,106812315993011</t>
  </si>
  <si>
    <t>60,99882770737874</t>
  </si>
  <si>
    <t>1,999100623092614</t>
  </si>
  <si>
    <t>0,16191592969892069</t>
  </si>
  <si>
    <t>0,20781140110696833</t>
  </si>
  <si>
    <t>0,11122049768089035</t>
  </si>
  <si>
    <t>0,13287653609095212</t>
  </si>
  <si>
    <t>0,19004018698535274</t>
  </si>
  <si>
    <t>0,1494065935969782</t>
  </si>
  <si>
    <t>0,5735587841101877</t>
  </si>
  <si>
    <t>0,7072676249842799</t>
  </si>
  <si>
    <t>2,8099831819999963</t>
  </si>
  <si>
    <t>56,15614089907812</t>
  </si>
  <si>
    <t>2,1609101082009623</t>
  </si>
  <si>
    <t>0,14184331824849408</t>
  </si>
  <si>
    <t>0,18132379296348552</t>
  </si>
  <si>
    <t>0,11420925672852511</t>
  </si>
  <si>
    <t>0,14623552919229565</t>
  </si>
  <si>
    <t>0,1201307793370748</t>
  </si>
  <si>
    <t>0,1122796420915063</t>
  </si>
  <si>
    <t>0,446842150829531</t>
  </si>
  <si>
    <t>0,6464432826384796</t>
  </si>
  <si>
    <t>2,9090793080395088</t>
  </si>
  <si>
    <t>79,55927331835485</t>
  </si>
  <si>
    <t>1,8308726259254717</t>
  </si>
  <si>
    <t>0,19912432510272016</t>
  </si>
  <si>
    <t>0,42714304984631324</t>
  </si>
  <si>
    <t>0,1891571462440356</t>
  </si>
  <si>
    <t>0,31722362851296826</t>
  </si>
  <si>
    <t>0,3237461567842003</t>
  </si>
  <si>
    <t>0,14072315384233477</t>
  </si>
  <si>
    <t>0,4699344461089026</t>
  </si>
  <si>
    <t>1,1596554231205394</t>
  </si>
  <si>
    <t>3,3777438070392236</t>
  </si>
  <si>
    <t>69,46703799571897</t>
  </si>
  <si>
    <t>1,8542614231701144</t>
  </si>
  <si>
    <t>0,15923385653047353</t>
  </si>
  <si>
    <t>0,30794126638227337</t>
  </si>
  <si>
    <t>0,1415050581122897</t>
  </si>
  <si>
    <t>0,22581355886799964</t>
  </si>
  <si>
    <t>0,23132758536456832</t>
  </si>
  <si>
    <t>0,10651042483076437</t>
  </si>
  <si>
    <t>0,39577563875556954</t>
  </si>
  <si>
    <t>0,8728989016445922</t>
  </si>
  <si>
    <t>3,3660885730059817</t>
  </si>
  <si>
    <t>44,891987782464994</t>
  </si>
  <si>
    <t>2,1093373137348874</t>
  </si>
  <si>
    <t>0,11971657844546883</t>
  </si>
  <si>
    <t>0,14157596497644473</t>
  </si>
  <si>
    <t>0,08920902358573427</t>
  </si>
  <si>
    <t>0,12857804046981433</t>
  </si>
  <si>
    <t>0,07995123716205035</t>
  </si>
  <si>
    <t>0,10459428408338926</t>
  </si>
  <si>
    <t>0,4383258217196016</t>
  </si>
  <si>
    <t>0,40767921302457816</t>
  </si>
  <si>
    <t>3,5645729459356517</t>
  </si>
  <si>
    <t>78,60088570509062</t>
  </si>
  <si>
    <t>2,0425664155161942</t>
  </si>
  <si>
    <t>0,027711625944059005</t>
  </si>
  <si>
    <t>0,10658049492588367</t>
  </si>
  <si>
    <t>0,019528372935046473</t>
  </si>
  <si>
    <t>0,06835356643375924</t>
  </si>
  <si>
    <t>0,1067548405180733</t>
  </si>
  <si>
    <t>0,022934810674990997</t>
  </si>
  <si>
    <t>0,09349186047049772</t>
  </si>
  <si>
    <t>0,6178494971927126</t>
  </si>
  <si>
    <t>3,539015841903165</t>
  </si>
  <si>
    <t>57,46182373633119</t>
  </si>
  <si>
    <t>1,8312265863367514</t>
  </si>
  <si>
    <t>0,08334071257500661</t>
  </si>
  <si>
    <t>0,1437871162201686</t>
  </si>
  <si>
    <t>0,0710427302913926</t>
  </si>
  <si>
    <t>0,13710762795383277</t>
  </si>
  <si>
    <t>0,08347917149018554</t>
  </si>
  <si>
    <t>0,0605162842753387</t>
  </si>
  <si>
    <t>0,21862566233874534</t>
  </si>
  <si>
    <t>0,5080407144861829</t>
  </si>
  <si>
    <t>3,4092217040015385</t>
  </si>
  <si>
    <t>76,8740921044033</t>
  </si>
  <si>
    <t>2,0827256021796323</t>
  </si>
  <si>
    <t>0,04285704858555218</t>
  </si>
  <si>
    <t>0,11438284096239328</t>
  </si>
  <si>
    <t>0,04018040124121888</t>
  </si>
  <si>
    <t>0,08231845627946911</t>
  </si>
  <si>
    <t>0,10160287707864898</t>
  </si>
  <si>
    <t>0,027129562637898036</t>
  </si>
  <si>
    <t>0,12937008178151702</t>
  </si>
  <si>
    <t>0,5932655030200172</t>
  </si>
  <si>
    <t>3,312831841991283</t>
  </si>
  <si>
    <t>55,39707515647313</t>
  </si>
  <si>
    <t>1,9590090627739813</t>
  </si>
  <si>
    <t>0,26827833828282227</t>
  </si>
  <si>
    <t>0,35049788165883206</t>
  </si>
  <si>
    <t>0,2515893168686387</t>
  </si>
  <si>
    <t>0,3146590686290776</t>
  </si>
  <si>
    <t>0,23187673730300118</t>
  </si>
  <si>
    <t>0,16432428788619122</t>
  </si>
  <si>
    <t>0,5678100454334745</t>
  </si>
  <si>
    <t>0,8764723270042646</t>
  </si>
  <si>
    <t>3,0192549829371274</t>
  </si>
  <si>
    <t>79,89158285742243</t>
  </si>
  <si>
    <t>1,965407275522062</t>
  </si>
  <si>
    <t>0,10073333137653748</t>
  </si>
  <si>
    <t>0,14585700969262877</t>
  </si>
  <si>
    <t>0,08270684116187726</t>
  </si>
  <si>
    <t>0,13605837677545782</t>
  </si>
  <si>
    <t>0,09675614101775844</t>
  </si>
  <si>
    <t>0,08670327672388795</t>
  </si>
  <si>
    <t>0,3150383324957546</t>
  </si>
  <si>
    <t>0,48848017316316555</t>
  </si>
  <si>
    <t>3,3522622799500823</t>
  </si>
  <si>
    <t>56,777731414008024</t>
  </si>
  <si>
    <t>1,8415195300351141</t>
  </si>
  <si>
    <t>0,09105926590750792</t>
  </si>
  <si>
    <t>0,1525523362275445</t>
  </si>
  <si>
    <t>0,08847848321599938</t>
  </si>
  <si>
    <t>0,13786854566796303</t>
  </si>
  <si>
    <t>0,08651342082716942</t>
  </si>
  <si>
    <t>0,05707417624084443</t>
  </si>
  <si>
    <t>0,21794745236764038</t>
  </si>
  <si>
    <t>0,46676298309722175</t>
  </si>
  <si>
    <t>3,414719423977658</t>
  </si>
  <si>
    <t>79,6762631697481</t>
  </si>
  <si>
    <t>1,8523523323639726</t>
  </si>
  <si>
    <t>0,09857539911661461</t>
  </si>
  <si>
    <t>0,163776610469204</t>
  </si>
  <si>
    <t>0,09090144931219135</t>
  </si>
  <si>
    <t>0,13770405185858303</t>
  </si>
  <si>
    <t>0,10018426497930194</t>
  </si>
  <si>
    <t>0,0640608841458137</t>
  </si>
  <si>
    <t>0,25328507130369404</t>
  </si>
  <si>
    <t>0,5425199797474837</t>
  </si>
  <si>
    <t>3,020841146935709</t>
  </si>
  <si>
    <t>39,5488402781226</t>
  </si>
  <si>
    <t>2,13209308105077</t>
  </si>
  <si>
    <t>0,09647628799051292</t>
  </si>
  <si>
    <t>0,17490210859350389</t>
  </si>
  <si>
    <t>0,08100427611858692</t>
  </si>
  <si>
    <t>0,14184952431992304</t>
  </si>
  <si>
    <t>0,12324177553400398</t>
  </si>
  <si>
    <t>0,07291587836606259</t>
  </si>
  <si>
    <t>0,3246005746445266</t>
  </si>
  <si>
    <t>0,6139612044598937</t>
  </si>
  <si>
    <t>3,0158985969610512</t>
  </si>
  <si>
    <t>71,54396702339719</t>
  </si>
  <si>
    <t>1,868665695808654</t>
  </si>
  <si>
    <t>0,01304483809968578</t>
  </si>
  <si>
    <t>0,10650758328543274</t>
  </si>
  <si>
    <t>0,008826983724236594</t>
  </si>
  <si>
    <t>0,072640332128704</t>
  </si>
  <si>
    <t>0,10293448160496127</t>
  </si>
  <si>
    <t>0,01094708602424789</t>
  </si>
  <si>
    <t>0,03904382044865788</t>
  </si>
  <si>
    <t>0,5869826249241801</t>
  </si>
  <si>
    <t>2,487835059990175</t>
  </si>
  <si>
    <t>64,01002329620712</t>
  </si>
  <si>
    <t>1,8252538468646748</t>
  </si>
  <si>
    <t>0,015513867076581459</t>
  </si>
  <si>
    <t>0,10413126629870095</t>
  </si>
  <si>
    <t>0,009399760750052671</t>
  </si>
  <si>
    <t>0,07197220721158204</t>
  </si>
  <si>
    <t>0,0994043622672317</t>
  </si>
  <si>
    <t>0,013646836680425217</t>
  </si>
  <si>
    <t>0,04857888161824388</t>
  </si>
  <si>
    <t>0,5656877914673646</t>
  </si>
  <si>
    <t>2,628862477024086</t>
  </si>
  <si>
    <t>65,88401682026706</t>
  </si>
  <si>
    <t>1,8661947100652898</t>
  </si>
  <si>
    <t>0,008453813491434564</t>
  </si>
  <si>
    <t>0,10186245798482702</t>
  </si>
  <si>
    <t>0,007337582754619954</t>
  </si>
  <si>
    <t>0,06943772765289702</t>
  </si>
  <si>
    <t>0,10292432706434786</t>
  </si>
  <si>
    <t>0,005234398323746474</t>
  </si>
  <si>
    <t>0,021921276026611376</t>
  </si>
  <si>
    <t>0,5847908269523917</t>
  </si>
  <si>
    <t>2,4654069419484586</t>
  </si>
  <si>
    <t>67,10474729667588</t>
  </si>
  <si>
    <t>1,8806943289798699</t>
  </si>
  <si>
    <t>0,005776081701954845</t>
  </si>
  <si>
    <t>0,09990706608963612</t>
  </si>
  <si>
    <t>0,0042412388458944565</t>
  </si>
  <si>
    <t>0,06752751392277184</t>
  </si>
  <si>
    <t>0,10312797048358502</t>
  </si>
  <si>
    <t>0,0037935444092795515</t>
  </si>
  <si>
    <t>0,015147503724302423</t>
  </si>
  <si>
    <t>0,584425960312075</t>
  </si>
  <si>
    <t>2,7789971079910174</t>
  </si>
  <si>
    <t>69,12126376959273</t>
  </si>
  <si>
    <t>1,914435914724841</t>
  </si>
  <si>
    <t>0,031316832732061976</t>
  </si>
  <si>
    <t>0,10597706265448661</t>
  </si>
  <si>
    <t>0,028348830275089876</t>
  </si>
  <si>
    <t>0,07410805977014776</t>
  </si>
  <si>
    <t>0,09768688359283442</t>
  </si>
  <si>
    <t>0,02149774627264154</t>
  </si>
  <si>
    <t>0,08204100058299892</t>
  </si>
  <si>
    <t>0,5624760002514311</t>
  </si>
  <si>
    <t>2,7282777960645035</t>
  </si>
  <si>
    <t>65,13304150398778</t>
  </si>
  <si>
    <t>1,8869314966374449</t>
  </si>
  <si>
    <t>0,010058420911555845</t>
  </si>
  <si>
    <t>0,10045362223855919</t>
  </si>
  <si>
    <t>0,00865967392333104</t>
  </si>
  <si>
    <t>0,06630440166911986</t>
  </si>
  <si>
    <t>0,10420189781381514</t>
  </si>
  <si>
    <t>0,006491328971024992</t>
  </si>
  <si>
    <t>0,025210723588490386</t>
  </si>
  <si>
    <t>0,590270846985945</t>
  </si>
  <si>
    <t>2,8363782899687067</t>
  </si>
  <si>
    <t>74,02457038713155</t>
  </si>
  <si>
    <t>1,927188665974112</t>
  </si>
  <si>
    <t>0,009526214887868284</t>
  </si>
  <si>
    <t>0,09976950646734513</t>
  </si>
  <si>
    <t>0,008416554052294656</t>
  </si>
  <si>
    <t>0,06319023926585687</t>
  </si>
  <si>
    <t>0,10375994416815909</t>
  </si>
  <si>
    <t>0,005789405955277229</t>
  </si>
  <si>
    <t>0,023642301070234923</t>
  </si>
  <si>
    <t>0,5913797587377446</t>
  </si>
  <si>
    <t>2,4596449920209125</t>
  </si>
  <si>
    <t>68,60741781287841</t>
  </si>
  <si>
    <t>1,8752881518520599</t>
  </si>
  <si>
    <t>0,004951762205424058</t>
  </si>
  <si>
    <t>0,1005095515271248</t>
  </si>
  <si>
    <t>0,004542762232581772</t>
  </si>
  <si>
    <t>0,06916262732672149</t>
  </si>
  <si>
    <t>0,1022532600238936</t>
  </si>
  <si>
    <t>0,0025193359504301093</t>
  </si>
  <si>
    <t>0,011262919778108447</t>
  </si>
  <si>
    <t>0,5818742538235344</t>
  </si>
  <si>
    <t>2,552713105920702</t>
  </si>
  <si>
    <t>72,8150874805124</t>
  </si>
  <si>
    <t>1,839312482438321</t>
  </si>
  <si>
    <t>0,00945735595739113</t>
  </si>
  <si>
    <t>0,10364120012943112</t>
  </si>
  <si>
    <t>0,005936550776444642</t>
  </si>
  <si>
    <t>0,07165079162125917</t>
  </si>
  <si>
    <t>0,10182727752866157</t>
  </si>
  <si>
    <t>0,00774487152136662</t>
  </si>
  <si>
    <t>0,029169420688198007</t>
  </si>
  <si>
    <t>0,5763744294210272</t>
  </si>
  <si>
    <t>2,442454180913046</t>
  </si>
  <si>
    <t>70,53771304021629</t>
  </si>
  <si>
    <t>1,8481714093146948</t>
  </si>
  <si>
    <t>0,021392262648279498</t>
  </si>
  <si>
    <t>0,10813284479916076</t>
  </si>
  <si>
    <t>0,01464678142912537</t>
  </si>
  <si>
    <t>0,08410680347152785</t>
  </si>
  <si>
    <t>0,0957332773411761</t>
  </si>
  <si>
    <t>0,022136481990838563</t>
  </si>
  <si>
    <t>0,1577887433471032</t>
  </si>
  <si>
    <t>0,5383751519435894</t>
  </si>
  <si>
    <t>2,4550233429763466</t>
  </si>
  <si>
    <t>71,62679224532262</t>
  </si>
  <si>
    <t>1,8411707283600744</t>
  </si>
  <si>
    <t>0,02327780964665514</t>
  </si>
  <si>
    <t>0,11198407777076054</t>
  </si>
  <si>
    <t>0,01759730076209559</t>
  </si>
  <si>
    <t>0,07793125430377082</t>
  </si>
  <si>
    <t>0,10186022354098706</t>
  </si>
  <si>
    <t>0,018892777316242657</t>
  </si>
  <si>
    <t>0,06791845290717487</t>
  </si>
  <si>
    <t>0,5664666768773908</t>
  </si>
  <si>
    <t>2,481902308994904</t>
  </si>
  <si>
    <t>69,34590331450092</t>
  </si>
  <si>
    <t>1,8850234463091602</t>
  </si>
  <si>
    <t>0,005096273480033883</t>
  </si>
  <si>
    <t>0,10008640750121565</t>
  </si>
  <si>
    <t>0,004927674065350133</t>
  </si>
  <si>
    <t>0,06711353393000896</t>
  </si>
  <si>
    <t>0,10402969377722276</t>
  </si>
  <si>
    <t>0,0023843229480691123</t>
  </si>
  <si>
    <t>0,010476423060685972</t>
  </si>
  <si>
    <t>0,5903778619698316</t>
  </si>
  <si>
    <t>2,4943012360017747</t>
  </si>
  <si>
    <t>61,41421255280367</t>
  </si>
  <si>
    <t>1,8109208751303376</t>
  </si>
  <si>
    <t>0,012779843910965066</t>
  </si>
  <si>
    <t>0,10409137859556943</t>
  </si>
  <si>
    <t>0,011200233334036976</t>
  </si>
  <si>
    <t>0,07210892170195468</t>
  </si>
  <si>
    <t>0,10002700638909888</t>
  </si>
  <si>
    <t>0,008443098478582612</t>
  </si>
  <si>
    <t>0,03409713856955169</t>
  </si>
  <si>
    <t>0,5577348770136094</t>
  </si>
  <si>
    <t>2,4103886489756405</t>
  </si>
  <si>
    <t>67,57908540119062</t>
  </si>
  <si>
    <t>1,8837692815967026</t>
  </si>
  <si>
    <t>0,004936707836612523</t>
  </si>
  <si>
    <t>0,09955034640184698</t>
  </si>
  <si>
    <t>0,004844645896480522</t>
  </si>
  <si>
    <t>0,06671380861624998</t>
  </si>
  <si>
    <t>0,10307343405017629</t>
  </si>
  <si>
    <t>0,002265895248444635</t>
  </si>
  <si>
    <t>0,009806628437697255</t>
  </si>
  <si>
    <t>0,582679541838526</t>
  </si>
  <si>
    <t>2,462983055971563</t>
  </si>
  <si>
    <t>86,9708839878761</t>
  </si>
  <si>
    <t>1,916595121748708</t>
  </si>
  <si>
    <t>0,016712463664376728</t>
  </si>
  <si>
    <t>0,10127909807796336</t>
  </si>
  <si>
    <t>0,01081496916538006</t>
  </si>
  <si>
    <t>0,06512924923516811</t>
  </si>
  <si>
    <t>0,09832314866863529</t>
  </si>
  <si>
    <t>0,014702974970961404</t>
  </si>
  <si>
    <t>0,0562680544792435</t>
  </si>
  <si>
    <t>0,5644642825183237</t>
  </si>
  <si>
    <t>2,56781585898716</t>
  </si>
  <si>
    <t>63,326084472588626</t>
  </si>
  <si>
    <t>1,8054530975790755</t>
  </si>
  <si>
    <t>0,0053584566952466885</t>
  </si>
  <si>
    <t>0,10384930693405849</t>
  </si>
  <si>
    <t>0,004505496931423934</t>
  </si>
  <si>
    <t>0,0721989406010064</t>
  </si>
  <si>
    <t>0,10145496813721065</t>
  </si>
  <si>
    <t>0,003155797909362154</t>
  </si>
  <si>
    <t>0,013887858615299701</t>
  </si>
  <si>
    <t>0,5612156006947062</t>
  </si>
  <si>
    <t>2,7904602920170873</t>
  </si>
  <si>
    <t>63,443413222643315</t>
  </si>
  <si>
    <t>1,834735084342165</t>
  </si>
  <si>
    <t>0,021275026101398045</t>
  </si>
  <si>
    <t>0,10908804612796932</t>
  </si>
  <si>
    <t>0,01921397041184454</t>
  </si>
  <si>
    <t>0,0756613747778084</t>
  </si>
  <si>
    <t>0,09942682196055355</t>
  </si>
  <si>
    <t>0,015789342547531515</t>
  </si>
  <si>
    <t>0,09653036366558226</t>
  </si>
  <si>
    <t>0,5847099756049687</t>
  </si>
  <si>
    <t>2,5953392550582066</t>
  </si>
  <si>
    <t>61,66020037518388</t>
  </si>
  <si>
    <t>1,9508682908562331</t>
  </si>
  <si>
    <t>0,025355108136811567</t>
  </si>
  <si>
    <t>0,10396450754616693</t>
  </si>
  <si>
    <t>0,02191307942865943</t>
  </si>
  <si>
    <t>0,07042757487763937</t>
  </si>
  <si>
    <t>0,09760436423597897</t>
  </si>
  <si>
    <t>0,01787573093282463</t>
  </si>
  <si>
    <t>0,07000060683999709</t>
  </si>
  <si>
    <t>0,5898375788882869</t>
  </si>
  <si>
    <t>2,5040259930538014</t>
  </si>
  <si>
    <t>66,53764033181879</t>
  </si>
  <si>
    <t>1,921544887352505</t>
  </si>
  <si>
    <t>0,007165794463699879</t>
  </si>
  <si>
    <t>0,10103542036870591</t>
  </si>
  <si>
    <t>0,0038987610167145028</t>
  </si>
  <si>
    <t>0,0678361075410844</t>
  </si>
  <si>
    <t>0,10448532214782986</t>
  </si>
  <si>
    <t>0,007070254272423738</t>
  </si>
  <si>
    <t>0,03349859069059038</t>
  </si>
  <si>
    <t>0,5931290108135091</t>
  </si>
  <si>
    <t>2,4404366159578785</t>
  </si>
  <si>
    <t>69,82608710423078</t>
  </si>
  <si>
    <t>1,8971003394282442</t>
  </si>
  <si>
    <t>0,005443342015758485</t>
  </si>
  <si>
    <t>0,10089036094436393</t>
  </si>
  <si>
    <t>0,004093002131316952</t>
  </si>
  <si>
    <t>0,06832718645750119</t>
  </si>
  <si>
    <t>0,10432587647863181</t>
  </si>
  <si>
    <t>0,0036001536721751073</t>
  </si>
  <si>
    <t>0,014677311251842169</t>
  </si>
  <si>
    <t>0,5906686468053237</t>
  </si>
  <si>
    <t>2,572163635981269</t>
  </si>
  <si>
    <t>86,9120836197863</t>
  </si>
  <si>
    <t>1,8757571024577517</t>
  </si>
  <si>
    <t>0,02068202168126514</t>
  </si>
  <si>
    <t>0,08064927482552799</t>
  </si>
  <si>
    <t>0,01533089748765084</t>
  </si>
  <si>
    <t>0,06579431353935059</t>
  </si>
  <si>
    <t>0,06038408596408817</t>
  </si>
  <si>
    <t>0,01613643959041766</t>
  </si>
  <si>
    <t>0,06638602946134875</t>
  </si>
  <si>
    <t>0,2858382069405909</t>
  </si>
  <si>
    <t>1,2971419059904292</t>
  </si>
  <si>
    <t>69,66029880222953</t>
  </si>
  <si>
    <t>1,8764671779719921</t>
  </si>
  <si>
    <t>0,011224250216064253</t>
  </si>
  <si>
    <t>0,08504239123251998</t>
  </si>
  <si>
    <t>0,010914036079541025</t>
  </si>
  <si>
    <t>0,07147951096769548</t>
  </si>
  <si>
    <t>0,06344315082122008</t>
  </si>
  <si>
    <t>0,0063428728901715175</t>
  </si>
  <si>
    <t>0,030099682410620325</t>
  </si>
  <si>
    <t>0,31044368651892496</t>
  </si>
  <si>
    <t>1,2707876280182973</t>
  </si>
  <si>
    <t>78,91991485307571</t>
  </si>
  <si>
    <t>1,9169287699957256</t>
  </si>
  <si>
    <t>0,013416754149462033</t>
  </si>
  <si>
    <t>0,08492891176481335</t>
  </si>
  <si>
    <t>0,013793785383854604</t>
  </si>
  <si>
    <t>0,0711948981746766</t>
  </si>
  <si>
    <t>0,06392726034434996</t>
  </si>
  <si>
    <t>0,007141255523764283</t>
  </si>
  <si>
    <t>0,027812489101671493</t>
  </si>
  <si>
    <t>0,3210934020380171</t>
  </si>
  <si>
    <t>1,322636850993149</t>
  </si>
  <si>
    <t>87,11140202252122</t>
  </si>
  <si>
    <t>1,8164960765790603</t>
  </si>
  <si>
    <t>0,015659862449917628</t>
  </si>
  <si>
    <t>0,08539911544938243</t>
  </si>
  <si>
    <t>0,013181976217976413</t>
  </si>
  <si>
    <t>0,06551552964536857</t>
  </si>
  <si>
    <t>0,06712690458965448</t>
  </si>
  <si>
    <t>0,01134141192871166</t>
  </si>
  <si>
    <t>0,04487550057054963</t>
  </si>
  <si>
    <t>0,311195690188701</t>
  </si>
  <si>
    <t>1,2642540819942951</t>
  </si>
  <si>
    <t>87,82420683525802</t>
  </si>
  <si>
    <t>1,8173726957149365</t>
  </si>
  <si>
    <t>0,02125017097849422</t>
  </si>
  <si>
    <t>0,09000018029264527</t>
  </si>
  <si>
    <t>0,019297508826321218</t>
  </si>
  <si>
    <t>0,07465077516667541</t>
  </si>
  <si>
    <t>0,06236817571241489</t>
  </si>
  <si>
    <t>0,015151177253826024</t>
  </si>
  <si>
    <t>0,10288456623969004</t>
  </si>
  <si>
    <t>0,3142128422543828</t>
  </si>
  <si>
    <t>1,3643186680274084</t>
  </si>
  <si>
    <t>86,83204897537081</t>
  </si>
  <si>
    <t>1,9274792994954497</t>
  </si>
  <si>
    <t>0,013967922987060398</t>
  </si>
  <si>
    <t>0,08409779636077187</t>
  </si>
  <si>
    <t>0,011837581581363991</t>
  </si>
  <si>
    <t>0,06826680973762424</t>
  </si>
  <si>
    <t>0,06638229013059709</t>
  </si>
  <si>
    <t>0,009780044481263073</t>
  </si>
  <si>
    <t>0,04481243180916144</t>
  </si>
  <si>
    <t>0,3296682150305062</t>
  </si>
  <si>
    <t>1,2002129280008376</t>
  </si>
  <si>
    <t>74,50213131770755</t>
  </si>
  <si>
    <t>1,9142280603492798</t>
  </si>
  <si>
    <t>0,014802014490609543</t>
  </si>
  <si>
    <t>0,08420255023764571</t>
  </si>
  <si>
    <t>0,010286494169952344</t>
  </si>
  <si>
    <t>0,07232177365663846</t>
  </si>
  <si>
    <t>0,06344427379111811</t>
  </si>
  <si>
    <t>0,01192227258081426</t>
  </si>
  <si>
    <t>0,042332855491686576</t>
  </si>
  <si>
    <t>0,31516067817275506</t>
  </si>
  <si>
    <t>1,2173601599643007</t>
  </si>
  <si>
    <t>85,17611216518229</t>
  </si>
  <si>
    <t>1,9119514790681813</t>
  </si>
  <si>
    <t>0,016953322551674664</t>
  </si>
  <si>
    <t>0,07979477198009445</t>
  </si>
  <si>
    <t>0,015130122171039543</t>
  </si>
  <si>
    <t>0,06376484650642089</t>
  </si>
  <si>
    <t>0,060827174778334984</t>
  </si>
  <si>
    <t>0,010951913787041178</t>
  </si>
  <si>
    <t>0,051481582584598944</t>
  </si>
  <si>
    <t>0,30597537282754844</t>
  </si>
  <si>
    <t>1,3003316060639918</t>
  </si>
  <si>
    <t>52,12539619782478</t>
  </si>
  <si>
    <t>1,8939004785955151</t>
  </si>
  <si>
    <t>0,026142766569293804</t>
  </si>
  <si>
    <t>0,09097395177700518</t>
  </si>
  <si>
    <t>0,02057334796724261</t>
  </si>
  <si>
    <t>0,07323793636423112</t>
  </si>
  <si>
    <t>0,06369039342515545</t>
  </si>
  <si>
    <t>0,022641779620684407</t>
  </si>
  <si>
    <t>0,13842564511464053</t>
  </si>
  <si>
    <t>0,34450388384958985</t>
  </si>
  <si>
    <t>1,3434043179731816</t>
  </si>
  <si>
    <t>84,77115746628384</t>
  </si>
  <si>
    <t>1,8112725052076797</t>
  </si>
  <si>
    <t>0,0052499218138728505</t>
  </si>
  <si>
    <t>0,08589643920661763</t>
  </si>
  <si>
    <t>0,004580759400354104</t>
  </si>
  <si>
    <t>0,07043163718275508</t>
  </si>
  <si>
    <t>0,06871730444255107</t>
  </si>
  <si>
    <t>0,0029742632166887715</t>
  </si>
  <si>
    <t>0,012982730193327022</t>
  </si>
  <si>
    <t>0,306463507808273</t>
  </si>
  <si>
    <t>1,3041372490115464</t>
  </si>
  <si>
    <t>66,05943946954</t>
  </si>
  <si>
    <t>1,9003968610060882</t>
  </si>
  <si>
    <t>0,023239359393558166</t>
  </si>
  <si>
    <t>0,08920247716885463</t>
  </si>
  <si>
    <t>0,01165649927431093</t>
  </si>
  <si>
    <t>0,07754448850742755</t>
  </si>
  <si>
    <t>0,06587574656195559</t>
  </si>
  <si>
    <t>0,029968600009449176</t>
  </si>
  <si>
    <t>0,1673848619367382</t>
  </si>
  <si>
    <t>0,32684518086316566</t>
  </si>
  <si>
    <t>1,340049555990845</t>
  </si>
  <si>
    <t>82,7916829749087</t>
  </si>
  <si>
    <t>1,8021791542126788</t>
  </si>
  <si>
    <t>0,01942684998225577</t>
  </si>
  <si>
    <t>0,09143424474764723</t>
  </si>
  <si>
    <t>0,01808432321856692</t>
  </si>
  <si>
    <t>0,07452868359869297</t>
  </si>
  <si>
    <t>0,06923211459386573</t>
  </si>
  <si>
    <t>0,012080152754956852</t>
  </si>
  <si>
    <t>0,04343702805327345</t>
  </si>
  <si>
    <t>0,3254733916504104</t>
  </si>
  <si>
    <t>1,2984215089818463</t>
  </si>
  <si>
    <t>78,14410798185376</t>
  </si>
  <si>
    <t>1,9276630839654532</t>
  </si>
  <si>
    <t>0,013630633176302425</t>
  </si>
  <si>
    <t>0,08291763686677549</t>
  </si>
  <si>
    <t>0,011608732284480673</t>
  </si>
  <si>
    <t>0,06976323526793846</t>
  </si>
  <si>
    <t>0,06413111007509326</t>
  </si>
  <si>
    <t>0,00937574873060398</t>
  </si>
  <si>
    <t>0,03827735835117837</t>
  </si>
  <si>
    <t>0,32824133017627855</t>
  </si>
  <si>
    <t>1,2933696690015495</t>
  </si>
  <si>
    <t>83,48950614779575</t>
  </si>
  <si>
    <t>1,807588461045175</t>
  </si>
  <si>
    <t>0,00907448637302888</t>
  </si>
  <si>
    <t>0,0863327801578595</t>
  </si>
  <si>
    <t>0,00712205735782372</t>
  </si>
  <si>
    <t>0,07128403238258979</t>
  </si>
  <si>
    <t>0,07033486940644566</t>
  </si>
  <si>
    <t>0,008111486209904904</t>
  </si>
  <si>
    <t>0,05245295957757423</t>
  </si>
  <si>
    <t>0,3163023273350063</t>
  </si>
  <si>
    <t>1,2426395840011537</t>
  </si>
  <si>
    <t>87,12188547875056</t>
  </si>
  <si>
    <t>1,8115847732738302</t>
  </si>
  <si>
    <t>0,018298017021818123</t>
  </si>
  <si>
    <t>0,08978934110165535</t>
  </si>
  <si>
    <t>0,0148215722901231</t>
  </si>
  <si>
    <t>0,0714869378165941</t>
  </si>
  <si>
    <t>0,06694387765968131</t>
  </si>
  <si>
    <t>0,013596087627585724</t>
  </si>
  <si>
    <t>0,05357270250496007</t>
  </si>
  <si>
    <t>0,3215837969857115</t>
  </si>
  <si>
    <t>1,2214805779512972</t>
  </si>
  <si>
    <t>86,07095177134488</t>
  </si>
  <si>
    <t>1,9211846598609972</t>
  </si>
  <si>
    <t>0,022257314682335487</t>
  </si>
  <si>
    <t>0,0897939139293882</t>
  </si>
  <si>
    <t>0,017967097637548488</t>
  </si>
  <si>
    <t>0,0760319482937262</t>
  </si>
  <si>
    <t>0,06756911430116634</t>
  </si>
  <si>
    <t>0,016383080663820243</t>
  </si>
  <si>
    <t>0,0627721359658889</t>
  </si>
  <si>
    <t>0,3569675409507612</t>
  </si>
  <si>
    <t>1,3620994429802522</t>
  </si>
  <si>
    <t>89,90400564772565</t>
  </si>
  <si>
    <t>1,8071292498990732</t>
  </si>
  <si>
    <t>0,023498282614657667</t>
  </si>
  <si>
    <t>0,08778645378420642</t>
  </si>
  <si>
    <t>0,016918907941057666</t>
  </si>
  <si>
    <t>0,06944844522794111</t>
  </si>
  <si>
    <t>0,06211612797829945</t>
  </si>
  <si>
    <t>0,018512348809651868</t>
  </si>
  <si>
    <t>0,06920710586626777</t>
  </si>
  <si>
    <t>0,2983227293979439</t>
  </si>
  <si>
    <t>1,3440353170735762</t>
  </si>
  <si>
    <t>88,70566858621561</t>
  </si>
  <si>
    <t>1,8886789450588215</t>
  </si>
  <si>
    <t>0,03599340205498314</t>
  </si>
  <si>
    <t>0,08789616632450598</t>
  </si>
  <si>
    <t>0,029651614119001093</t>
  </si>
  <si>
    <t>0,0772406144417847</t>
  </si>
  <si>
    <t>0,057406478602810916</t>
  </si>
  <si>
    <t>0,028185599176007967</t>
  </si>
  <si>
    <t>0,10586944853861031</t>
  </si>
  <si>
    <t>0,29182169824516196</t>
  </si>
  <si>
    <t>1,3389566800324246</t>
  </si>
  <si>
    <t>87,11428063019319</t>
  </si>
  <si>
    <t>1,8055043053649191</t>
  </si>
  <si>
    <t>0,00951829603892918</t>
  </si>
  <si>
    <t>0,08359985190448072</t>
  </si>
  <si>
    <t>0,008029727409870215</t>
  </si>
  <si>
    <t>0,06706583802434554</t>
  </si>
  <si>
    <t>0,06417342981380775</t>
  </si>
  <si>
    <t>0,006030300019161343</t>
  </si>
  <si>
    <t>0,02807385391845336</t>
  </si>
  <si>
    <t>0,30332386207533696</t>
  </si>
  <si>
    <t>1,2881035880418494</t>
  </si>
  <si>
    <t>74,0502101249374</t>
  </si>
  <si>
    <t>1,8802579283970124</t>
  </si>
  <si>
    <t>0,0345068007617714</t>
  </si>
  <si>
    <t>0,10133062879447283</t>
  </si>
  <si>
    <t>0,02207180192691193</t>
  </si>
  <si>
    <t>0,09243113084472998</t>
  </si>
  <si>
    <t>0,06284509831649003</t>
  </si>
  <si>
    <t>0,03202895585288693</t>
  </si>
  <si>
    <t>0,11319861029936783</t>
  </si>
  <si>
    <t>0,32375956020071794</t>
  </si>
  <si>
    <t>1,31159234396182</t>
  </si>
  <si>
    <t>78,14642701147486</t>
  </si>
  <si>
    <t>1,8786384723916612</t>
  </si>
  <si>
    <t>0,07106981988172377</t>
  </si>
  <si>
    <t>0,12104003005449163</t>
  </si>
  <si>
    <t>0,04909230212934079</t>
  </si>
  <si>
    <t>0,11080722366320603</t>
  </si>
  <si>
    <t>0,07874890848973942</t>
  </si>
  <si>
    <t>0,0617671834455606</t>
  </si>
  <si>
    <t>0,22361570278597795</t>
  </si>
  <si>
    <t>0,4060408206377239</t>
  </si>
  <si>
    <t>3,148983741994016</t>
  </si>
  <si>
    <t>88,9044862547599</t>
  </si>
  <si>
    <t>1,9166802568660772</t>
  </si>
  <si>
    <t>0,02843897724094155</t>
  </si>
  <si>
    <t>0,08617857020206769</t>
  </si>
  <si>
    <t>0,02433773936128157</t>
  </si>
  <si>
    <t>0,07143306237758677</t>
  </si>
  <si>
    <t>0,05748021112442869</t>
  </si>
  <si>
    <t>0,021097186797228284</t>
  </si>
  <si>
    <t>0,07483789192789335</t>
  </si>
  <si>
    <t>0,2919409719399108</t>
  </si>
  <si>
    <t>2,7504707829793915</t>
  </si>
  <si>
    <t>52,61636777290436</t>
  </si>
  <si>
    <t>2,135193148901487</t>
  </si>
  <si>
    <t>0,036637229039901756</t>
  </si>
  <si>
    <t>0,08780781143696156</t>
  </si>
  <si>
    <t>0,01686129388399697</t>
  </si>
  <si>
    <t>0,06778419897098827</t>
  </si>
  <si>
    <t>0,0683006534989598</t>
  </si>
  <si>
    <t>0,05046557651066677</t>
  </si>
  <si>
    <t>0,2924399425787804</t>
  </si>
  <si>
    <t>0,34225057244801016</t>
  </si>
  <si>
    <t>3,1910013710148633</t>
  </si>
  <si>
    <t>83,5900603105732</t>
  </si>
  <si>
    <t>1,9595961615094526</t>
  </si>
  <si>
    <t>0,029654825408398155</t>
  </si>
  <si>
    <t>0,08953910296357108</t>
  </si>
  <si>
    <t>0,028888789575829216</t>
  </si>
  <si>
    <t>0,07250716662515971</t>
  </si>
  <si>
    <t>0,06413504938545134</t>
  </si>
  <si>
    <t>0,01694610163616196</t>
  </si>
  <si>
    <t>0,06292659696299273</t>
  </si>
  <si>
    <t>0,3292913102969313</t>
  </si>
  <si>
    <t>2,907889803056605</t>
  </si>
  <si>
    <t>85,04752029604722</t>
  </si>
  <si>
    <t>1,9282605010232778</t>
  </si>
  <si>
    <t>0,017692628217853036</t>
  </si>
  <si>
    <t>0,0821613835265835</t>
  </si>
  <si>
    <t>0,016819739987777728</t>
  </si>
  <si>
    <t>0,06743829598660082</t>
  </si>
  <si>
    <t>0,060966490944721126</t>
  </si>
  <si>
    <t>0,010381540757370055</t>
  </si>
  <si>
    <t>0,04007452501796097</t>
  </si>
  <si>
    <t>0,3215978355327699</t>
  </si>
  <si>
    <t>2,775439493940212</t>
  </si>
  <si>
    <t>69,5435025364191</t>
  </si>
  <si>
    <t>1,9990646167186994</t>
  </si>
  <si>
    <t>0,028381168385154865</t>
  </si>
  <si>
    <t>0,08579045222667385</t>
  </si>
  <si>
    <t>0,023776890963895528</t>
  </si>
  <si>
    <t>0,071080074020616</t>
  </si>
  <si>
    <t>0,05947908648227184</t>
  </si>
  <si>
    <t>0,02105801444025462</t>
  </si>
  <si>
    <t>0,07726506682261641</t>
  </si>
  <si>
    <t>0,30896703366955797</t>
  </si>
  <si>
    <t>3,027062888024375</t>
  </si>
  <si>
    <t>75,55796599249126</t>
  </si>
  <si>
    <t>1,926462749400231</t>
  </si>
  <si>
    <t>0,022966809188206833</t>
  </si>
  <si>
    <t>0,08359587413516462</t>
  </si>
  <si>
    <t>0,018375179555126242</t>
  </si>
  <si>
    <t>0,0670246718261496</t>
  </si>
  <si>
    <t>0,06019924426315364</t>
  </si>
  <si>
    <t>0,017986429062820903</t>
  </si>
  <si>
    <t>0,06452393281880876</t>
  </si>
  <si>
    <t>0,3083404922030685</t>
  </si>
  <si>
    <t>2,983910486102104</t>
  </si>
  <si>
    <t>82,38737536380938</t>
  </si>
  <si>
    <t>1,9246688025687808</t>
  </si>
  <si>
    <t>0,049819657048465804</t>
  </si>
  <si>
    <t>0,09832386540947431</t>
  </si>
  <si>
    <t>0,04597845551523636</t>
  </si>
  <si>
    <t>0,09131053144906578</t>
  </si>
  <si>
    <t>0,05436610428184282</t>
  </si>
  <si>
    <t>0,03415649267006313</t>
  </si>
  <si>
    <t>0,13168141834053385</t>
  </si>
  <si>
    <t>0,312808757409085</t>
  </si>
  <si>
    <t>2,9996125010075048</t>
  </si>
  <si>
    <t>71,28360568323563</t>
  </si>
  <si>
    <t>1,9875710848149442</t>
  </si>
  <si>
    <t>0,03328770107312886</t>
  </si>
  <si>
    <t>0,09328384414302633</t>
  </si>
  <si>
    <t>0,032274063948816184</t>
  </si>
  <si>
    <t>0,07490494708553555</t>
  </si>
  <si>
    <t>0,061704080667586966</t>
  </si>
  <si>
    <t>0,020610843000428085</t>
  </si>
  <si>
    <t>0,11199480191879103</t>
  </si>
  <si>
    <t>0,32779240998406617</t>
  </si>
  <si>
    <t>2,973999834037386</t>
  </si>
  <si>
    <t>53,77030466890093</t>
  </si>
  <si>
    <t>2,1212540652390937</t>
  </si>
  <si>
    <t>0,11784103232185535</t>
  </si>
  <si>
    <t>0,13922982405703233</t>
  </si>
  <si>
    <t>0,0748844317125959</t>
  </si>
  <si>
    <t>0,13117311472446616</t>
  </si>
  <si>
    <t>0,07881611221404823</t>
  </si>
  <si>
    <t>0,11004180323642479</t>
  </si>
  <si>
    <t>0,4318621581272161</t>
  </si>
  <si>
    <t>0,4062255639329333</t>
  </si>
  <si>
    <t>3,772608745028265</t>
  </si>
  <si>
    <t>75,33591331164722</t>
  </si>
  <si>
    <t>1,9760107775208517</t>
  </si>
  <si>
    <t>0,028091738822660597</t>
  </si>
  <si>
    <t>0,08900046601583979</t>
  </si>
  <si>
    <t>0,024538237583236745</t>
  </si>
  <si>
    <t>0,07215043324928871</t>
  </si>
  <si>
    <t>0,06515820647447289</t>
  </si>
  <si>
    <t>0,019381041668733723</t>
  </si>
  <si>
    <t>0,07806444381455005</t>
  </si>
  <si>
    <t>0,3323061065558494</t>
  </si>
  <si>
    <t>2,8153552890289575</t>
  </si>
  <si>
    <t>79,40869124873056</t>
  </si>
  <si>
    <t>1,9002898331688305</t>
  </si>
  <si>
    <t>0,03738457623436887</t>
  </si>
  <si>
    <t>0,09084166649880832</t>
  </si>
  <si>
    <t>0,023495999173490673</t>
  </si>
  <si>
    <t>0,0834839735607551</t>
  </si>
  <si>
    <t>0,05325822012486712</t>
  </si>
  <si>
    <t>0,03235952469382146</t>
  </si>
  <si>
    <t>0,1151468717143794</t>
  </si>
  <si>
    <t>0,31982829887825037</t>
  </si>
  <si>
    <t>3,0011872350005433</t>
  </si>
  <si>
    <t>89,81678421140191</t>
  </si>
  <si>
    <t>1,9413838294915229</t>
  </si>
  <si>
    <t>0,04757820815542195</t>
  </si>
  <si>
    <t>0,10415918036178934</t>
  </si>
  <si>
    <t>0,03292980568585784</t>
  </si>
  <si>
    <t>0,0972196778419976</t>
  </si>
  <si>
    <t>0,059747051493912566</t>
  </si>
  <si>
    <t>0,03988215204587824</t>
  </si>
  <si>
    <t>0,16771298924082154</t>
  </si>
  <si>
    <t>0,3346706906691885</t>
  </si>
  <si>
    <t>2,854104822035879</t>
  </si>
  <si>
    <t>61,94035823345961</t>
  </si>
  <si>
    <t>2,091876296453241</t>
  </si>
  <si>
    <t>0,03464649469349244</t>
  </si>
  <si>
    <t>0,0953732074445563</t>
  </si>
  <si>
    <t>0,02972075682574972</t>
  </si>
  <si>
    <t>0,08088638807156442</t>
  </si>
  <si>
    <t>0,06244715138170862</t>
  </si>
  <si>
    <t>0,025331045852680565</t>
  </si>
  <si>
    <t>0,0996042363818519</t>
  </si>
  <si>
    <t>0,3116386981482058</t>
  </si>
  <si>
    <t>2,843546936986968</t>
  </si>
  <si>
    <t>80,47906674327756</t>
  </si>
  <si>
    <t>1,8676555849821017</t>
  </si>
  <si>
    <t>0,030564347693521853</t>
  </si>
  <si>
    <t>0,09021605114199162</t>
  </si>
  <si>
    <t>0,01996729323837954</t>
  </si>
  <si>
    <t>0,08067935891965791</t>
  </si>
  <si>
    <t>0,054081775240588485</t>
  </si>
  <si>
    <t>0,02772855367254411</t>
  </si>
  <si>
    <t>0,0968894788512885</t>
  </si>
  <si>
    <t>0,32687231134174694</t>
  </si>
  <si>
    <t>2,8145295759895816</t>
  </si>
  <si>
    <t>79,00653512435862</t>
  </si>
  <si>
    <t>1,9151636561932923</t>
  </si>
  <si>
    <t>0,024568291760993042</t>
  </si>
  <si>
    <t>0,08764580551235118</t>
  </si>
  <si>
    <t>0,021229025969935138</t>
  </si>
  <si>
    <t>0,07025856493843734</t>
  </si>
  <si>
    <t>0,06330105553218822</t>
  </si>
  <si>
    <t>0,018096874950524294</t>
  </si>
  <si>
    <t>0,06124525897480307</t>
  </si>
  <si>
    <t>0,33452842048311515</t>
  </si>
  <si>
    <t>3,0368618929060176</t>
  </si>
  <si>
    <t>55,53938841735658</t>
  </si>
  <si>
    <t>2,0828697211052862</t>
  </si>
  <si>
    <t>0,11679079945636389</t>
  </si>
  <si>
    <t>0,14217548946434516</t>
  </si>
  <si>
    <t>0,07756622611948011</t>
  </si>
  <si>
    <t>0,1256629409284114</t>
  </si>
  <si>
    <t>0,08980616551518811</t>
  </si>
  <si>
    <t>0,11398943481534837</t>
  </si>
  <si>
    <t>0,41242359547055135</t>
  </si>
  <si>
    <t>0,40353415698589884</t>
  </si>
  <si>
    <t>3,028187080984935</t>
  </si>
  <si>
    <t>82,53839165268491</t>
  </si>
  <si>
    <t>1,9304143613940306</t>
  </si>
  <si>
    <t>0,03676321368936606</t>
  </si>
  <si>
    <t>0,09595560160888318</t>
  </si>
  <si>
    <t>0,03164455441064932</t>
  </si>
  <si>
    <t>0,08690103889431496</t>
  </si>
  <si>
    <t>0,056212541805271486</t>
  </si>
  <si>
    <t>0,027616191314119635</t>
  </si>
  <si>
    <t>0,10760609260761557</t>
  </si>
  <si>
    <t>0,3356803564157023</t>
  </si>
  <si>
    <t>2,632398913963698</t>
  </si>
  <si>
    <t>73,60841131686074</t>
  </si>
  <si>
    <t>1,9888148100339456</t>
  </si>
  <si>
    <t>0,015596662494833885</t>
  </si>
  <si>
    <t>0,08061771735122276</t>
  </si>
  <si>
    <t>0,014317013191471516</t>
  </si>
  <si>
    <t>0,06525651466117985</t>
  </si>
  <si>
    <t>0,06388275640216821</t>
  </si>
  <si>
    <t>0,009568289680584825</t>
  </si>
  <si>
    <t>0,05545579995480266</t>
  </si>
  <si>
    <t>0,315773471079927</t>
  </si>
  <si>
    <t>2,698553060996346</t>
  </si>
  <si>
    <t>70,70984797045188</t>
  </si>
  <si>
    <t>1,9366797144446484</t>
  </si>
  <si>
    <t>0,01798971957423234</t>
  </si>
  <si>
    <t>0,08203811385406189</t>
  </si>
  <si>
    <t>0,01776330216646626</t>
  </si>
  <si>
    <t>0,06801835310304591</t>
  </si>
  <si>
    <t>0,06259584351159447</t>
  </si>
  <si>
    <t>0,010501814194825569</t>
  </si>
  <si>
    <t>0,04045746403351174</t>
  </si>
  <si>
    <t>0,3179945980101808</t>
  </si>
  <si>
    <t>2,987893089069985</t>
  </si>
  <si>
    <t>63,47200276453162</t>
  </si>
  <si>
    <t>2,022181397883656</t>
  </si>
  <si>
    <t>0,06036348534344978</t>
  </si>
  <si>
    <t>0,11220823054612726</t>
  </si>
  <si>
    <t>0,051421772238049154</t>
  </si>
  <si>
    <t>0,10870128749651947</t>
  </si>
  <si>
    <t>0,05498466016404692</t>
  </si>
  <si>
    <t>0,046276022207808194</t>
  </si>
  <si>
    <t>0,18100453921539786</t>
  </si>
  <si>
    <t>0,34343667374338144</t>
  </si>
  <si>
    <t>2,460372284054756</t>
  </si>
  <si>
    <t>88,16876799048582</t>
  </si>
  <si>
    <t>1,9376954639179083</t>
  </si>
  <si>
    <t>0,027594211879990168</t>
  </si>
  <si>
    <t>0,0837313958821618</t>
  </si>
  <si>
    <t>0,02428787650677118</t>
  </si>
  <si>
    <t>0,06408666202014601</t>
  </si>
  <si>
    <t>0,05738132092334581</t>
  </si>
  <si>
    <t>0,018093279256813536</t>
  </si>
  <si>
    <t>0,06528919370939198</t>
  </si>
  <si>
    <t>0,3142077064213177</t>
  </si>
  <si>
    <t>2,4012477449141443</t>
  </si>
  <si>
    <t>86,39381637654304</t>
  </si>
  <si>
    <t>1,9337160008218892</t>
  </si>
  <si>
    <t>0,02167096186230381</t>
  </si>
  <si>
    <t>0,08485017063960147</t>
  </si>
  <si>
    <t>0,018388447162067556</t>
  </si>
  <si>
    <t>0,06606741016531187</t>
  </si>
  <si>
    <t>0,06355675159352331</t>
  </si>
  <si>
    <t>0,01505933140296929</t>
  </si>
  <si>
    <t>0,06865358796212555</t>
  </si>
  <si>
    <t>0,328302225496024</t>
  </si>
  <si>
    <t>3,1186374370008707</t>
  </si>
  <si>
    <t>74,226033413001</t>
  </si>
  <si>
    <t>1,9736657335353214</t>
  </si>
  <si>
    <t>0,07726101960240123</t>
  </si>
  <si>
    <t>0,11973215949596884</t>
  </si>
  <si>
    <t>0,06449512559628376</t>
  </si>
  <si>
    <t>0,09561207220752815</t>
  </si>
  <si>
    <t>0,07531719962963965</t>
  </si>
  <si>
    <t>0,06161714166093514</t>
  </si>
  <si>
    <t>0,30229216168388967</t>
  </si>
  <si>
    <t>0,3919344192443239</t>
  </si>
  <si>
    <t>2,582270684069954</t>
  </si>
  <si>
    <t>52,00628110746053</t>
  </si>
  <si>
    <t>1,9118458219346772</t>
  </si>
  <si>
    <t>0,07165448398422537</t>
  </si>
  <si>
    <t>0,11666901253841015</t>
  </si>
  <si>
    <t>0,0583049498110876</t>
  </si>
  <si>
    <t>0,11353947381505217</t>
  </si>
  <si>
    <t>0,05711477857586663</t>
  </si>
  <si>
    <t>0,05483463373193496</t>
  </si>
  <si>
    <t>0,1989544932220856</t>
  </si>
  <si>
    <t>0,33788983209161055</t>
  </si>
  <si>
    <t>2,6305340910330415</t>
  </si>
  <si>
    <t>33,71854628695922</t>
  </si>
  <si>
    <t>2,193841404744167</t>
  </si>
  <si>
    <t>0,0673550223311133</t>
  </si>
  <si>
    <t>0,10518077396310109</t>
  </si>
  <si>
    <t>0,057184540362537464</t>
  </si>
  <si>
    <t>0,09710006299351262</t>
  </si>
  <si>
    <t>0,0633519420388944</t>
  </si>
  <si>
    <t>0,049750708776221265</t>
  </si>
  <si>
    <t>0,32169468285813096</t>
  </si>
  <si>
    <t>0,35062342134054414</t>
  </si>
  <si>
    <t>2,8402823579963297</t>
  </si>
  <si>
    <t>71,12035764479462</t>
  </si>
  <si>
    <t>1,9227479737945998</t>
  </si>
  <si>
    <t>0,04396652544823834</t>
  </si>
  <si>
    <t>0,09875704807354749</t>
  </si>
  <si>
    <t>0,037440651369309186</t>
  </si>
  <si>
    <t>0,0889271887750366</t>
  </si>
  <si>
    <t>0,06099847681554347</t>
  </si>
  <si>
    <t>0,03142971367997956</t>
  </si>
  <si>
    <t>0,10953275677081088</t>
  </si>
  <si>
    <t>0,3487371711116609</t>
  </si>
  <si>
    <t>2,35003524296917</t>
  </si>
  <si>
    <t>84,22232705217766</t>
  </si>
  <si>
    <t>2,0384293729549703</t>
  </si>
  <si>
    <t>0,04823668832390999</t>
  </si>
  <si>
    <t>0,09816868492747982</t>
  </si>
  <si>
    <t>0,04202586649295313</t>
  </si>
  <si>
    <t>0,08952854673468019</t>
  </si>
  <si>
    <t>0,061066083212073886</t>
  </si>
  <si>
    <t>0,03342753547960566</t>
  </si>
  <si>
    <t>0,135177067935609</t>
  </si>
  <si>
    <t>0,32728213180251287</t>
  </si>
  <si>
    <t>2,853358168969862</t>
  </si>
  <si>
    <t>72,59657831413088</t>
  </si>
  <si>
    <t>1,8384236536185605</t>
  </si>
  <si>
    <t>0,041654651239509885</t>
  </si>
  <si>
    <t>0,09993474660274718</t>
  </si>
  <si>
    <t>0,03431051116080705</t>
  </si>
  <si>
    <t>0,09397730348944434</t>
  </si>
  <si>
    <t>0,05719337896769663</t>
  </si>
  <si>
    <t>0,031012740017619854</t>
  </si>
  <si>
    <t>0,12254754103805032</t>
  </si>
  <si>
    <t>0,3305625906166339</t>
  </si>
  <si>
    <t>2,6966026249574497</t>
  </si>
  <si>
    <t>72,66406859978763</t>
  </si>
  <si>
    <t>1,9562113440698203</t>
  </si>
  <si>
    <t>0,023870382385712048</t>
  </si>
  <si>
    <t>0,09001360505549665</t>
  </si>
  <si>
    <t>0,017657584466124178</t>
  </si>
  <si>
    <t>0,07360666144068895</t>
  </si>
  <si>
    <t>0,07111361705841956</t>
  </si>
  <si>
    <t>0,01923125431014982</t>
  </si>
  <si>
    <t>0,08936883617060927</t>
  </si>
  <si>
    <t>0,36365727262795</t>
  </si>
  <si>
    <t>2,9481744200456887</t>
  </si>
  <si>
    <t>30,68892582938253</t>
  </si>
  <si>
    <t>1,8910337324615019</t>
  </si>
  <si>
    <t>0,0854395833885253</t>
  </si>
  <si>
    <t>0,11769847991714319</t>
  </si>
  <si>
    <t>0,06640993366665315</t>
  </si>
  <si>
    <t>0,10934961568774162</t>
  </si>
  <si>
    <t>0,06254981359997339</t>
  </si>
  <si>
    <t>0,06724887978550306</t>
  </si>
  <si>
    <t>0,2677075317526779</t>
  </si>
  <si>
    <t>0,3138013889985314</t>
  </si>
  <si>
    <t>2,911217491957359</t>
  </si>
  <si>
    <t>71,72170647857055</t>
  </si>
  <si>
    <t>2,043633128795176</t>
  </si>
  <si>
    <t>0,04266279146351583</t>
  </si>
  <si>
    <t>0,10604645551193488</t>
  </si>
  <si>
    <t>0,03688065329872736</t>
  </si>
  <si>
    <t>0,0958057345706192</t>
  </si>
  <si>
    <t>0,06611989257483872</t>
  </si>
  <si>
    <t>0,03049104890797222</t>
  </si>
  <si>
    <t>0,1261017608802453</t>
  </si>
  <si>
    <t>0,38092401618418203</t>
  </si>
  <si>
    <t>2,705086141009815</t>
  </si>
  <si>
    <t>39,369757083657404</t>
  </si>
  <si>
    <t>2,1780670476648827</t>
  </si>
  <si>
    <t>0,09200573938353403</t>
  </si>
  <si>
    <t>0,13015863579614445</t>
  </si>
  <si>
    <t>0,06765673419431498</t>
  </si>
  <si>
    <t>0,12510051132305988</t>
  </si>
  <si>
    <t>0,06360795211692763</t>
  </si>
  <si>
    <t>0,07383949520459673</t>
  </si>
  <si>
    <t>0,37130643750559533</t>
  </si>
  <si>
    <t>0,3361067996889164</t>
  </si>
  <si>
    <t>2,464987254003063</t>
  </si>
  <si>
    <t>17,70321961646872</t>
  </si>
  <si>
    <t>2,004017766207288</t>
  </si>
  <si>
    <t>0,12858737606909937</t>
  </si>
  <si>
    <t>0,19732288310968585</t>
  </si>
  <si>
    <t>0,10332988520426142</t>
  </si>
  <si>
    <t>0,12416181418680038</t>
  </si>
  <si>
    <t>0,17739609435109227</t>
  </si>
  <si>
    <t>0,10663246433193292</t>
  </si>
  <si>
    <t>0,49292971412621794</t>
  </si>
  <si>
    <t>0,736025411265002</t>
  </si>
  <si>
    <t>2,621375071001239</t>
  </si>
  <si>
    <t>89,88737305135453</t>
  </si>
  <si>
    <t>1,8527404330202228</t>
  </si>
  <si>
    <t>0,0518958234504521</t>
  </si>
  <si>
    <t>0,10559945186568663</t>
  </si>
  <si>
    <t>0,03550200948815822</t>
  </si>
  <si>
    <t>0,1040397153960628</t>
  </si>
  <si>
    <t>0,05417368542551505</t>
  </si>
  <si>
    <t>0,04414389216404047</t>
  </si>
  <si>
    <t>0,1670683895570477</t>
  </si>
  <si>
    <t>0,31091322617863043</t>
  </si>
  <si>
    <t>2,705035202088766</t>
  </si>
  <si>
    <t>44,14935099153884</t>
  </si>
  <si>
    <t>1,8782199204852636</t>
  </si>
  <si>
    <t>0,08710964941692213</t>
  </si>
  <si>
    <t>0,12929124904033493</t>
  </si>
  <si>
    <t>0,08004014974895625</t>
  </si>
  <si>
    <t>0,1254414486672193</t>
  </si>
  <si>
    <t>0,06222610037198851</t>
  </si>
  <si>
    <t>0,05988307425592109</t>
  </si>
  <si>
    <t>0,2392602030903603</t>
  </si>
  <si>
    <t>0,3617693962153023</t>
  </si>
  <si>
    <t>2,379251110018231</t>
  </si>
  <si>
    <t>81,24223167331363</t>
  </si>
  <si>
    <t>2,132631964572374</t>
  </si>
  <si>
    <t>0,03579495515795067</t>
  </si>
  <si>
    <t>0,09935809809177588</t>
  </si>
  <si>
    <t>0,032047923696042604</t>
  </si>
  <si>
    <t>0,08005151424837148</t>
  </si>
  <si>
    <t>0,06378700828793779</t>
  </si>
  <si>
    <t>0,02281732748414207</t>
  </si>
  <si>
    <t>0,1101153389064276</t>
  </si>
  <si>
    <t>0,33361200105241545</t>
  </si>
  <si>
    <t>2,9394815530395135</t>
  </si>
  <si>
    <t>28,04284665573017</t>
  </si>
  <si>
    <t>2,1675218935335674</t>
  </si>
  <si>
    <t>0,13400336471360266</t>
  </si>
  <si>
    <t>0,16165427545649394</t>
  </si>
  <si>
    <t>0,06550186963029833</t>
  </si>
  <si>
    <t>0,12457205382853631</t>
  </si>
  <si>
    <t>0,1257656828375455</t>
  </si>
  <si>
    <t>0,13600815140604408</t>
  </si>
  <si>
    <t>0,46037862402577046</t>
  </si>
  <si>
    <t>0,5307888408420404</t>
  </si>
  <si>
    <t>2,611275676987134</t>
  </si>
  <si>
    <t>57,61875577300435</t>
  </si>
  <si>
    <t>1,9897467545627956</t>
  </si>
  <si>
    <t>0,08411295262565711</t>
  </si>
  <si>
    <t>0,13027899210542365</t>
  </si>
  <si>
    <t>0,0813009416840893</t>
  </si>
  <si>
    <t>0,12642157175100951</t>
  </si>
  <si>
    <t>0,06780628781765961</t>
  </si>
  <si>
    <t>0,05068144827594498</t>
  </si>
  <si>
    <t>0,17756187906182308</t>
  </si>
  <si>
    <t>0,4161291006678342</t>
  </si>
  <si>
    <t>2,708417237037793</t>
  </si>
  <si>
    <t>15,467932515380426</t>
  </si>
  <si>
    <t>1,9676592578447296</t>
  </si>
  <si>
    <t>0,12691415851405985</t>
  </si>
  <si>
    <t>0,1624719698804653</t>
  </si>
  <si>
    <t>0,08571245977896799</t>
  </si>
  <si>
    <t>0,13962529396190965</t>
  </si>
  <si>
    <t>0,10867596931059935</t>
  </si>
  <si>
    <t>0,11902916834081992</t>
  </si>
  <si>
    <t>0,44784274864923673</t>
  </si>
  <si>
    <t>0,44790957398369635</t>
  </si>
  <si>
    <t>3,3064328249311075</t>
  </si>
  <si>
    <t>26,18849699615933</t>
  </si>
  <si>
    <t>1,9215221259851574</t>
  </si>
  <si>
    <t>0,19973250379922952</t>
  </si>
  <si>
    <t>0,14428757117881674</t>
  </si>
  <si>
    <t>0,1627852558076346</t>
  </si>
  <si>
    <t>0,1254513502075762</t>
  </si>
  <si>
    <t>0,09889143090625657</t>
  </si>
  <si>
    <t>0,17913591262735878</t>
  </si>
  <si>
    <t>0,6604270503799178</t>
  </si>
  <si>
    <t>0,4297980948886158</t>
  </si>
  <si>
    <t>2,6811636579222977</t>
  </si>
  <si>
    <t>63,568949843681025</t>
  </si>
  <si>
    <t>2,1750204039185177</t>
  </si>
  <si>
    <t>0,10269821972164143</t>
  </si>
  <si>
    <t>0,1355043871720574</t>
  </si>
  <si>
    <t>0,07295876521962824</t>
  </si>
  <si>
    <t>0,10966188795956083</t>
  </si>
  <si>
    <t>0,09691555012634212</t>
  </si>
  <si>
    <t>0,09306810446597755</t>
  </si>
  <si>
    <t>0,3606321138122149</t>
  </si>
  <si>
    <t>0,4476978769883362</t>
  </si>
  <si>
    <t>2,214114255970344</t>
  </si>
  <si>
    <t>58,4062591937623</t>
  </si>
  <si>
    <t>2,0758176105848305</t>
  </si>
  <si>
    <t>0,024994368916477383</t>
  </si>
  <si>
    <t>0,09296165617856128</t>
  </si>
  <si>
    <t>0,021955639881364973</t>
  </si>
  <si>
    <t>0,07299041740028818</t>
  </si>
  <si>
    <t>0,06790504084886023</t>
  </si>
  <si>
    <t>0,017101175348323262</t>
  </si>
  <si>
    <t>0,09232194341413555</t>
  </si>
  <si>
    <t>0,3322878713136955</t>
  </si>
  <si>
    <t>2,239318309002556</t>
  </si>
  <si>
    <t>71,10634655150368</t>
  </si>
  <si>
    <t>1,9207770555390475</t>
  </si>
  <si>
    <t>0,04851887003716413</t>
  </si>
  <si>
    <t>0,1035590842042802</t>
  </si>
  <si>
    <t>0,04027794523653028</t>
  </si>
  <si>
    <t>0,0875718154541397</t>
  </si>
  <si>
    <t>0,06682770841041294</t>
  </si>
  <si>
    <t>0,034769346373869546</t>
  </si>
  <si>
    <t>0,12932404551869242</t>
  </si>
  <si>
    <t>0,35855123637292824</t>
  </si>
  <si>
    <t>2,4324726869817823</t>
  </si>
  <si>
    <t>31,53123203360626</t>
  </si>
  <si>
    <t>1,8526702894897134</t>
  </si>
  <si>
    <t>0,12430206838595573</t>
  </si>
  <si>
    <t>0,1571346646347603</t>
  </si>
  <si>
    <t>0,09848691516644434</t>
  </si>
  <si>
    <t>0,1430605729311178</t>
  </si>
  <si>
    <t>0,08958743657422312</t>
  </si>
  <si>
    <t>0,09613164077591548</t>
  </si>
  <si>
    <t>0,3648798346437909</t>
  </si>
  <si>
    <t>0,38490126800443025</t>
  </si>
  <si>
    <t>2,6404049940174446</t>
  </si>
  <si>
    <t>15,99658077293493</t>
  </si>
  <si>
    <t>2,16749160806574</t>
  </si>
  <si>
    <t>0,14710801187316055</t>
  </si>
  <si>
    <t>0,1682198607948646</t>
  </si>
  <si>
    <t>0,09844432048555915</t>
  </si>
  <si>
    <t>0,14640557355790135</t>
  </si>
  <si>
    <t>0,10812567337605379</t>
  </si>
  <si>
    <t>0,13524655559699433</t>
  </si>
  <si>
    <t>0,5349097999296741</t>
  </si>
  <si>
    <t>0,5135347441060872</t>
  </si>
  <si>
    <t>3,253532023052685</t>
  </si>
  <si>
    <t>37,563902348296004</t>
  </si>
  <si>
    <t>2,060765658996963</t>
  </si>
  <si>
    <t>0,08322238400439015</t>
  </si>
  <si>
    <t>0,126632917910405</t>
  </si>
  <si>
    <t>0,07946678285212572</t>
  </si>
  <si>
    <t>0,11786251412060213</t>
  </si>
  <si>
    <t>0,0699827276695969</t>
  </si>
  <si>
    <t>0,04897806303381059</t>
  </si>
  <si>
    <t>0,1867684645740427</t>
  </si>
  <si>
    <t>0,3502052629639186</t>
  </si>
  <si>
    <t>2,559452468995005</t>
  </si>
  <si>
    <t>68,97685076664952</t>
  </si>
  <si>
    <t>2,187055411012109</t>
  </si>
  <si>
    <t>0,21136629744177696</t>
  </si>
  <si>
    <t>0,21363266558713373</t>
  </si>
  <si>
    <t>0,17092147560668136</t>
  </si>
  <si>
    <t>0,17554113692155213</t>
  </si>
  <si>
    <t>0,14359443336860434</t>
  </si>
  <si>
    <t>0,1581897354055955</t>
  </si>
  <si>
    <t>0,5931571618211956</t>
  </si>
  <si>
    <t>0,5868184450588428</t>
  </si>
  <si>
    <t>2,3554576009046286</t>
  </si>
  <si>
    <t>85,77787131643804</t>
  </si>
  <si>
    <t>1,8570720791020827</t>
  </si>
  <si>
    <t>0,10602032735499384</t>
  </si>
  <si>
    <t>0,18618978012037873</t>
  </si>
  <si>
    <t>0,08214546917016713</t>
  </si>
  <si>
    <t>0,11914909832971954</t>
  </si>
  <si>
    <t>0,16796098213019064</t>
  </si>
  <si>
    <t>0,09506362516194351</t>
  </si>
  <si>
    <t>0,4376391143941053</t>
  </si>
  <si>
    <t>0,6878857248428034</t>
  </si>
  <si>
    <t>2,2020636840024963</t>
  </si>
  <si>
    <t>17,42367719699532</t>
  </si>
  <si>
    <t>1,891211406510635</t>
  </si>
  <si>
    <t>0,16235215901443</t>
  </si>
  <si>
    <t>0,19357900742197712</t>
  </si>
  <si>
    <t>0,10831620739464208</t>
  </si>
  <si>
    <t>0,16137598384573804</t>
  </si>
  <si>
    <t>0,1380701549361222</t>
  </si>
  <si>
    <t>0,14640395899295972</t>
  </si>
  <si>
    <t>0,583210939907337</t>
  </si>
  <si>
    <t>0,5847026542348642</t>
  </si>
  <si>
    <t>2,6968880550703034</t>
  </si>
  <si>
    <t>88,86398661681088</t>
  </si>
  <si>
    <t>2,059588662537263</t>
  </si>
  <si>
    <t>0,09747603545076469</t>
  </si>
  <si>
    <t>0,14296476757915988</t>
  </si>
  <si>
    <t>0,07660391820461362</t>
  </si>
  <si>
    <t>0,14128277557834965</t>
  </si>
  <si>
    <t>0,07240703607882723</t>
  </si>
  <si>
    <t>0,07471166405880672</t>
  </si>
  <si>
    <t>0,3071530798706376</t>
  </si>
  <si>
    <t>0,3238929807090288</t>
  </si>
  <si>
    <t>2,6851506719831377</t>
  </si>
  <si>
    <t>67,71367089373567</t>
  </si>
  <si>
    <t>2,0798849424549544</t>
  </si>
  <si>
    <t>0,05470374369140042</t>
  </si>
  <si>
    <t>0,10481213396965651</t>
  </si>
  <si>
    <t>0,05045649994800342</t>
  </si>
  <si>
    <t>0,0966420695334809</t>
  </si>
  <si>
    <t>0,059967212831932855</t>
  </si>
  <si>
    <t>0,03359283097013274</t>
  </si>
  <si>
    <t>0,1354813538176397</t>
  </si>
  <si>
    <t>0,3589557057979527</t>
  </si>
  <si>
    <t>2,4094010930275545</t>
  </si>
  <si>
    <t>26,294666474265412</t>
  </si>
  <si>
    <t>2,0932586797243475</t>
  </si>
  <si>
    <t>0,14151364294464513</t>
  </si>
  <si>
    <t>0,15987508522937968</t>
  </si>
  <si>
    <t>0,109371554154846</t>
  </si>
  <si>
    <t>0,13559427181686698</t>
  </si>
  <si>
    <t>0,1055301386256072</t>
  </si>
  <si>
    <t>0,11367678086350341</t>
  </si>
  <si>
    <t>0,43156244712397146</t>
  </si>
  <si>
    <t>0,4316976085061382</t>
  </si>
  <si>
    <t>2,706911775050685</t>
  </si>
  <si>
    <t>41,21661369990445</t>
  </si>
  <si>
    <t>2,166619744275956</t>
  </si>
  <si>
    <t>0,1105993428511086</t>
  </si>
  <si>
    <t>0,1533383954904522</t>
  </si>
  <si>
    <t>0,09929548879326229</t>
  </si>
  <si>
    <t>0,14215540383923897</t>
  </si>
  <si>
    <t>0,08226068331928701</t>
  </si>
  <si>
    <t>0,07440851199240221</t>
  </si>
  <si>
    <t>0,3237234828817369</t>
  </si>
  <si>
    <t>0,42254478924401734</t>
  </si>
  <si>
    <t>2,153658731956966</t>
  </si>
  <si>
    <t>79,46890412571358</t>
  </si>
  <si>
    <t>2,186334062321573</t>
  </si>
  <si>
    <t>0,10048371493426933</t>
  </si>
  <si>
    <t>0,1336725835777338</t>
  </si>
  <si>
    <t>0,07850323975968426</t>
  </si>
  <si>
    <t>0,12793773121061397</t>
  </si>
  <si>
    <t>0,06616994643206549</t>
  </si>
  <si>
    <t>0,07795397512420772</t>
  </si>
  <si>
    <t>0,4171700826573938</t>
  </si>
  <si>
    <t>0,3115431924819259</t>
  </si>
  <si>
    <t>2,183653148007579</t>
  </si>
  <si>
    <t>26,696455041113406</t>
  </si>
  <si>
    <t>2,135218496593558</t>
  </si>
  <si>
    <t>0,168329354019663</t>
  </si>
  <si>
    <t>0,1571856227927616</t>
  </si>
  <si>
    <t>0,11732070564834426</t>
  </si>
  <si>
    <t>0,13197156352199502</t>
  </si>
  <si>
    <t>0,1061581584890722</t>
  </si>
  <si>
    <t>0,15159937265604514</t>
  </si>
  <si>
    <t>0,5742376870820807</t>
  </si>
  <si>
    <t>0,5001040168022424</t>
  </si>
  <si>
    <t>2,872412682045251</t>
  </si>
  <si>
    <t>52,3993229093809</t>
  </si>
  <si>
    <t>2,125464979770635</t>
  </si>
  <si>
    <t>0,12982122907368085</t>
  </si>
  <si>
    <t>0,15664296530975227</t>
  </si>
  <si>
    <t>0,10035063724300444</t>
  </si>
  <si>
    <t>0,14536931315259055</t>
  </si>
  <si>
    <t>0,0876564007365614</t>
  </si>
  <si>
    <t>0,10068357779451285</t>
  </si>
  <si>
    <t>0,4073045998479885</t>
  </si>
  <si>
    <t>0,42520294380780616</t>
  </si>
  <si>
    <t>2,1996646189363673</t>
  </si>
  <si>
    <t>15,581490858723116</t>
  </si>
  <si>
    <t>1,9742163986352774</t>
  </si>
  <si>
    <t>0,12717436496347606</t>
  </si>
  <si>
    <t>0,13659057817930279</t>
  </si>
  <si>
    <t>0,08304845545403713</t>
  </si>
  <si>
    <t>0,12564040393651996</t>
  </si>
  <si>
    <t>0,08216733168449349</t>
  </si>
  <si>
    <t>0,12407701653038496</t>
  </si>
  <si>
    <t>0,5036698718402498</t>
  </si>
  <si>
    <t>0,42117159963426204</t>
  </si>
  <si>
    <t>2,3397659269394353</t>
  </si>
  <si>
    <t>31,58092101968657</t>
  </si>
  <si>
    <t>2,1112396993188955</t>
  </si>
  <si>
    <t>0,22316046864150563</t>
  </si>
  <si>
    <t>0,22548357447182357</t>
  </si>
  <si>
    <t>0,187606963403266</t>
  </si>
  <si>
    <t>0,19626374002645325</t>
  </si>
  <si>
    <t>0,1477299458759287</t>
  </si>
  <si>
    <t>0,16924156860680284</t>
  </si>
  <si>
    <t>0,6430268485198843</t>
  </si>
  <si>
    <t>0,620207178517671</t>
  </si>
  <si>
    <t>2,112974310060963</t>
  </si>
  <si>
    <t>72,98385930712021</t>
  </si>
  <si>
    <t>2,0494484166183544</t>
  </si>
  <si>
    <t>0,07528554132825453</t>
  </si>
  <si>
    <t>0,12633458071252282</t>
  </si>
  <si>
    <t>0,05394025650680752</t>
  </si>
  <si>
    <t>0,12409124344280298</t>
  </si>
  <si>
    <t>0,06363199556122645</t>
  </si>
  <si>
    <t>0,06483814792408471</t>
  </si>
  <si>
    <t>0,2935792921272873</t>
  </si>
  <si>
    <t>0,3061244778095903</t>
  </si>
  <si>
    <t>1,946616864996031</t>
  </si>
  <si>
    <t>83,15936461544901</t>
  </si>
  <si>
    <t>1,8098984150525663</t>
  </si>
  <si>
    <t>0,009541106375884787</t>
  </si>
  <si>
    <t>0,08325502882765391</t>
  </si>
  <si>
    <t>0,004215751639107398</t>
  </si>
  <si>
    <t>0,06957687779170715</t>
  </si>
  <si>
    <t>0,06518537857273689</t>
  </si>
  <si>
    <t>0,013153642614126753</t>
  </si>
  <si>
    <t>0,0794331796861605</t>
  </si>
  <si>
    <t>0,29164773958737433</t>
  </si>
  <si>
    <t>1,7665447120089084</t>
  </si>
  <si>
    <t>81,93149200266373</t>
  </si>
  <si>
    <t>1,9047670100600433</t>
  </si>
  <si>
    <t>0,013559729441608319</t>
  </si>
  <si>
    <t>0,07898114363695853</t>
  </si>
  <si>
    <t>0,010890266601909043</t>
  </si>
  <si>
    <t>0,06472502363267502</t>
  </si>
  <si>
    <t>0,06231092046618269</t>
  </si>
  <si>
    <t>0,010253316404225065</t>
  </si>
  <si>
    <t>0,04203842053514917</t>
  </si>
  <si>
    <t>0,3091307182588592</t>
  </si>
  <si>
    <t>1,7073346509132534</t>
  </si>
  <si>
    <t>73,49310124283423</t>
  </si>
  <si>
    <t>1,8318829567825132</t>
  </si>
  <si>
    <t>0,023130766403118952</t>
  </si>
  <si>
    <t>0,08859875738787225</t>
  </si>
  <si>
    <t>0,01966696468872369</t>
  </si>
  <si>
    <t>0,06847763514048946</t>
  </si>
  <si>
    <t>0,0622315476788876</t>
  </si>
  <si>
    <t>0,01557217447834206</t>
  </si>
  <si>
    <t>0,07328074568177939</t>
  </si>
  <si>
    <t>0,2894567092693658</t>
  </si>
  <si>
    <t>1,7053321260027587</t>
  </si>
  <si>
    <t>83,73139335858511</t>
  </si>
  <si>
    <t>1,9097156872293453</t>
  </si>
  <si>
    <t>0,011084169863266477</t>
  </si>
  <si>
    <t>0,08180474540220094</t>
  </si>
  <si>
    <t>0,008499593421450093</t>
  </si>
  <si>
    <t>0,06568544753585887</t>
  </si>
  <si>
    <t>0,06510809881470873</t>
  </si>
  <si>
    <t>0,009476971170242206</t>
  </si>
  <si>
    <t>0,06072639717992276</t>
  </si>
  <si>
    <t>0,3255137656982515</t>
  </si>
  <si>
    <t>1,8767625980544835</t>
  </si>
  <si>
    <t>76,06308565256873</t>
  </si>
  <si>
    <t>1,8658335863677542</t>
  </si>
  <si>
    <t>0,008174007609234544</t>
  </si>
  <si>
    <t>0,08371992403210766</t>
  </si>
  <si>
    <t>0,005658181432066842</t>
  </si>
  <si>
    <t>0,0729524602441422</t>
  </si>
  <si>
    <t>0,06517888751393426</t>
  </si>
  <si>
    <t>0,008956871220527442</t>
  </si>
  <si>
    <t>0,06403053510623977</t>
  </si>
  <si>
    <t>0,3255380984470778</t>
  </si>
  <si>
    <t>1,758871900034137</t>
  </si>
  <si>
    <t>84,95307461405872</t>
  </si>
  <si>
    <t>1,8358397566063942</t>
  </si>
  <si>
    <t>0,02123432006030934</t>
  </si>
  <si>
    <t>0,08752402384175369</t>
  </si>
  <si>
    <t>0,01555164918403825</t>
  </si>
  <si>
    <t>0,06926918227608705</t>
  </si>
  <si>
    <t>0,0646699465736794</t>
  </si>
  <si>
    <t>0,0170798336698281</t>
  </si>
  <si>
    <t>0,08287578481773493</t>
  </si>
  <si>
    <t>0,31794763756720223</t>
  </si>
  <si>
    <t>1,9116021159570664</t>
  </si>
  <si>
    <t>79,33223282704631</t>
  </si>
  <si>
    <t>1,8207771519286822</t>
  </si>
  <si>
    <t>0,01612551033893725</t>
  </si>
  <si>
    <t>0,09169638826370648</t>
  </si>
  <si>
    <t>0,010195021409031038</t>
  </si>
  <si>
    <t>0,07531390334588689</t>
  </si>
  <si>
    <t>0,06716332929622834</t>
  </si>
  <si>
    <t>0,013752700033230385</t>
  </si>
  <si>
    <t>0,050628151688053034</t>
  </si>
  <si>
    <t>0,30825297304848304</t>
  </si>
  <si>
    <t>2,2215548310196027</t>
  </si>
  <si>
    <t>83,08477907885656</t>
  </si>
  <si>
    <t>1,8902544450707608</t>
  </si>
  <si>
    <t>0,004642364318245577</t>
  </si>
  <si>
    <t>0,07907542344439658</t>
  </si>
  <si>
    <t>0,0036941483518114675</t>
  </si>
  <si>
    <t>0,06617551426960523</t>
  </si>
  <si>
    <t>0,06379651516249195</t>
  </si>
  <si>
    <t>0,0029588603591898573</t>
  </si>
  <si>
    <t>0,012715058593844053</t>
  </si>
  <si>
    <t>0,31354375256923667</t>
  </si>
  <si>
    <t>1,7968947740737349</t>
  </si>
  <si>
    <t>89,2320790590486</t>
  </si>
  <si>
    <t>1,884747089093567</t>
  </si>
  <si>
    <t>0,012509770902454136</t>
  </si>
  <si>
    <t>0,0855879429743439</t>
  </si>
  <si>
    <t>0,008184331236417746</t>
  </si>
  <si>
    <t>0,07232630607114292</t>
  </si>
  <si>
    <t>0,06648855520579211</t>
  </si>
  <si>
    <t>0,011375083526476936</t>
  </si>
  <si>
    <t>0,049158902214344075</t>
  </si>
  <si>
    <t>0,33044304311900896</t>
  </si>
  <si>
    <t>1,8328914529411122</t>
  </si>
  <si>
    <t>81,4187795154432</t>
  </si>
  <si>
    <t>1,8776110567154405</t>
  </si>
  <si>
    <t>0,0209930912796547</t>
  </si>
  <si>
    <t>0,07927231822498597</t>
  </si>
  <si>
    <t>0,016245992060814077</t>
  </si>
  <si>
    <t>0,0636805087308949</t>
  </si>
  <si>
    <t>0,061553974562415084</t>
  </si>
  <si>
    <t>0,016911288212907466</t>
  </si>
  <si>
    <t>0,06336699606447221</t>
  </si>
  <si>
    <t>0,28360744322212145</t>
  </si>
  <si>
    <t>1,863207568996586</t>
  </si>
  <si>
    <t>72,14914682186432</t>
  </si>
  <si>
    <t>1,9272625472705567</t>
  </si>
  <si>
    <t>0,029735528515618368</t>
  </si>
  <si>
    <t>0,08834623939829313</t>
  </si>
  <si>
    <t>0,025726337063343752</t>
  </si>
  <si>
    <t>0,07174502497213316</t>
  </si>
  <si>
    <t>0,06335474740819898</t>
  </si>
  <si>
    <t>0,020923712816822284</t>
  </si>
  <si>
    <t>0,07590839829164825</t>
  </si>
  <si>
    <t>0,32175835591603597</t>
  </si>
  <si>
    <t>1,8285868900129572</t>
  </si>
  <si>
    <t>67,47132390222681</t>
  </si>
  <si>
    <t>1,8622950776008005</t>
  </si>
  <si>
    <t>0,01817743522696401</t>
  </si>
  <si>
    <t>0,08730458314212927</t>
  </si>
  <si>
    <t>0,007421159147355394</t>
  </si>
  <si>
    <t>0,0778176763974593</t>
  </si>
  <si>
    <t>0,06627702138239704</t>
  </si>
  <si>
    <t>0,028417525582894745</t>
  </si>
  <si>
    <t>0,1597009305575356</t>
  </si>
  <si>
    <t>0,3242183480088319</t>
  </si>
  <si>
    <t>1,8141668050084263</t>
  </si>
  <si>
    <t>85,44838144884584</t>
  </si>
  <si>
    <t>1,8163173240526005</t>
  </si>
  <si>
    <t>0,01335743977810061</t>
  </si>
  <si>
    <t>0,08868983143191775</t>
  </si>
  <si>
    <t>0,010520705419926283</t>
  </si>
  <si>
    <t>0,07226518820777453</t>
  </si>
  <si>
    <t>0,06667120046703956</t>
  </si>
  <si>
    <t>0,009838255951476096</t>
  </si>
  <si>
    <t>0,03815829590530006</t>
  </si>
  <si>
    <t>0,3063743207600559</t>
  </si>
  <si>
    <t>1,7903416689950973</t>
  </si>
  <si>
    <t>87,10129604859355</t>
  </si>
  <si>
    <t>1,9612283234518457</t>
  </si>
  <si>
    <t>0,02018820598477698</t>
  </si>
  <si>
    <t>0,08088467862903709</t>
  </si>
  <si>
    <t>0,013477722668343156</t>
  </si>
  <si>
    <t>0,0644214304650195</t>
  </si>
  <si>
    <t>0,056834234920235066</t>
  </si>
  <si>
    <t>0,01777373947968396</t>
  </si>
  <si>
    <t>0,06551632092658395</t>
  </si>
  <si>
    <t>0,2886943852404673</t>
  </si>
  <si>
    <t>1,9442490880610421</t>
  </si>
  <si>
    <t>88,9068750242397</t>
  </si>
  <si>
    <t>1,8313626666229947</t>
  </si>
  <si>
    <t>0,018426023853576456</t>
  </si>
  <si>
    <t>0,08370897014251062</t>
  </si>
  <si>
    <t>0,017243439591493947</t>
  </si>
  <si>
    <t>0,06622023806992666</t>
  </si>
  <si>
    <t>0,05962309809976667</t>
  </si>
  <si>
    <t>0,01085449018679124</t>
  </si>
  <si>
    <t>0,0421481185325488</t>
  </si>
  <si>
    <t>0,31165111100963233</t>
  </si>
  <si>
    <t>1,92073136405088</t>
  </si>
  <si>
    <t>87,05959188998797</t>
  </si>
  <si>
    <t>1,8457337149532973</t>
  </si>
  <si>
    <t>0,01624758876485877</t>
  </si>
  <si>
    <t>0,0857109049804742</t>
  </si>
  <si>
    <t>0,01469743155259881</t>
  </si>
  <si>
    <t>0,07204416295086671</t>
  </si>
  <si>
    <t>0,063658003157677</t>
  </si>
  <si>
    <t>0,01075812459192238</t>
  </si>
  <si>
    <t>0,0381000518093841</t>
  </si>
  <si>
    <t>0,31889302214310805</t>
  </si>
  <si>
    <t>1,725941359065473</t>
  </si>
  <si>
    <t>86,46035131426629</t>
  </si>
  <si>
    <t>1,892129440131037</t>
  </si>
  <si>
    <t>0,010489053833620613</t>
  </si>
  <si>
    <t>0,08024287448558624</t>
  </si>
  <si>
    <t>0,008811413089287944</t>
  </si>
  <si>
    <t>0,06548512445151003</t>
  </si>
  <si>
    <t>0,06277939662984575</t>
  </si>
  <si>
    <t>0,0070213646946259934</t>
  </si>
  <si>
    <t>0,026025774479743323</t>
  </si>
  <si>
    <t>0,32181294527176474</t>
  </si>
  <si>
    <t>1,7476161089725792</t>
  </si>
  <si>
    <t>66,32012591186846</t>
  </si>
  <si>
    <t>1,9591199609106194</t>
  </si>
  <si>
    <t>0,014806957937716317</t>
  </si>
  <si>
    <t>0,08356325374515113</t>
  </si>
  <si>
    <t>0,010884471086221002</t>
  </si>
  <si>
    <t>0,06701719324195002</t>
  </si>
  <si>
    <t>0,06322764122853125</t>
  </si>
  <si>
    <t>0,01199018905033342</t>
  </si>
  <si>
    <t>0,052315377279967865</t>
  </si>
  <si>
    <t>0,31036829487796647</t>
  </si>
  <si>
    <t>1,7873869549948722</t>
  </si>
  <si>
    <t>87,86459998046683</t>
  </si>
  <si>
    <t>1,8680139113597978</t>
  </si>
  <si>
    <t>0,010852233706979113</t>
  </si>
  <si>
    <t>0,08017617089123169</t>
  </si>
  <si>
    <t>0,008397796502079554</t>
  </si>
  <si>
    <t>0,06490110358517048</t>
  </si>
  <si>
    <t>0,06177249847418743</t>
  </si>
  <si>
    <t>0,008115758499978434</t>
  </si>
  <si>
    <t>0,029875234913383328</t>
  </si>
  <si>
    <t>0,3101337371758287</t>
  </si>
  <si>
    <t>1,751634533982724</t>
  </si>
  <si>
    <t>75,41993293748331</t>
  </si>
  <si>
    <t>1,880014983813231</t>
  </si>
  <si>
    <t>0,006209087321308002</t>
  </si>
  <si>
    <t>0,08123477368260164</t>
  </si>
  <si>
    <t>0,004739666701663325</t>
  </si>
  <si>
    <t>0,06791086464060772</t>
  </si>
  <si>
    <t>0,06454976195589572</t>
  </si>
  <si>
    <t>0,004242232181515955</t>
  </si>
  <si>
    <t>0,01764358268517496</t>
  </si>
  <si>
    <t>0,31439992710356435</t>
  </si>
  <si>
    <t>1,7893619409296662</t>
  </si>
  <si>
    <t>35,628086242240876</t>
  </si>
  <si>
    <t>1,8039751677868654</t>
  </si>
  <si>
    <t>0,010521304069128323</t>
  </si>
  <si>
    <t>0,07099833356569347</t>
  </si>
  <si>
    <t>0,008425584144017765</t>
  </si>
  <si>
    <t>0,04938636844302102</t>
  </si>
  <si>
    <t>0,06500423074725702</t>
  </si>
  <si>
    <t>0,007857591089620614</t>
  </si>
  <si>
    <t>0,030538208838037265</t>
  </si>
  <si>
    <t>0,289154827892226</t>
  </si>
  <si>
    <t>1,9328088889596984</t>
  </si>
  <si>
    <t>41,510696974149724</t>
  </si>
  <si>
    <t>1,9206362214697943</t>
  </si>
  <si>
    <t>0,005363916631691305</t>
  </si>
  <si>
    <t>0,06152688466270729</t>
  </si>
  <si>
    <t>0,0047273995925213395</t>
  </si>
  <si>
    <t>0,0435398848827427</t>
  </si>
  <si>
    <t>0,056057432851318305</t>
  </si>
  <si>
    <t>0,003252860772731042</t>
  </si>
  <si>
    <t>0,0161961293834419</t>
  </si>
  <si>
    <t>0,23206220554567486</t>
  </si>
  <si>
    <t>2,5481291169999167</t>
  </si>
  <si>
    <t>44,00370718997818</t>
  </si>
  <si>
    <t>1,8218733499123108</t>
  </si>
  <si>
    <t>0,016261040164141073</t>
  </si>
  <si>
    <t>0,07577761354583538</t>
  </si>
  <si>
    <t>0,009959485347953833</t>
  </si>
  <si>
    <t>0,05286787163535758</t>
  </si>
  <si>
    <t>0,062355319668034315</t>
  </si>
  <si>
    <t>0,014434189934229166</t>
  </si>
  <si>
    <t>0,050805404077623635</t>
  </si>
  <si>
    <t>0,291101644012895</t>
  </si>
  <si>
    <t>1,7964192070066929</t>
  </si>
  <si>
    <t>18,29735926341043</t>
  </si>
  <si>
    <t>1,922416871847918</t>
  </si>
  <si>
    <t>0,05348365435343007</t>
  </si>
  <si>
    <t>0,08627965180465848</t>
  </si>
  <si>
    <t>0,037498437419860545</t>
  </si>
  <si>
    <t>0,07946419984863792</t>
  </si>
  <si>
    <t>0,05662039825663456</t>
  </si>
  <si>
    <t>0,049376012036154604</t>
  </si>
  <si>
    <t>0,17044364974601997</t>
  </si>
  <si>
    <t>0,2503806896518605</t>
  </si>
  <si>
    <t>2,0462441940326244</t>
  </si>
  <si>
    <t>42,737234592368154</t>
  </si>
  <si>
    <t>1,9116742184439248</t>
  </si>
  <si>
    <t>0,004279435904554367</t>
  </si>
  <si>
    <t>0,06122971553636765</t>
  </si>
  <si>
    <t>0,00385059132506974</t>
  </si>
  <si>
    <t>0,04305260357182157</t>
  </si>
  <si>
    <t>0,05662172783485552</t>
  </si>
  <si>
    <t>0,0021132434740068224</t>
  </si>
  <si>
    <t>0,008749134829609541</t>
  </si>
  <si>
    <t>0,23306284814723197</t>
  </si>
  <si>
    <t>2,0060386389959604</t>
  </si>
  <si>
    <t>42,45440455824306</t>
  </si>
  <si>
    <t>1,8004916808432399</t>
  </si>
  <si>
    <t>0,024089966921914903</t>
  </si>
  <si>
    <t>0,08397052170177897</t>
  </si>
  <si>
    <t>0,01854958381761724</t>
  </si>
  <si>
    <t>0,06471195887468392</t>
  </si>
  <si>
    <t>0,06434513844570362</t>
  </si>
  <si>
    <t>0,01972846053526749</t>
  </si>
  <si>
    <t>0,07450350091052357</t>
  </si>
  <si>
    <t>0,31706318452346616</t>
  </si>
  <si>
    <t>1,9012710589449853</t>
  </si>
  <si>
    <t>42,619586252720396</t>
  </si>
  <si>
    <t>1,9125584930547124</t>
  </si>
  <si>
    <t>0,011537883016959766</t>
  </si>
  <si>
    <t>0,06483350245248795</t>
  </si>
  <si>
    <t>0,010270972299473656</t>
  </si>
  <si>
    <t>0,04579880901466844</t>
  </si>
  <si>
    <t>0,05493108629575032</t>
  </si>
  <si>
    <t>0,007648122435141149</t>
  </si>
  <si>
    <t>0,03087467780603813</t>
  </si>
  <si>
    <t>0,2455242968288609</t>
  </si>
  <si>
    <t>1,9126767370617017</t>
  </si>
  <si>
    <t>48,79649129717316</t>
  </si>
  <si>
    <t>1,9241158977878663</t>
  </si>
  <si>
    <t>0,028754181632915283</t>
  </si>
  <si>
    <t>0,07775060798241062</t>
  </si>
  <si>
    <t>0,02114674404574375</t>
  </si>
  <si>
    <t>0,06765354974845807</t>
  </si>
  <si>
    <t>0,05228943580727675</t>
  </si>
  <si>
    <t>0,023663037832085874</t>
  </si>
  <si>
    <t>0,08699391096490815</t>
  </si>
  <si>
    <t>0,25039337523590477</t>
  </si>
  <si>
    <t>1,9567464559804648</t>
  </si>
  <si>
    <t>44,719198877249276</t>
  </si>
  <si>
    <t>1,9173370008060884</t>
  </si>
  <si>
    <t>0,007307177047569356</t>
  </si>
  <si>
    <t>0,06232804687724592</t>
  </si>
  <si>
    <t>0,0074630008471471936</t>
  </si>
  <si>
    <t>0,043341399458155454</t>
  </si>
  <si>
    <t>0,056074091501393045</t>
  </si>
  <si>
    <t>0,003559761473896166</t>
  </si>
  <si>
    <t>0,014798274203136645</t>
  </si>
  <si>
    <t>0,23574801916405763</t>
  </si>
  <si>
    <t>2,042511817999184</t>
  </si>
  <si>
    <t>41,520828074108586</t>
  </si>
  <si>
    <t>1,9178057968517688</t>
  </si>
  <si>
    <t>0,007612717772677138</t>
  </si>
  <si>
    <t>0,06228078595341429</t>
  </si>
  <si>
    <t>0,007448797898167695</t>
  </si>
  <si>
    <t>0,04287990724259285</t>
  </si>
  <si>
    <t>0,055437440541941684</t>
  </si>
  <si>
    <t>0,004033768777648313</t>
  </si>
  <si>
    <t>0,016284837068986372</t>
  </si>
  <si>
    <t>0,23262788553406716</t>
  </si>
  <si>
    <t>2,043256554985419</t>
  </si>
  <si>
    <t>46,3278964210924</t>
  </si>
  <si>
    <t>1,9115200453932109</t>
  </si>
  <si>
    <t>0,005410327539072691</t>
  </si>
  <si>
    <t>0,0620921798984295</t>
  </si>
  <si>
    <t>0,00492810906960931</t>
  </si>
  <si>
    <t>0,04334965811257255</t>
  </si>
  <si>
    <t>0,05637548167096995</t>
  </si>
  <si>
    <t>0,002828732282998318</t>
  </si>
  <si>
    <t>0,012338377371255855</t>
  </si>
  <si>
    <t>0,23662843115317223</t>
  </si>
  <si>
    <t>1,9316458910470828</t>
  </si>
  <si>
    <t>44,30212040858858</t>
  </si>
  <si>
    <t>1,9240425840555908</t>
  </si>
  <si>
    <t>0,01605487870926986</t>
  </si>
  <si>
    <t>0,06723569324545868</t>
  </si>
  <si>
    <t>0,01469661734994037</t>
  </si>
  <si>
    <t>0,04675268513469574</t>
  </si>
  <si>
    <t>0,05354007619707819</t>
  </si>
  <si>
    <t>0,01050332183997838</t>
  </si>
  <si>
    <t>0,041073375689635185</t>
  </si>
  <si>
    <t>0,248463545470611</t>
  </si>
  <si>
    <t>1,8390568610047922</t>
  </si>
  <si>
    <t>81,01816752150776</t>
  </si>
  <si>
    <t>1,938406645964587</t>
  </si>
  <si>
    <t>0,04042553507533448</t>
  </si>
  <si>
    <t>0,09692464084591204</t>
  </si>
  <si>
    <t>0,01841886623156898</t>
  </si>
  <si>
    <t>0,07207480110159248</t>
  </si>
  <si>
    <t>0,08463444473682903</t>
  </si>
  <si>
    <t>0,05934568152008794</t>
  </si>
  <si>
    <t>0,326667570124048</t>
  </si>
  <si>
    <t>0,38424294703211975</t>
  </si>
  <si>
    <t>1,8972315059509128</t>
  </si>
  <si>
    <t>89,41695671473269</t>
  </si>
  <si>
    <t>1,913011306755994</t>
  </si>
  <si>
    <t>0,04105602583480942</t>
  </si>
  <si>
    <t>0,10105225725013715</t>
  </si>
  <si>
    <t>0,01652991448082346</t>
  </si>
  <si>
    <t>0,075971246823119</t>
  </si>
  <si>
    <t>0,0891986659379186</t>
  </si>
  <si>
    <t>0,06272401434125248</t>
  </si>
  <si>
    <t>0,3486231683247048</t>
  </si>
  <si>
    <t>0,40253479399856784</t>
  </si>
  <si>
    <t>1,9442301489179954</t>
  </si>
  <si>
    <t>44,83970354629098</t>
  </si>
  <si>
    <t>1,9248748967832017</t>
  </si>
  <si>
    <t>0,01855036351669408</t>
  </si>
  <si>
    <t>0,06964580811278709</t>
  </si>
  <si>
    <t>0,01363091888271223</t>
  </si>
  <si>
    <t>0,0528771735131566</t>
  </si>
  <si>
    <t>0,05341564468578225</t>
  </si>
  <si>
    <t>0,015291885458064725</t>
  </si>
  <si>
    <t>0,05768302705600018</t>
  </si>
  <si>
    <t>0,258702561120092</t>
  </si>
  <si>
    <t>1,957195756956935</t>
  </si>
  <si>
    <t>39,53254563041986</t>
  </si>
  <si>
    <t>1,8094615629927004</t>
  </si>
  <si>
    <t>0,006075564041308473</t>
  </si>
  <si>
    <t>0,07127175622014974</t>
  </si>
  <si>
    <t>0,005053910908753888</t>
  </si>
  <si>
    <t>0,04944045176196299</t>
  </si>
  <si>
    <t>0,06490442847548272</t>
  </si>
  <si>
    <t>0,0036284662909585154</t>
  </si>
  <si>
    <t>0,01534174099306901</t>
  </si>
  <si>
    <t>0,29075006792204294</t>
  </si>
  <si>
    <t>1,8909988610539585</t>
  </si>
  <si>
    <t>39,31085812588438</t>
  </si>
  <si>
    <t>1,811230970252979</t>
  </si>
  <si>
    <t>0,011091349330021589</t>
  </si>
  <si>
    <t>0,07361171001974479</t>
  </si>
  <si>
    <t>0,007925606230079377</t>
  </si>
  <si>
    <t>0,05027160406779416</t>
  </si>
  <si>
    <t>0,06281716071121538</t>
  </si>
  <si>
    <t>0,008934235645450902</t>
  </si>
  <si>
    <t>0,03351178733769359</t>
  </si>
  <si>
    <t>0,2890628332688727</t>
  </si>
  <si>
    <t>1,9310321690281853</t>
  </si>
  <si>
    <t>42,59948744368434</t>
  </si>
  <si>
    <t>1,9502219935590672</t>
  </si>
  <si>
    <t>0,0066420264350041105</t>
  </si>
  <si>
    <t>0,06014455953850179</t>
  </si>
  <si>
    <t>0,006436144264864448</t>
  </si>
  <si>
    <t>0,0416963325218509</t>
  </si>
  <si>
    <t>0,0554065667360076</t>
  </si>
  <si>
    <t>0,003406122243160861</t>
  </si>
  <si>
    <t>0,013200316611446451</t>
  </si>
  <si>
    <t>0,22772535973449604</t>
  </si>
  <si>
    <t>1,9524150809738785</t>
  </si>
  <si>
    <t>39,228456032338805</t>
  </si>
  <si>
    <t>1,8244487594200454</t>
  </si>
  <si>
    <t>0,026215767683546363</t>
  </si>
  <si>
    <t>0,08063839326802286</t>
  </si>
  <si>
    <t>0,022027033034825033</t>
  </si>
  <si>
    <t>0,06342048032025754</t>
  </si>
  <si>
    <t>0,06100544123665129</t>
  </si>
  <si>
    <t>0,018969477726615606</t>
  </si>
  <si>
    <t>0,07515738516370332</t>
  </si>
  <si>
    <t>0,3037308702253337</t>
  </si>
  <si>
    <t>1,9105465080356225</t>
  </si>
  <si>
    <t>87,36989370855697</t>
  </si>
  <si>
    <t>1,8438014227093977</t>
  </si>
  <si>
    <t>0,04082022964976976</t>
  </si>
  <si>
    <t>0,10647291186308659</t>
  </si>
  <si>
    <t>0,009053025674272654</t>
  </si>
  <si>
    <t>0,08028605060577573</t>
  </si>
  <si>
    <t>0,09792495602014921</t>
  </si>
  <si>
    <t>0,06691534817857854</t>
  </si>
  <si>
    <t>0,3496133271882774</t>
  </si>
  <si>
    <t>0,4348257295829093</t>
  </si>
  <si>
    <t>2,0757379030110314</t>
  </si>
  <si>
    <t>70,88933480774504</t>
  </si>
  <si>
    <t>1,8344741921519225</t>
  </si>
  <si>
    <t>0,056716103352098514</t>
  </si>
  <si>
    <t>0,0985557296012826</t>
  </si>
  <si>
    <t>0,045552047261200934</t>
  </si>
  <si>
    <t>0,09471643194926063</t>
  </si>
  <si>
    <t>0,05555899056573269</t>
  </si>
  <si>
    <t>0,04627394752895746</t>
  </si>
  <si>
    <t>0,16070438136328113</t>
  </si>
  <si>
    <t>0,30439785875037234</t>
  </si>
  <si>
    <t>4,876922833966091</t>
  </si>
  <si>
    <t>78,63398716619434</t>
  </si>
  <si>
    <t>2,0410668087743926</t>
  </si>
  <si>
    <t>0,063027291168123</t>
  </si>
  <si>
    <t>0,10444076262389608</t>
  </si>
  <si>
    <t>0,06446637221514934</t>
  </si>
  <si>
    <t>0,09698927029107474</t>
  </si>
  <si>
    <t>0,05315566888258771</t>
  </si>
  <si>
    <t>0,03593477977053821</t>
  </si>
  <si>
    <t>0,21185761915788395</t>
  </si>
  <si>
    <t>0,33695331808628354</t>
  </si>
  <si>
    <t>5,11606483196374</t>
  </si>
  <si>
    <t>32,146145002455846</t>
  </si>
  <si>
    <t>1,9762366640128368</t>
  </si>
  <si>
    <t>0,041736790565419415</t>
  </si>
  <si>
    <t>0,08822451430245902</t>
  </si>
  <si>
    <t>0,03604790691159278</t>
  </si>
  <si>
    <t>0,0800390425180951</t>
  </si>
  <si>
    <t>0,05055391222419343</t>
  </si>
  <si>
    <t>0,030420734630035594</t>
  </si>
  <si>
    <t>0,11451790924216206</t>
  </si>
  <si>
    <t>0,3239246435102485</t>
  </si>
  <si>
    <t>4,737292620935477</t>
  </si>
  <si>
    <t>27,835774244422392</t>
  </si>
  <si>
    <t>2,163034781876884</t>
  </si>
  <si>
    <t>0,08339148539577318</t>
  </si>
  <si>
    <t>0,1276535310917069</t>
  </si>
  <si>
    <t>0,06274516864773161</t>
  </si>
  <si>
    <t>0,11441513227324526</t>
  </si>
  <si>
    <t>0,0745680508991656</t>
  </si>
  <si>
    <t>0,0726019468444442</t>
  </si>
  <si>
    <t>0,30086195075088873</t>
  </si>
  <si>
    <t>0,42820685857767155</t>
  </si>
  <si>
    <t>4,897827868931927</t>
  </si>
  <si>
    <t>60,45391112204604</t>
  </si>
  <si>
    <t>1,8934231733641884</t>
  </si>
  <si>
    <t>0,07888953817944977</t>
  </si>
  <si>
    <t>0,1144122517586124</t>
  </si>
  <si>
    <t>0,0665732591616078</t>
  </si>
  <si>
    <t>0,10853158926559262</t>
  </si>
  <si>
    <t>0,05244509175341543</t>
  </si>
  <si>
    <t>0,05301389558823882</t>
  </si>
  <si>
    <t>0,2034779243225786</t>
  </si>
  <si>
    <t>0,29635489725405</t>
  </si>
  <si>
    <t>5,408966931048781</t>
  </si>
  <si>
    <t>21,781270005391995</t>
  </si>
  <si>
    <t>2,149309314654431</t>
  </si>
  <si>
    <t>0,1509523700037747</t>
  </si>
  <si>
    <t>0,19038086531740098</t>
  </si>
  <si>
    <t>0,09016093283910867</t>
  </si>
  <si>
    <t>0,18478559819108642</t>
  </si>
  <si>
    <t>0,10171084260541852</t>
  </si>
  <si>
    <t>0,14551289081665214</t>
  </si>
  <si>
    <t>0,5488940798972549</t>
  </si>
  <si>
    <t>0,5357311197890195</t>
  </si>
  <si>
    <t>4,7797139750327915</t>
  </si>
  <si>
    <t>29,226470036097616</t>
  </si>
  <si>
    <t>1,944973416358815</t>
  </si>
  <si>
    <t>0,08278195550606446</t>
  </si>
  <si>
    <t>0,11069347261583994</t>
  </si>
  <si>
    <t>0,08506187752996783</t>
  </si>
  <si>
    <t>0,11590896964236551</t>
  </si>
  <si>
    <t>0,0445232832933886</t>
  </si>
  <si>
    <t>0,047096632431918306</t>
  </si>
  <si>
    <t>0,16758100269869014</t>
  </si>
  <si>
    <t>0,23462336737073963</t>
  </si>
  <si>
    <t>5,649080071016215</t>
  </si>
  <si>
    <t>42,895695198222846</t>
  </si>
  <si>
    <t>1,8275110013665168</t>
  </si>
  <si>
    <t>0,05034387859932314</t>
  </si>
  <si>
    <t>0,10694647740493292</t>
  </si>
  <si>
    <t>0,04326319391112471</t>
  </si>
  <si>
    <t>0,09245121292625014</t>
  </si>
  <si>
    <t>0,06610608068962093</t>
  </si>
  <si>
    <t>0,03793180246706792</t>
  </si>
  <si>
    <t>0,14833567652200244</t>
  </si>
  <si>
    <t>0,3833942617882271</t>
  </si>
  <si>
    <t>5,191748258890584</t>
  </si>
  <si>
    <t>89,46977191104939</t>
  </si>
  <si>
    <t>1,9093447790661713</t>
  </si>
  <si>
    <t>0,06761888360971197</t>
  </si>
  <si>
    <t>0,11247721131317977</t>
  </si>
  <si>
    <t>0,059483502210101714</t>
  </si>
  <si>
    <t>0,11004524682776919</t>
  </si>
  <si>
    <t>0,05646251449443217</t>
  </si>
  <si>
    <t>0,045963237714824814</t>
  </si>
  <si>
    <t>0,18580449575228314</t>
  </si>
  <si>
    <t>0,39090790401235453</t>
  </si>
  <si>
    <t>4,780669623054564</t>
  </si>
  <si>
    <t>19,857920640838902</t>
  </si>
  <si>
    <t>2,1001456624147625</t>
  </si>
  <si>
    <t>0,07423238869488154</t>
  </si>
  <si>
    <t>0,11809573951090366</t>
  </si>
  <si>
    <t>0,060216453770666464</t>
  </si>
  <si>
    <t>0,10639319189430545</t>
  </si>
  <si>
    <t>0,07316029771470947</t>
  </si>
  <si>
    <t>0,06222991001179825</t>
  </si>
  <si>
    <t>0,37736681502071373</t>
  </si>
  <si>
    <t>0,4190591570453174</t>
  </si>
  <si>
    <t>5,166727317031473</t>
  </si>
  <si>
    <t>29,593421504846436</t>
  </si>
  <si>
    <t>2,048041124190112</t>
  </si>
  <si>
    <t>0,05160776789668452</t>
  </si>
  <si>
    <t>0,09490864556130414</t>
  </si>
  <si>
    <t>0,04831700583367539</t>
  </si>
  <si>
    <t>0,08867229559452217</t>
  </si>
  <si>
    <t>0,052268276773637684</t>
  </si>
  <si>
    <t>0,03426748731365578</t>
  </si>
  <si>
    <t>0,12909804338062827</t>
  </si>
  <si>
    <t>0,33017926757559984</t>
  </si>
  <si>
    <t>4,664521006983705</t>
  </si>
  <si>
    <t>77,80394324792438</t>
  </si>
  <si>
    <t>1,8718765824512398</t>
  </si>
  <si>
    <t>0,06403277966089801</t>
  </si>
  <si>
    <t>0,10244342594833063</t>
  </si>
  <si>
    <t>0,05965175127897916</t>
  </si>
  <si>
    <t>0,10153087774510022</t>
  </si>
  <si>
    <t>0,04824944824631362</t>
  </si>
  <si>
    <t>0,039450660984307113</t>
  </si>
  <si>
    <t>0,15109527294418448</t>
  </si>
  <si>
    <t>0,29959136650322404</t>
  </si>
  <si>
    <t>5,327134178951383</t>
  </si>
  <si>
    <t>22,493044802539064</t>
  </si>
  <si>
    <t>2,158981267536917</t>
  </si>
  <si>
    <t>0,14050521970378976</t>
  </si>
  <si>
    <t>0,18000670079630346</t>
  </si>
  <si>
    <t>0,08749467213411684</t>
  </si>
  <si>
    <t>0,17121637683824634</t>
  </si>
  <si>
    <t>0,09729865068919877</t>
  </si>
  <si>
    <t>0,13473356101076445</t>
  </si>
  <si>
    <t>0,5156687956483489</t>
  </si>
  <si>
    <t>0,520337970006581</t>
  </si>
  <si>
    <t>4,8843170939944685</t>
  </si>
  <si>
    <t>37,752595144759134</t>
  </si>
  <si>
    <t>2,0512161797000137</t>
  </si>
  <si>
    <t>0,05074970479047153</t>
  </si>
  <si>
    <t>0,0988439916337181</t>
  </si>
  <si>
    <t>0,034500032343605325</t>
  </si>
  <si>
    <t>0,08200929402590532</t>
  </si>
  <si>
    <t>0,06795640448040624</t>
  </si>
  <si>
    <t>0,05240414682673369</t>
  </si>
  <si>
    <t>0,3187688341622501</t>
  </si>
  <si>
    <t>0,44286388291950696</t>
  </si>
  <si>
    <t>4,959363184054382</t>
  </si>
  <si>
    <t>28,48483220932317</t>
  </si>
  <si>
    <t>2,0315938647132272</t>
  </si>
  <si>
    <t>0,06795512138624268</t>
  </si>
  <si>
    <t>0,10863482270383402</t>
  </si>
  <si>
    <t>0,05680897609292222</t>
  </si>
  <si>
    <t>0,09982122134100435</t>
  </si>
  <si>
    <t>0,05988517467269738</t>
  </si>
  <si>
    <t>0,052704637951157506</t>
  </si>
  <si>
    <t>0,20789442087575064</t>
  </si>
  <si>
    <t>0,38173580270554786</t>
  </si>
  <si>
    <t>4,5424687640042976</t>
  </si>
  <si>
    <t>73,69752598546421</t>
  </si>
  <si>
    <t>2,0948675938647128</t>
  </si>
  <si>
    <t>0,10870902780913887</t>
  </si>
  <si>
    <t>0,1334804814797118</t>
  </si>
  <si>
    <t>0,1042165907783432</t>
  </si>
  <si>
    <t>0,13729563685262036</t>
  </si>
  <si>
    <t>0,061748814374693185</t>
  </si>
  <si>
    <t>0,06910821594557734</t>
  </si>
  <si>
    <t>0,34581953681723226</t>
  </si>
  <si>
    <t>0,3018446321126639</t>
  </si>
  <si>
    <t>5,094679168076254</t>
  </si>
  <si>
    <t>44,86158064199444</t>
  </si>
  <si>
    <t>1,910777286853631</t>
  </si>
  <si>
    <t>0,06844260692544431</t>
  </si>
  <si>
    <t>0,10360970550706242</t>
  </si>
  <si>
    <t>0,06796480993557664</t>
  </si>
  <si>
    <t>0,10640631728261295</t>
  </si>
  <si>
    <t>0,044192242131663145</t>
  </si>
  <si>
    <t>0,04126132759848341</t>
  </si>
  <si>
    <t>0,14040266482119684</t>
  </si>
  <si>
    <t>0,2517331702894734</t>
  </si>
  <si>
    <t>5,36356060905382</t>
  </si>
  <si>
    <t>28,033950229609395</t>
  </si>
  <si>
    <t>2,117557220333023</t>
  </si>
  <si>
    <t>0,05625044039390048</t>
  </si>
  <si>
    <t>0,10221818272149687</t>
  </si>
  <si>
    <t>0,04936972843868925</t>
  </si>
  <si>
    <t>0,0954954565976179</t>
  </si>
  <si>
    <t>0,05388192860615032</t>
  </si>
  <si>
    <t>0,03838307894369581</t>
  </si>
  <si>
    <t>0,15162682577887399</t>
  </si>
  <si>
    <t>0,35703604459792215</t>
  </si>
  <si>
    <t>5,880293088965118</t>
  </si>
  <si>
    <t>43,235584986841324</t>
  </si>
  <si>
    <t>1,8507815972564325</t>
  </si>
  <si>
    <t>0,020743434931307828</t>
  </si>
  <si>
    <t>0,07709778150822383</t>
  </si>
  <si>
    <t>0,018102489743995937</t>
  </si>
  <si>
    <t>0,0575506034086938</t>
  </si>
  <si>
    <t>0,05497259348857285</t>
  </si>
  <si>
    <t>0,014355953205498047</t>
  </si>
  <si>
    <t>0,07374893737362162</t>
  </si>
  <si>
    <t>0,26880457911714767</t>
  </si>
  <si>
    <t>4,588808206957765</t>
  </si>
  <si>
    <t>60,0785431162899</t>
  </si>
  <si>
    <t>1,811862053317232</t>
  </si>
  <si>
    <t>0,074396957267728</t>
  </si>
  <si>
    <t>0,2224570960606119</t>
  </si>
  <si>
    <t>0,06574321895926855</t>
  </si>
  <si>
    <t>0,1333013495813247</t>
  </si>
  <si>
    <t>0,19975304640045846</t>
  </si>
  <si>
    <t>0,05884383016039055</t>
  </si>
  <si>
    <t>0,3940400777250299</t>
  </si>
  <si>
    <t>0,7708330136666088</t>
  </si>
  <si>
    <t>4,923245885991491</t>
  </si>
  <si>
    <t>25,26193553168636</t>
  </si>
  <si>
    <t>1,9179310458088</t>
  </si>
  <si>
    <t>0,07940588515239108</t>
  </si>
  <si>
    <t>0,12004784321317691</t>
  </si>
  <si>
    <t>0,06298619750662363</t>
  </si>
  <si>
    <t>0,10717613731338507</t>
  </si>
  <si>
    <t>0,0671091099384023</t>
  </si>
  <si>
    <t>0,06162514830204168</t>
  </si>
  <si>
    <t>0,24478491490099588</t>
  </si>
  <si>
    <t>0,3106587106127653</t>
  </si>
  <si>
    <t>4,39042890293058</t>
  </si>
  <si>
    <t>19,316842707272404</t>
  </si>
  <si>
    <t>2,1702334517051214</t>
  </si>
  <si>
    <t>0,08201149382079073</t>
  </si>
  <si>
    <t>0,13013200739268183</t>
  </si>
  <si>
    <t>0,07183748972399616</t>
  </si>
  <si>
    <t>0,12486157975017283</t>
  </si>
  <si>
    <t>0,06458148903623781</t>
  </si>
  <si>
    <t>0,05681535085003682</t>
  </si>
  <si>
    <t>0,2419499411087536</t>
  </si>
  <si>
    <t>0,414281050186363</t>
  </si>
  <si>
    <t>4,360396352945827</t>
  </si>
  <si>
    <t>31,58324199287792</t>
  </si>
  <si>
    <t>2,0788919911252424</t>
  </si>
  <si>
    <t>0,07405763967920813</t>
  </si>
  <si>
    <t>0,11723157679375963</t>
  </si>
  <si>
    <t>0,06466798611640046</t>
  </si>
  <si>
    <t>0,11147798714063789</t>
  </si>
  <si>
    <t>0,059827003205721374</t>
  </si>
  <si>
    <t>0,051661603143689096</t>
  </si>
  <si>
    <t>0,18523436726782527</t>
  </si>
  <si>
    <t>0,40928267504757077</t>
  </si>
  <si>
    <t>4,283241315046325</t>
  </si>
  <si>
    <t>53,72007010768193</t>
  </si>
  <si>
    <t>1,9075028230686002</t>
  </si>
  <si>
    <t>0,06280556468552745</t>
  </si>
  <si>
    <t>0,10468994685556124</t>
  </si>
  <si>
    <t>0,05503535312862619</t>
  </si>
  <si>
    <t>0,10334545008256926</t>
  </si>
  <si>
    <t>0,0533985149146995</t>
  </si>
  <si>
    <t>0,04406724243173972</t>
  </si>
  <si>
    <t>0,15977503200189017</t>
  </si>
  <si>
    <t>0,3394467167613704</t>
  </si>
  <si>
    <t>3,714995668036863</t>
  </si>
  <si>
    <t>13,856228102194082</t>
  </si>
  <si>
    <t>2,0748049792824284</t>
  </si>
  <si>
    <t>0,1241888968793841</t>
  </si>
  <si>
    <t>0,14123510289626034</t>
  </si>
  <si>
    <t>0,1243906461899556</t>
  </si>
  <si>
    <t>0,14305823062564693</t>
  </si>
  <si>
    <t>0,06458835344807906</t>
  </si>
  <si>
    <t>0,07283546318653797</t>
  </si>
  <si>
    <t>0,3290292271293542</t>
  </si>
  <si>
    <t>0,32246537560475386</t>
  </si>
  <si>
    <t>4,091411259956658</t>
  </si>
  <si>
    <t>35,24249959956225</t>
  </si>
  <si>
    <t>1,993322879323969</t>
  </si>
  <si>
    <t>0,08056380053405862</t>
  </si>
  <si>
    <t>0,11707906337148218</t>
  </si>
  <si>
    <t>0,06092601313928947</t>
  </si>
  <si>
    <t>0,11085979106568239</t>
  </si>
  <si>
    <t>0,06521252947942524</t>
  </si>
  <si>
    <t>0,06749565472565162</t>
  </si>
  <si>
    <t>0,27516233773427384</t>
  </si>
  <si>
    <t>0,37726673028726887</t>
  </si>
  <si>
    <t>4,041435232036747</t>
  </si>
  <si>
    <t>16,473543010235375</t>
  </si>
  <si>
    <t>2,0729564619382415</t>
  </si>
  <si>
    <t>0,09527236864636948</t>
  </si>
  <si>
    <t>0,1321714042216066</t>
  </si>
  <si>
    <t>0,08559372794257628</t>
  </si>
  <si>
    <t>0,12501115057271428</t>
  </si>
  <si>
    <t>0,06827418381894869</t>
  </si>
  <si>
    <t>0,06251163421937832</t>
  </si>
  <si>
    <t>0,31654157515129094</t>
  </si>
  <si>
    <t>0,3779607595352965</t>
  </si>
  <si>
    <t>3,820873017073609</t>
  </si>
  <si>
    <t>27,02755461632745</t>
  </si>
  <si>
    <t>1,8807366460186647</t>
  </si>
  <si>
    <t>0,0808322062308274</t>
  </si>
  <si>
    <t>0,1446369113064368</t>
  </si>
  <si>
    <t>0,07530062129025986</t>
  </si>
  <si>
    <t>0,12990824938165974</t>
  </si>
  <si>
    <t>0,08269638218977257</t>
  </si>
  <si>
    <t>0,05529344992997019</t>
  </si>
  <si>
    <t>0,2211595903342886</t>
  </si>
  <si>
    <t>0,41102966940119695</t>
  </si>
  <si>
    <t>4,948174413992092</t>
  </si>
  <si>
    <t>79,41350497251939</t>
  </si>
  <si>
    <t>1,8747202098617497</t>
  </si>
  <si>
    <t>0,08015063523271915</t>
  </si>
  <si>
    <t>0,1558932944115702</t>
  </si>
  <si>
    <t>0,06957755944294816</t>
  </si>
  <si>
    <t>0,12609935176788112</t>
  </si>
  <si>
    <t>0,10517430908754584</t>
  </si>
  <si>
    <t>0,06002133184728043</t>
  </si>
  <si>
    <t>0,3382554215792195</t>
  </si>
  <si>
    <t>0,5529265563206441</t>
  </si>
  <si>
    <t>4,6505282680736855</t>
  </si>
  <si>
    <t>46,85377520946978</t>
  </si>
  <si>
    <t>1,8733363050072391</t>
  </si>
  <si>
    <t>0,05987429558374043</t>
  </si>
  <si>
    <t>0,09704580466452982</t>
  </si>
  <si>
    <t>0,045261726960047544</t>
  </si>
  <si>
    <t>0,09256174396337737</t>
  </si>
  <si>
    <t>0,05789260930912651</t>
  </si>
  <si>
    <t>0,05313001201350585</t>
  </si>
  <si>
    <t>0,18645054720593274</t>
  </si>
  <si>
    <t>0,3233836739351887</t>
  </si>
  <si>
    <t>4,7012829430168495</t>
  </si>
  <si>
    <t>14,186814041806667</t>
  </si>
  <si>
    <t>2,0397714805880245</t>
  </si>
  <si>
    <t>0,1252194846720808</t>
  </si>
  <si>
    <t>0,35397198444818717</t>
  </si>
  <si>
    <t>0,10953933211797073</t>
  </si>
  <si>
    <t>0,24731664784359386</t>
  </si>
  <si>
    <t>0,2761498449545417</t>
  </si>
  <si>
    <t>0,09377406865308903</t>
  </si>
  <si>
    <t>0,45198224713268575</t>
  </si>
  <si>
    <t>1,0149837617949877</t>
  </si>
  <si>
    <t>4,280939609045163</t>
  </si>
  <si>
    <t>73,86306116370191</t>
  </si>
  <si>
    <t>1,828132671414952</t>
  </si>
  <si>
    <t>0,09437019050179896</t>
  </si>
  <si>
    <t>0,138616683148249</t>
  </si>
  <si>
    <t>0,08074919317961346</t>
  </si>
  <si>
    <t>0,13117131675371838</t>
  </si>
  <si>
    <t>0,07282885646514696</t>
  </si>
  <si>
    <t>0,06741106090995272</t>
  </si>
  <si>
    <t>0,2526460619781934</t>
  </si>
  <si>
    <t>0,4087663975508432</t>
  </si>
  <si>
    <t>4,408724591019563</t>
  </si>
  <si>
    <t>46,34136351572861</t>
  </si>
  <si>
    <t>2,038922431757695</t>
  </si>
  <si>
    <t>0,09146716012363257</t>
  </si>
  <si>
    <t>0,12367276256437058</t>
  </si>
  <si>
    <t>0,08360623186307681</t>
  </si>
  <si>
    <t>0,11862921234807598</t>
  </si>
  <si>
    <t>0,06200373894019738</t>
  </si>
  <si>
    <t>0,05769558795848081</t>
  </si>
  <si>
    <t>0,23358983908774633</t>
  </si>
  <si>
    <t>0,33299940388598687</t>
  </si>
  <si>
    <t>4,358002556953579</t>
  </si>
  <si>
    <t>73,39402458420778</t>
  </si>
  <si>
    <t>2,036467006136512</t>
  </si>
  <si>
    <t>0,05843348480876834</t>
  </si>
  <si>
    <t>0,10057508456172753</t>
  </si>
  <si>
    <t>0,043091648757009576</t>
  </si>
  <si>
    <t>0,09596369828289938</t>
  </si>
  <si>
    <t>0,05426995552095425</t>
  </si>
  <si>
    <t>0,04836172374607593</t>
  </si>
  <si>
    <t>0,17628939661314347</t>
  </si>
  <si>
    <t>0,3101342268183164</t>
  </si>
  <si>
    <t>4,418226840090938</t>
  </si>
  <si>
    <t>33,76597364716031</t>
  </si>
  <si>
    <t>2,128011963144909</t>
  </si>
  <si>
    <t>0,14120110474980063</t>
  </si>
  <si>
    <t>0,14961878084717328</t>
  </si>
  <si>
    <t>0,13272629528503993</t>
  </si>
  <si>
    <t>0,14605439577663876</t>
  </si>
  <si>
    <t>0,07490196343972126</t>
  </si>
  <si>
    <t>0,08768098830476177</t>
  </si>
  <si>
    <t>0,33652583169135597</t>
  </si>
  <si>
    <t>0,336570562383075</t>
  </si>
  <si>
    <t>4,1830913570011035</t>
  </si>
  <si>
    <t>39,59612945153653</t>
  </si>
  <si>
    <t>2,0743709427560595</t>
  </si>
  <si>
    <t>0,09363360219126629</t>
  </si>
  <si>
    <t>0,13329370512006766</t>
  </si>
  <si>
    <t>0,08316743236387764</t>
  </si>
  <si>
    <t>0,12475050734114367</t>
  </si>
  <si>
    <t>0,06905842588986956</t>
  </si>
  <si>
    <t>0,06459126040023927</t>
  </si>
  <si>
    <t>0,28819602971562247</t>
  </si>
  <si>
    <t>0,39319220336740796</t>
  </si>
  <si>
    <t>4,963233929011039</t>
  </si>
  <si>
    <t>44,72937802822885</t>
  </si>
  <si>
    <t>2,0966748858952795</t>
  </si>
  <si>
    <t>0,08075763679210325</t>
  </si>
  <si>
    <t>0,11380902136725199</t>
  </si>
  <si>
    <t>0,04372128829647039</t>
  </si>
  <si>
    <t>0,09360929585704902</t>
  </si>
  <si>
    <t>0,08214573860529768</t>
  </si>
  <si>
    <t>0,08776291025461468</t>
  </si>
  <si>
    <t>0,4080985612731644</t>
  </si>
  <si>
    <t>0,3880582338956826</t>
  </si>
  <si>
    <t>4,528486249037087</t>
  </si>
  <si>
    <t>9,620295005230219</t>
  </si>
  <si>
    <t>2,1855024374785392</t>
  </si>
  <si>
    <t>0,1296139182392792</t>
  </si>
  <si>
    <t>0,1860785731154693</t>
  </si>
  <si>
    <t>0,11291254678801359</t>
  </si>
  <si>
    <t>0,17036793251441973</t>
  </si>
  <si>
    <t>0,11258419875922282</t>
  </si>
  <si>
    <t>0,09528665220410762</t>
  </si>
  <si>
    <t>0,4227750793417785</t>
  </si>
  <si>
    <t>0,5797849929933718</t>
  </si>
  <si>
    <t>5,408544471953064</t>
  </si>
  <si>
    <t>58,088715114837626</t>
  </si>
  <si>
    <t>2,094819108833339</t>
  </si>
  <si>
    <t>0,062308850793064474</t>
  </si>
  <si>
    <t>0,10880215292279505</t>
  </si>
  <si>
    <t>0,052053330105535284</t>
  </si>
  <si>
    <t>0,10361017655068396</t>
  </si>
  <si>
    <t>0,06433181721976985</t>
  </si>
  <si>
    <t>0,0477493499058235</t>
  </si>
  <si>
    <t>0,27011684305769673</t>
  </si>
  <si>
    <t>0,3682706231575331</t>
  </si>
  <si>
    <t>4,552870865911245</t>
  </si>
  <si>
    <t>75,99910608143517</t>
  </si>
  <si>
    <t>1,9069471789644143</t>
  </si>
  <si>
    <t>0,07110219309101765</t>
  </si>
  <si>
    <t>0,1179641052314982</t>
  </si>
  <si>
    <t>0,0717900401195319</t>
  </si>
  <si>
    <t>0,11424948744300395</t>
  </si>
  <si>
    <t>0,05533817143804257</t>
  </si>
  <si>
    <t>0,042420066426107926</t>
  </si>
  <si>
    <t>0,20197032322638386</t>
  </si>
  <si>
    <t>0,35611735980082954</t>
  </si>
  <si>
    <t>4,331859591999091</t>
  </si>
  <si>
    <t>14,861086764244885</t>
  </si>
  <si>
    <t>1,963399179193576</t>
  </si>
  <si>
    <t>0,1734825365882123</t>
  </si>
  <si>
    <t>0,23346536895690895</t>
  </si>
  <si>
    <t>0,12087943735566503</t>
  </si>
  <si>
    <t>0,16067820436338245</t>
  </si>
  <si>
    <t>0,1808346380452844</t>
  </si>
  <si>
    <t>0,1595616634830442</t>
  </si>
  <si>
    <t>0,5853664415785657</t>
  </si>
  <si>
    <t>0,6969189907523992</t>
  </si>
  <si>
    <t>2,8906273500761017</t>
  </si>
  <si>
    <t>60,17018311960019</t>
  </si>
  <si>
    <t>2,1444923563536893</t>
  </si>
  <si>
    <t>0,05874321715266331</t>
  </si>
  <si>
    <t>0,10127702653744856</t>
  </si>
  <si>
    <t>0,04572551368711724</t>
  </si>
  <si>
    <t>0,08673818563619477</t>
  </si>
  <si>
    <t>0,06371478375470413</t>
  </si>
  <si>
    <t>0,05684326395488955</t>
  </si>
  <si>
    <t>0,3330172850371446</t>
  </si>
  <si>
    <t>0,41868061056932804</t>
  </si>
  <si>
    <t>3,5408690370386466</t>
  </si>
  <si>
    <t>86,51353711982124</t>
  </si>
  <si>
    <t>2,0956293295760844</t>
  </si>
  <si>
    <t>0,24719072123973632</t>
  </si>
  <si>
    <t>0,26417173245871</t>
  </si>
  <si>
    <t>0,23039351462785645</t>
  </si>
  <si>
    <t>0,2447276796527096</t>
  </si>
  <si>
    <t>0,1535316922203357</t>
  </si>
  <si>
    <t>0,15590813091567476</t>
  </si>
  <si>
    <t>0,5180829843671381</t>
  </si>
  <si>
    <t>0,5842338283940124</t>
  </si>
  <si>
    <t>4,146035059005953</t>
  </si>
  <si>
    <t>46,717255801840125</t>
  </si>
  <si>
    <t>2,060947101179116</t>
  </si>
  <si>
    <t>0,1848528800131472</t>
  </si>
  <si>
    <t>0,2104151200296986</t>
  </si>
  <si>
    <t>0,15652113493873446</t>
  </si>
  <si>
    <t>0,1871328122957166</t>
  </si>
  <si>
    <t>0,13068262415184903</t>
  </si>
  <si>
    <t>0,1368294741492944</t>
  </si>
  <si>
    <t>0,4778702204638748</t>
  </si>
  <si>
    <t>0,5101248117793694</t>
  </si>
  <si>
    <t>3,372135673998855</t>
  </si>
  <si>
    <t>31,05906444952498</t>
  </si>
  <si>
    <t>2,0376271684696396</t>
  </si>
  <si>
    <t>0,11978412513655745</t>
  </si>
  <si>
    <t>0,18600571163953777</t>
  </si>
  <si>
    <t>0,09490880648033681</t>
  </si>
  <si>
    <t>0,15788611317143658</t>
  </si>
  <si>
    <t>0,11329780491544196</t>
  </si>
  <si>
    <t>0,10166099751883177</t>
  </si>
  <si>
    <t>0,4304262620780805</t>
  </si>
  <si>
    <t>0,5294651978687949</t>
  </si>
  <si>
    <t>3,579650397063233</t>
  </si>
  <si>
    <t>74,32673808354764</t>
  </si>
  <si>
    <t>2,1801001941534195</t>
  </si>
  <si>
    <t>0,05580862934669694</t>
  </si>
  <si>
    <t>0,0889746328331506</t>
  </si>
  <si>
    <t>0,05251944275991062</t>
  </si>
  <si>
    <t>0,08217932468291952</t>
  </si>
  <si>
    <t>0,04823089210289081</t>
  </si>
  <si>
    <t>0,0406885089285794</t>
  </si>
  <si>
    <t>0,28578129485847376</t>
  </si>
  <si>
    <t>0,2973765403503654</t>
  </si>
  <si>
    <t>3,5336741959908977</t>
  </si>
  <si>
    <t>74,77646743420603</t>
  </si>
  <si>
    <t>1,9937182319446296</t>
  </si>
  <si>
    <t>0,107064873286466</t>
  </si>
  <si>
    <t>0,17927877407151138</t>
  </si>
  <si>
    <t>0,09171153924836203</t>
  </si>
  <si>
    <t>0,15380656019007008</t>
  </si>
  <si>
    <t>0,11651814114827425</t>
  </si>
  <si>
    <t>0,07461923135120636</t>
  </si>
  <si>
    <t>0,34598174635263984</t>
  </si>
  <si>
    <t>0,5346830766713228</t>
  </si>
  <si>
    <t>3,605401993962005</t>
  </si>
  <si>
    <t>33,08280421151041</t>
  </si>
  <si>
    <t>2,0421694969230457</t>
  </si>
  <si>
    <t>0,1799380497030194</t>
  </si>
  <si>
    <t>0,2188190369806423</t>
  </si>
  <si>
    <t>0,17925410721302454</t>
  </si>
  <si>
    <t>0,19624631419524247</t>
  </si>
  <si>
    <t>0,1425947325100251</t>
  </si>
  <si>
    <t>0,11259452102616674</t>
  </si>
  <si>
    <t>0,3994409464330334</t>
  </si>
  <si>
    <t>0,6246361777691821</t>
  </si>
  <si>
    <t>3,6290097140008584</t>
  </si>
  <si>
    <t>46,91044694830226</t>
  </si>
  <si>
    <t>2,185872916647838</t>
  </si>
  <si>
    <t>0,19827575576667672</t>
  </si>
  <si>
    <t>0,19710422442348655</t>
  </si>
  <si>
    <t>0,1852777260143229</t>
  </si>
  <si>
    <t>0,17791351431963587</t>
  </si>
  <si>
    <t>0,12939580099514378</t>
  </si>
  <si>
    <t>0,13724349415946135</t>
  </si>
  <si>
    <t>0,439839547144143</t>
  </si>
  <si>
    <t>0,4536185645821955</t>
  </si>
  <si>
    <t>3,6286506360629573</t>
  </si>
  <si>
    <t>40,900381567926196</t>
  </si>
  <si>
    <t>1,919057538920415</t>
  </si>
  <si>
    <t>0,045473719672434555</t>
  </si>
  <si>
    <t>0,08801786537970685</t>
  </si>
  <si>
    <t>0,0435138131213392</t>
  </si>
  <si>
    <t>0,08209849449956402</t>
  </si>
  <si>
    <t>0,051554051384840205</t>
  </si>
  <si>
    <t>0,029072853635332754</t>
  </si>
  <si>
    <t>0,10485066380121304</t>
  </si>
  <si>
    <t>0,29822730695447436</t>
  </si>
  <si>
    <t>3,440976921003312</t>
  </si>
  <si>
    <t>25,34095509837507</t>
  </si>
  <si>
    <t>2,1409336039151774</t>
  </si>
  <si>
    <t>0,11379141730742874</t>
  </si>
  <si>
    <t>0,2268618061749064</t>
  </si>
  <si>
    <t>0,08683199078033008</t>
  </si>
  <si>
    <t>0,1653301386754179</t>
  </si>
  <si>
    <t>0,18602831505487832</t>
  </si>
  <si>
    <t>0,09566888667525403</t>
  </si>
  <si>
    <t>0,4194663012018245</t>
  </si>
  <si>
    <t>0,689704780136177</t>
  </si>
  <si>
    <t>3,322229131939821</t>
  </si>
  <si>
    <t>76,27275733094676</t>
  </si>
  <si>
    <t>2,06640790222674</t>
  </si>
  <si>
    <t>0,07793026809285676</t>
  </si>
  <si>
    <t>0,119835786779794</t>
  </si>
  <si>
    <t>0,0608196240558424</t>
  </si>
  <si>
    <t>0,10373696584620157</t>
  </si>
  <si>
    <t>0,06984800982336638</t>
  </si>
  <si>
    <t>0,06725238464271538</t>
  </si>
  <si>
    <t>0,3696325278951592</t>
  </si>
  <si>
    <t>0,3677609598532081</t>
  </si>
  <si>
    <t>3,3154302139300853</t>
  </si>
  <si>
    <t>71,20918189285115</t>
  </si>
  <si>
    <t>2,0066431377690788</t>
  </si>
  <si>
    <t>0,11577790242551611</t>
  </si>
  <si>
    <t>0,14343908906913028</t>
  </si>
  <si>
    <t>0,09739354258953045</t>
  </si>
  <si>
    <t>0,13460961872508148</t>
  </si>
  <si>
    <t>0,07357924463441924</t>
  </si>
  <si>
    <t>0,08604651465412651</t>
  </si>
  <si>
    <t>0,36344109378092637</t>
  </si>
  <si>
    <t>0,39569506615264005</t>
  </si>
  <si>
    <t>3,240244109998457</t>
  </si>
  <si>
    <t>54,3177061298722</t>
  </si>
  <si>
    <t>2,1107447237852877</t>
  </si>
  <si>
    <t>0,15121063841970991</t>
  </si>
  <si>
    <t>0,15996454774875837</t>
  </si>
  <si>
    <t>0,13938367320131906</t>
  </si>
  <si>
    <t>0,1544078903494569</t>
  </si>
  <si>
    <t>0,08459111688226419</t>
  </si>
  <si>
    <t>0,09622046767024178</t>
  </si>
  <si>
    <t>0,35925809090295935</t>
  </si>
  <si>
    <t>0,35938829365073843</t>
  </si>
  <si>
    <t>3,4736051079817116</t>
  </si>
  <si>
    <t>64,39361407961135</t>
  </si>
  <si>
    <t>2,1108304067409716</t>
  </si>
  <si>
    <t>0,13812379281658546</t>
  </si>
  <si>
    <t>0,1522083150330454</t>
  </si>
  <si>
    <t>0,10636263605795465</t>
  </si>
  <si>
    <t>0,13501037349302863</t>
  </si>
  <si>
    <t>0,09080786792047728</t>
  </si>
  <si>
    <t>0,10804946504672586</t>
  </si>
  <si>
    <t>0,4154686496055158</t>
  </si>
  <si>
    <t>0,4702409698706034</t>
  </si>
  <si>
    <t>3,9973368529463187</t>
  </si>
  <si>
    <t>45,2275195618822</t>
  </si>
  <si>
    <t>2,0953380075054993</t>
  </si>
  <si>
    <t>0,1985674763912078</t>
  </si>
  <si>
    <t>0,1970455470820169</t>
  </si>
  <si>
    <t>0,18462482863529167</t>
  </si>
  <si>
    <t>0,18751837333914334</t>
  </si>
  <si>
    <t>0,11769675965307315</t>
  </si>
  <si>
    <t>0,1357582042947327</t>
  </si>
  <si>
    <t>0,4703871360583643</t>
  </si>
  <si>
    <t>0,46290598074564443</t>
  </si>
  <si>
    <t>3,8783297310583293</t>
  </si>
  <si>
    <t>51,40864173029497</t>
  </si>
  <si>
    <t>2,1534482164398967</t>
  </si>
  <si>
    <t>0,03253782272228901</t>
  </si>
  <si>
    <t>0,07337886680176609</t>
  </si>
  <si>
    <t>0,030010591650500407</t>
  </si>
  <si>
    <t>0,05966660547286895</t>
  </si>
  <si>
    <t>0,04975892631348504</t>
  </si>
  <si>
    <t>0,02335201267832008</t>
  </si>
  <si>
    <t>0,15937272642953</t>
  </si>
  <si>
    <t>0,2585025443576731</t>
  </si>
  <si>
    <t>3,5231121809920296</t>
  </si>
  <si>
    <t>71,84473621939378</t>
  </si>
  <si>
    <t>1,8439703549910733</t>
  </si>
  <si>
    <t>0,15812892005873347</t>
  </si>
  <si>
    <t>0,19787626228056904</t>
  </si>
  <si>
    <t>0,1113509987866963</t>
  </si>
  <si>
    <t>0,15687954552025454</t>
  </si>
  <si>
    <t>0,13853463277650105</t>
  </si>
  <si>
    <t>0,12964987163807584</t>
  </si>
  <si>
    <t>0,4862325698017372</t>
  </si>
  <si>
    <t>0,5819274250367024</t>
  </si>
  <si>
    <t>3,137351008015685</t>
  </si>
  <si>
    <t>32,284711404304225</t>
  </si>
  <si>
    <t>1,8862984845724327</t>
  </si>
  <si>
    <t>0,14570097290349748</t>
  </si>
  <si>
    <t>0,17481810820529264</t>
  </si>
  <si>
    <t>0,11659820164006858</t>
  </si>
  <si>
    <t>0,15524800742480543</t>
  </si>
  <si>
    <t>0,11004811781709839</t>
  </si>
  <si>
    <t>0,1163939235251363</t>
  </si>
  <si>
    <t>0,41355044239813</t>
  </si>
  <si>
    <t>0,4236138501653599</t>
  </si>
  <si>
    <t>3,2012467100284994</t>
  </si>
  <si>
    <t>76,05387817505209</t>
  </si>
  <si>
    <t>1,9994075977055645</t>
  </si>
  <si>
    <t>0,204227839990872</t>
  </si>
  <si>
    <t>0,21745618512167195</t>
  </si>
  <si>
    <t>0,16583778928800078</t>
  </si>
  <si>
    <t>0,17724967006504244</t>
  </si>
  <si>
    <t>0,13972668482811876</t>
  </si>
  <si>
    <t>0,14938885072284758</t>
  </si>
  <si>
    <t>0,5353542445985308</t>
  </si>
  <si>
    <t>0,5346095441976318</t>
  </si>
  <si>
    <t>3,1420368188992143</t>
  </si>
  <si>
    <t>41,22486278287073</t>
  </si>
  <si>
    <t>1,849437299828583</t>
  </si>
  <si>
    <t>0,008479968332267511</t>
  </si>
  <si>
    <t>0,06733874260022356</t>
  </si>
  <si>
    <t>0,0068907553025269914</t>
  </si>
  <si>
    <t>0,04713557258547741</t>
  </si>
  <si>
    <t>0,0591846050202617</t>
  </si>
  <si>
    <t>0,005989567963731305</t>
  </si>
  <si>
    <t>0,02408622093338369</t>
  </si>
  <si>
    <t>0,262973244444918</t>
  </si>
  <si>
    <t>2,3553332039155066</t>
  </si>
  <si>
    <t>53,96052872608136</t>
  </si>
  <si>
    <t>1,859470456993028</t>
  </si>
  <si>
    <t>0,019915820521165566</t>
  </si>
  <si>
    <t>0,07285600791156213</t>
  </si>
  <si>
    <t>0,01731338127344391</t>
  </si>
  <si>
    <t>0,05240174363757545</t>
  </si>
  <si>
    <t>0,05680376429769623</t>
  </si>
  <si>
    <t>0,013949107189166036</t>
  </si>
  <si>
    <t>0,05159898682640395</t>
  </si>
  <si>
    <t>0,2635729630772995</t>
  </si>
  <si>
    <t>2,413802238064818</t>
  </si>
  <si>
    <t>43,349816009654326</t>
  </si>
  <si>
    <t>1,9118294807796483</t>
  </si>
  <si>
    <t>0,0067711587407407285</t>
  </si>
  <si>
    <t>0,06280938312546086</t>
  </si>
  <si>
    <t>0,005957784874779026</t>
  </si>
  <si>
    <t>0,04336532529262528</t>
  </si>
  <si>
    <t>0,05578668287752715</t>
  </si>
  <si>
    <t>0,004021680776954134</t>
  </si>
  <si>
    <t>0,017346118128449037</t>
  </si>
  <si>
    <t>0,2352182048695128</t>
  </si>
  <si>
    <t>2,7109191690105945</t>
  </si>
  <si>
    <t>43,170007929667875</t>
  </si>
  <si>
    <t>1,8162906020687655</t>
  </si>
  <si>
    <t>0,023992285269935062</t>
  </si>
  <si>
    <t>0,08051574938987457</t>
  </si>
  <si>
    <t>0,01620626550681406</t>
  </si>
  <si>
    <t>0,06261551109029537</t>
  </si>
  <si>
    <t>0,06361459845857996</t>
  </si>
  <si>
    <t>0,020520458495371274</t>
  </si>
  <si>
    <t>0,07516869176118897</t>
  </si>
  <si>
    <t>0,30434099691111566</t>
  </si>
  <si>
    <t>2,33215385209769</t>
  </si>
  <si>
    <t>41,383562599087874</t>
  </si>
  <si>
    <t>1,8112775029566934</t>
  </si>
  <si>
    <t>0,013935818798729424</t>
  </si>
  <si>
    <t>0,07610914226736655</t>
  </si>
  <si>
    <t>0,00987553905945297</t>
  </si>
  <si>
    <t>0,05183638571010606</t>
  </si>
  <si>
    <t>0,06260194815426937</t>
  </si>
  <si>
    <t>0,011667153597038897</t>
  </si>
  <si>
    <t>0,0431995563134038</t>
  </si>
  <si>
    <t>0,28904653508883227</t>
  </si>
  <si>
    <t>2,3463433729484677</t>
  </si>
  <si>
    <t>34,730169840021645</t>
  </si>
  <si>
    <t>1,8083937810955144</t>
  </si>
  <si>
    <t>0,022752045021146233</t>
  </si>
  <si>
    <t>0,07963609593378124</t>
  </si>
  <si>
    <t>0,012598964871072899</t>
  </si>
  <si>
    <t>0,06069611953727219</t>
  </si>
  <si>
    <t>0,068541015327984</t>
  </si>
  <si>
    <t>0,02368179282829072</t>
  </si>
  <si>
    <t>0,0946675072624562</t>
  </si>
  <si>
    <t>0,31667352688893774</t>
  </si>
  <si>
    <t>2,4535336639964953</t>
  </si>
  <si>
    <t>32,27309030888804</t>
  </si>
  <si>
    <t>1,8451732474529574</t>
  </si>
  <si>
    <t>0,015188293486845096</t>
  </si>
  <si>
    <t>0,07072811375864561</t>
  </si>
  <si>
    <t>0,011346895954889923</t>
  </si>
  <si>
    <t>0,05025573378902977</t>
  </si>
  <si>
    <t>0,058343558291285534</t>
  </si>
  <si>
    <t>0,012433485289950943</t>
  </si>
  <si>
    <t>0,0675380962299802</t>
  </si>
  <si>
    <t>0,27885123590166455</t>
  </si>
  <si>
    <t>2,6564979050308466</t>
  </si>
  <si>
    <t>45,13570560746243</t>
  </si>
  <si>
    <t>1,8000902920212574</t>
  </si>
  <si>
    <t>0,008773963760165385</t>
  </si>
  <si>
    <t>0,07148108401540108</t>
  </si>
  <si>
    <t>0,004759346004635218</t>
  </si>
  <si>
    <t>0,0502672089694198</t>
  </si>
  <si>
    <t>0,06460660802476366</t>
  </si>
  <si>
    <t>0,009590556959661331</t>
  </si>
  <si>
    <t>0,05305399426510443</t>
  </si>
  <si>
    <t>0,2888546351180314</t>
  </si>
  <si>
    <t>2,3965339419664815</t>
  </si>
  <si>
    <t>40,90814397371535</t>
  </si>
  <si>
    <t>1,8849370293002679</t>
  </si>
  <si>
    <t>0,017456919587240608</t>
  </si>
  <si>
    <t>0,07220075076632027</t>
  </si>
  <si>
    <t>0,010528959737914484</t>
  </si>
  <si>
    <t>0,05423038891900664</t>
  </si>
  <si>
    <t>0,05455528172825473</t>
  </si>
  <si>
    <t>0,015735916968427646</t>
  </si>
  <si>
    <t>0,05643436161239786</t>
  </si>
  <si>
    <t>0,25433654255330757</t>
  </si>
  <si>
    <t>2,5059714410454035</t>
  </si>
  <si>
    <t>35,07494184071785</t>
  </si>
  <si>
    <t>1,9268550648765936</t>
  </si>
  <si>
    <t>0,04868441628645974</t>
  </si>
  <si>
    <t>0,09361610883783195</t>
  </si>
  <si>
    <t>0,029419716413655317</t>
  </si>
  <si>
    <t>0,08999095471746527</t>
  </si>
  <si>
    <t>0,05711757491562866</t>
  </si>
  <si>
    <t>0,04599850969714983</t>
  </si>
  <si>
    <t>0,16008599686031905</t>
  </si>
  <si>
    <t>0,3081927637436426</t>
  </si>
  <si>
    <t>2,859199456986971</t>
  </si>
  <si>
    <t>38,18154976194767</t>
  </si>
  <si>
    <t>1,8899478447434264</t>
  </si>
  <si>
    <t>0,006440753866420456</t>
  </si>
  <si>
    <t>0,06303131426828934</t>
  </si>
  <si>
    <t>0,005433240783081495</t>
  </si>
  <si>
    <t>0,04483347728761313</t>
  </si>
  <si>
    <t>0,05749477783667532</t>
  </si>
  <si>
    <t>0,00402548618302899</t>
  </si>
  <si>
    <t>0,02071995193166159</t>
  </si>
  <si>
    <t>0,24341855470366922</t>
  </si>
  <si>
    <t>2,882050763000734</t>
  </si>
  <si>
    <t>19,73035106789001</t>
  </si>
  <si>
    <t>1,8023892328463582</t>
  </si>
  <si>
    <t>0,021445654905172827</t>
  </si>
  <si>
    <t>0,07383388958665497</t>
  </si>
  <si>
    <t>0,018696442900748116</t>
  </si>
  <si>
    <t>0,054772849874723924</t>
  </si>
  <si>
    <t>0,06346611086051689</t>
  </si>
  <si>
    <t>0,01518840281197943</t>
  </si>
  <si>
    <t>0,07035515995353957</t>
  </si>
  <si>
    <t>0,3011108947185077</t>
  </si>
  <si>
    <t>2,4496566399466246</t>
  </si>
  <si>
    <t>76,37081658481937</t>
  </si>
  <si>
    <t>1,909307503150396</t>
  </si>
  <si>
    <t>0,06782568664131346</t>
  </si>
  <si>
    <t>0,11051011850538998</t>
  </si>
  <si>
    <t>0,05023104729167083</t>
  </si>
  <si>
    <t>0,107203143621108</t>
  </si>
  <si>
    <t>0,0644896360011432</t>
  </si>
  <si>
    <t>0,06060313151185742</t>
  </si>
  <si>
    <t>0,2083227921121096</t>
  </si>
  <si>
    <t>0,3322066997833112</t>
  </si>
  <si>
    <t>2,927917566965334</t>
  </si>
  <si>
    <t>57,804900161277914</t>
  </si>
  <si>
    <t>2,0374755924131844</t>
  </si>
  <si>
    <t>0,048516691366396185</t>
  </si>
  <si>
    <t>0,1076676893447008</t>
  </si>
  <si>
    <t>0,03485148368765481</t>
  </si>
  <si>
    <t>0,09043134446166512</t>
  </si>
  <si>
    <t>0,07683487410035755</t>
  </si>
  <si>
    <t>0,049329811909306374</t>
  </si>
  <si>
    <t>0,31117131215007743</t>
  </si>
  <si>
    <t>0,45509684680618223</t>
  </si>
  <si>
    <t>2,91666697897017</t>
  </si>
  <si>
    <t>32,711744527649714</t>
  </si>
  <si>
    <t>1,8046158242412744</t>
  </si>
  <si>
    <t>0,019821291760235962</t>
  </si>
  <si>
    <t>0,08109230629531737</t>
  </si>
  <si>
    <t>0,015196611130783324</t>
  </si>
  <si>
    <t>0,059740305565554694</t>
  </si>
  <si>
    <t>0,062304431165248725</t>
  </si>
  <si>
    <t>0,015901437343504913</t>
  </si>
  <si>
    <t>0,07062573873348774</t>
  </si>
  <si>
    <t>0,322772649818015</t>
  </si>
  <si>
    <t>2,5088963829912245</t>
  </si>
  <si>
    <t>44,271741247187116</t>
  </si>
  <si>
    <t>1,8720814010749138</t>
  </si>
  <si>
    <t>0,004850008264835631</t>
  </si>
  <si>
    <t>0,06438051659668029</t>
  </si>
  <si>
    <t>0,004025863631918621</t>
  </si>
  <si>
    <t>0,04521369425407715</t>
  </si>
  <si>
    <t>0,05845505232034849</t>
  </si>
  <si>
    <t>0,002896712367982697</t>
  </si>
  <si>
    <t>0,013111903448956538</t>
  </si>
  <si>
    <t>0,2550663323196001</t>
  </si>
  <si>
    <t>2,6038389989407733</t>
  </si>
  <si>
    <t>50,21044395237196</t>
  </si>
  <si>
    <t>2,0665680375683895</t>
  </si>
  <si>
    <t>0,04164432373291229</t>
  </si>
  <si>
    <t>0,08812450581390548</t>
  </si>
  <si>
    <t>0,012673072586210006</t>
  </si>
  <si>
    <t>0,07458008276997966</t>
  </si>
  <si>
    <t>0,07064258081870937</t>
  </si>
  <si>
    <t>0,06218548652831634</t>
  </si>
  <si>
    <t>0,32701307365843435</t>
  </si>
  <si>
    <t>0,39302416750267277</t>
  </si>
  <si>
    <t>2,639645754941739</t>
  </si>
  <si>
    <t>39,6002171575787</t>
  </si>
  <si>
    <t>1,8080341341296349</t>
  </si>
  <si>
    <t>0,006843428769274671</t>
  </si>
  <si>
    <t>0,07201330062839816</t>
  </si>
  <si>
    <t>0,005464065747701287</t>
  </si>
  <si>
    <t>0,04947654975217493</t>
  </si>
  <si>
    <t>0,06572318698895424</t>
  </si>
  <si>
    <t>0,005387175432119326</t>
  </si>
  <si>
    <t>0,029585633234128564</t>
  </si>
  <si>
    <t>0,29408037574799956</t>
  </si>
  <si>
    <t>2,5764363108901307</t>
  </si>
  <si>
    <t>41,979583107511004</t>
  </si>
  <si>
    <t>1,9157553041870088</t>
  </si>
  <si>
    <t>0,02245858482439925</t>
  </si>
  <si>
    <t>0,07124943007818632</t>
  </si>
  <si>
    <t>0,0139624065035793</t>
  </si>
  <si>
    <t>0,057581231422021276</t>
  </si>
  <si>
    <t>0,054914720808201</t>
  </si>
  <si>
    <t>0,020447099313080832</t>
  </si>
  <si>
    <t>0,07327107811264415</t>
  </si>
  <si>
    <t>0,25336089727077976</t>
  </si>
  <si>
    <t>2,7961366809904575</t>
  </si>
  <si>
    <t>30,53509930057281</t>
  </si>
  <si>
    <t>1,8628182712607586</t>
  </si>
  <si>
    <t>0,018565194518225504</t>
  </si>
  <si>
    <t>0,06906858548509043</t>
  </si>
  <si>
    <t>0,012682167304699773</t>
  </si>
  <si>
    <t>0,05088104693916953</t>
  </si>
  <si>
    <t>0,057304966858890534</t>
  </si>
  <si>
    <t>0,015870791300636986</t>
  </si>
  <si>
    <t>0,056575566112205676</t>
  </si>
  <si>
    <t>0,256255260263615</t>
  </si>
  <si>
    <t>2,514379024039954</t>
  </si>
  <si>
    <t>36,12832706495281</t>
  </si>
  <si>
    <t>1,937381062502343</t>
  </si>
  <si>
    <t>0,010328925625849647</t>
  </si>
  <si>
    <t>0,08392366476162826</t>
  </si>
  <si>
    <t>0,010107979179745525</t>
  </si>
  <si>
    <t>0,05423956015947821</t>
  </si>
  <si>
    <t>0,08562562443456474</t>
  </si>
  <si>
    <t>0,0058054267610146825</t>
  </si>
  <si>
    <t>0,023829134833897966</t>
  </si>
  <si>
    <t>0,4889797608193875</t>
  </si>
  <si>
    <t>2,1679359179688618</t>
  </si>
  <si>
    <t>35,958511943765984</t>
  </si>
  <si>
    <t>1,8827493724861208</t>
  </si>
  <si>
    <t>0,00463374851793615</t>
  </si>
  <si>
    <t>0,08302065514731231</t>
  </si>
  <si>
    <t>0,0045111478412496915</t>
  </si>
  <si>
    <t>0,05647560344084221</t>
  </si>
  <si>
    <t>0,08427174545915767</t>
  </si>
  <si>
    <t>0,002117270043202818</t>
  </si>
  <si>
    <t>0,012985977508673668</t>
  </si>
  <si>
    <t>0,4778237073067473</t>
  </si>
  <si>
    <t>2,0927997370017692</t>
  </si>
  <si>
    <t>48,97901664377296</t>
  </si>
  <si>
    <t>1,919657144496064</t>
  </si>
  <si>
    <t>0,017630792899173464</t>
  </si>
  <si>
    <t>0,08728225854631255</t>
  </si>
  <si>
    <t>0,014162748829427883</t>
  </si>
  <si>
    <t>0,05953974084906758</t>
  </si>
  <si>
    <t>0,08598510488351044</t>
  </si>
  <si>
    <t>0,013081199855083717</t>
  </si>
  <si>
    <t>0,0524456670957772</t>
  </si>
  <si>
    <t>0,4892587878778793</t>
  </si>
  <si>
    <t>2,1212440109811723</t>
  </si>
  <si>
    <t>39,53529333369759</t>
  </si>
  <si>
    <t>1,850484791740952</t>
  </si>
  <si>
    <t>0,00992136568009434</t>
  </si>
  <si>
    <t>0,0849814032859248</t>
  </si>
  <si>
    <t>0,008955886818896999</t>
  </si>
  <si>
    <t>0,05836869380609236</t>
  </si>
  <si>
    <t>0,08352412634375538</t>
  </si>
  <si>
    <t>0,005896271526473281</t>
  </si>
  <si>
    <t>0,021909856421168675</t>
  </si>
  <si>
    <t>0,46671568777798284</t>
  </si>
  <si>
    <t>2,2356225189287215</t>
  </si>
  <si>
    <t>34,86298985319771</t>
  </si>
  <si>
    <t>1,8407714750077986</t>
  </si>
  <si>
    <t>0,010047931286458093</t>
  </si>
  <si>
    <t>0,08623392219203013</t>
  </si>
  <si>
    <t>0,009466661232295285</t>
  </si>
  <si>
    <t>0,058585659878147886</t>
  </si>
  <si>
    <t>0,08404018916110989</t>
  </si>
  <si>
    <t>0,006067811844810576</t>
  </si>
  <si>
    <t>0,02248593364452928</t>
  </si>
  <si>
    <t>0,46986764796464764</t>
  </si>
  <si>
    <t>2,0217230030102655</t>
  </si>
  <si>
    <t>39,96030719937476</t>
  </si>
  <si>
    <t>1,8801719672931594</t>
  </si>
  <si>
    <t>0,013080903810800177</t>
  </si>
  <si>
    <t>0,08583886756541197</t>
  </si>
  <si>
    <t>0,008986004388896648</t>
  </si>
  <si>
    <t>0,0605640899846525</t>
  </si>
  <si>
    <t>0,08380812541766906</t>
  </si>
  <si>
    <t>0,011252091964106408</t>
  </si>
  <si>
    <t>0,03921385271532461</t>
  </si>
  <si>
    <t>0,4747548326889513</t>
  </si>
  <si>
    <t>2,131909013958648</t>
  </si>
  <si>
    <t>38,088859543330905</t>
  </si>
  <si>
    <t>1,937069390746885</t>
  </si>
  <si>
    <t>0,012435358281423642</t>
  </si>
  <si>
    <t>0,08740688398536589</t>
  </si>
  <si>
    <t>0,012993750504856991</t>
  </si>
  <si>
    <t>0,056099152403796676</t>
  </si>
  <si>
    <t>0,08870292286591427</t>
  </si>
  <si>
    <t>0,006382187645579525</t>
  </si>
  <si>
    <t>0,025183902852927185</t>
  </si>
  <si>
    <t>0,5010928461275679</t>
  </si>
  <si>
    <t>2,0701211150735617</t>
  </si>
  <si>
    <t>35,225903189621384</t>
  </si>
  <si>
    <t>1,813736583448099</t>
  </si>
  <si>
    <t>0,02385088380076953</t>
  </si>
  <si>
    <t>0,09087115086046353</t>
  </si>
  <si>
    <t>0,02118330477354987</t>
  </si>
  <si>
    <t>0,06617716997829412</t>
  </si>
  <si>
    <t>0,08149692196660141</t>
  </si>
  <si>
    <t>0,016617573322433448</t>
  </si>
  <si>
    <t>0,0703484317921638</t>
  </si>
  <si>
    <t>0,4563905836696105</t>
  </si>
  <si>
    <t>2,7685039250645787</t>
  </si>
  <si>
    <t>34,68790834527944</t>
  </si>
  <si>
    <t>1,9297262669961883</t>
  </si>
  <si>
    <t>0,00980410408600319</t>
  </si>
  <si>
    <t>0,08399890361442826</t>
  </si>
  <si>
    <t>0,008449658195353999</t>
  </si>
  <si>
    <t>0,055180656923052664</t>
  </si>
  <si>
    <t>0,08421097826821031</t>
  </si>
  <si>
    <t>0,0065130560170465045</t>
  </si>
  <si>
    <t>0,029818952186229115</t>
  </si>
  <si>
    <t>0,48634699552168814</t>
  </si>
  <si>
    <t>2,0536650689318776</t>
  </si>
  <si>
    <t>38,59389633586927</t>
  </si>
  <si>
    <t>1,9726381458012192</t>
  </si>
  <si>
    <t>0,03092547771854573</t>
  </si>
  <si>
    <t>0,08877536553636359</t>
  </si>
  <si>
    <t>0,02966873365608343</t>
  </si>
  <si>
    <t>0,0653063912356478</t>
  </si>
  <si>
    <t>0,07272909228019392</t>
  </si>
  <si>
    <t>0,01819476166947191</t>
  </si>
  <si>
    <t>0,07135225514502372</t>
  </si>
  <si>
    <t>0,4674333743972872</t>
  </si>
  <si>
    <t>2,1426838940242305</t>
  </si>
  <si>
    <t>36,65615989224402</t>
  </si>
  <si>
    <t>1,8699275540906697</t>
  </si>
  <si>
    <t>0,007135760920589678</t>
  </si>
  <si>
    <t>0,08377333755838762</t>
  </si>
  <si>
    <t>0,005590275030440811</t>
  </si>
  <si>
    <t>0,05800750964005547</t>
  </si>
  <si>
    <t>0,0826996682817625</t>
  </si>
  <si>
    <t>0,004733751078599353</t>
  </si>
  <si>
    <t>0,0272082808747401</t>
  </si>
  <si>
    <t>0,47054533076410615</t>
  </si>
  <si>
    <t>2,1690134240780026</t>
  </si>
  <si>
    <t>35,60650644144368</t>
  </si>
  <si>
    <t>1,8058775380181613</t>
  </si>
  <si>
    <t>0,008629504440644269</t>
  </si>
  <si>
    <t>0,08795278057170626</t>
  </si>
  <si>
    <t>0,007542048596058427</t>
  </si>
  <si>
    <t>0,06062628212537113</t>
  </si>
  <si>
    <t>0,08331719530266536</t>
  </si>
  <si>
    <t>0,0059810946814882965</t>
  </si>
  <si>
    <t>0,04554552069251942</t>
  </si>
  <si>
    <t>0,46500587216961836</t>
  </si>
  <si>
    <t>2,084303638082929</t>
  </si>
  <si>
    <t>38,07119834479415</t>
  </si>
  <si>
    <t>1,8496547298095853</t>
  </si>
  <si>
    <t>0,005819767484247916</t>
  </si>
  <si>
    <t>0,08429531977935846</t>
  </si>
  <si>
    <t>0,0055490304092248675</t>
  </si>
  <si>
    <t>0,05840963352005846</t>
  </si>
  <si>
    <t>0,0827022497352865</t>
  </si>
  <si>
    <t>0,0029074612060513384</t>
  </si>
  <si>
    <t>0,012637934512836577</t>
  </si>
  <si>
    <t>0,468859259242916</t>
  </si>
  <si>
    <t>2,045212820987217</t>
  </si>
  <si>
    <t>37,060121013397485</t>
  </si>
  <si>
    <t>1,8464302885455282</t>
  </si>
  <si>
    <t>0,00924494888259012</t>
  </si>
  <si>
    <t>0,08535762078721361</t>
  </si>
  <si>
    <t>0,007830132680529543</t>
  </si>
  <si>
    <t>0,05799644292432405</t>
  </si>
  <si>
    <t>0,08391616478741783</t>
  </si>
  <si>
    <t>0,006059147928380652</t>
  </si>
  <si>
    <t>0,022269536213274266</t>
  </si>
  <si>
    <t>0,468752387686973</t>
  </si>
  <si>
    <t>2,0053195329383016</t>
  </si>
  <si>
    <t>40,01523905123127</t>
  </si>
  <si>
    <t>1,8236244316545969</t>
  </si>
  <si>
    <t>0,014028367640693484</t>
  </si>
  <si>
    <t>0,08912157487294273</t>
  </si>
  <si>
    <t>0,008013317702496804</t>
  </si>
  <si>
    <t>0,06340595493211693</t>
  </si>
  <si>
    <t>0,08205591390515264</t>
  </si>
  <si>
    <t>0,013134134526964167</t>
  </si>
  <si>
    <t>0,046298063246549</t>
  </si>
  <si>
    <t>0,4635079705696217</t>
  </si>
  <si>
    <t>2,175974245998077</t>
  </si>
  <si>
    <t>32,885773283543415</t>
  </si>
  <si>
    <t>1,859169123405273</t>
  </si>
  <si>
    <t>0,008562896777428995</t>
  </si>
  <si>
    <t>0,08454491066738026</t>
  </si>
  <si>
    <t>0,007981338729509093</t>
  </si>
  <si>
    <t>0,05753330791852894</t>
  </si>
  <si>
    <t>0,08224683009128608</t>
  </si>
  <si>
    <t>0,0047932348629363495</t>
  </si>
  <si>
    <t>0,021697630489616926</t>
  </si>
  <si>
    <t>0,4699870450672999</t>
  </si>
  <si>
    <t>2,0646159659372643</t>
  </si>
  <si>
    <t>25,410744128776553</t>
  </si>
  <si>
    <t>1,8585040587122656</t>
  </si>
  <si>
    <t>0,024738049524465143</t>
  </si>
  <si>
    <t>0,0958149060161624</t>
  </si>
  <si>
    <t>0,01925357980776054</t>
  </si>
  <si>
    <t>0,06810299205531768</t>
  </si>
  <si>
    <t>0,08331911695548588</t>
  </si>
  <si>
    <t>0,021445367402319098</t>
  </si>
  <si>
    <t>0,0736181625694939</t>
  </si>
  <si>
    <t>0,4810493551119501</t>
  </si>
  <si>
    <t>2,1232533289585263</t>
  </si>
  <si>
    <t>44,05556040420786</t>
  </si>
  <si>
    <t>1,8883471478669691</t>
  </si>
  <si>
    <t>0,008034538590341044</t>
  </si>
  <si>
    <t>0,08375943878348258</t>
  </si>
  <si>
    <t>0,005707535280330803</t>
  </si>
  <si>
    <t>0,0571760286868722</t>
  </si>
  <si>
    <t>0,08308175157953464</t>
  </si>
  <si>
    <t>0,006241824625709849</t>
  </si>
  <si>
    <t>0,023008413646221852</t>
  </si>
  <si>
    <t>0,4775359628159682</t>
  </si>
  <si>
    <t>2,0801421620417386</t>
  </si>
  <si>
    <t>44,052180442728506</t>
  </si>
  <si>
    <t>1,896769658001633</t>
  </si>
  <si>
    <t>0,016535572425896906</t>
  </si>
  <si>
    <t>0,09156875456418645</t>
  </si>
  <si>
    <t>0,01601549632156539</t>
  </si>
  <si>
    <t>0,06325301176852763</t>
  </si>
  <si>
    <t>0,08668539718266094</t>
  </si>
  <si>
    <t>0,00927501426478966</t>
  </si>
  <si>
    <t>0,03601059734359581</t>
  </si>
  <si>
    <t>0,49742182555118303</t>
  </si>
  <si>
    <t>2,0945302880136296</t>
  </si>
  <si>
    <t>39,09758739040189</t>
  </si>
  <si>
    <t>1,9560676683190998</t>
  </si>
  <si>
    <t>0,01045120440087408</t>
  </si>
  <si>
    <t>0,0849639839494063</t>
  </si>
  <si>
    <t>0,008495202870131103</t>
  </si>
  <si>
    <t>0,05485181156942083</t>
  </si>
  <si>
    <t>0,08882272831593291</t>
  </si>
  <si>
    <t>0,007986950526016176</t>
  </si>
  <si>
    <t>0,028337081991926548</t>
  </si>
  <si>
    <t>0,5002422843039032</t>
  </si>
  <si>
    <t>2,2091468509752303</t>
  </si>
  <si>
    <t>70,6930918789754</t>
  </si>
  <si>
    <t>1,978802801859375</t>
  </si>
  <si>
    <t>0,04929873161173284</t>
  </si>
  <si>
    <t>0,11306554593871222</t>
  </si>
  <si>
    <t>0,04549438555035186</t>
  </si>
  <si>
    <t>0,0942487131436251</t>
  </si>
  <si>
    <t>0,0897153091899438</t>
  </si>
  <si>
    <t>0,033010547675800896</t>
  </si>
  <si>
    <t>0,1260424339304799</t>
  </si>
  <si>
    <t>0,5353378439197609</t>
  </si>
  <si>
    <t>4,778656080015935</t>
  </si>
  <si>
    <t>46,48046439175204</t>
  </si>
  <si>
    <t>1,95459553345529</t>
  </si>
  <si>
    <t>0,032479682611602265</t>
  </si>
  <si>
    <t>0,10207116224712177</t>
  </si>
  <si>
    <t>0,032919412858791595</t>
  </si>
  <si>
    <t>0,07235667471842015</t>
  </si>
  <si>
    <t>0,08890236619825834</t>
  </si>
  <si>
    <t>0,018340857995113237</t>
  </si>
  <si>
    <t>0,0726218213764037</t>
  </si>
  <si>
    <t>0,5198950291360882</t>
  </si>
  <si>
    <t>3,945079328957945</t>
  </si>
  <si>
    <t>48,72166680092025</t>
  </si>
  <si>
    <t>1,9813569338840578</t>
  </si>
  <si>
    <t>0,05500919390013413</t>
  </si>
  <si>
    <t>0,11846628562535168</t>
  </si>
  <si>
    <t>0,056305088602910155</t>
  </si>
  <si>
    <t>0,09354891348973972</t>
  </si>
  <si>
    <t>0,09294631062023745</t>
  </si>
  <si>
    <t>0,03100954024686177</t>
  </si>
  <si>
    <t>0,11017427169223402</t>
  </si>
  <si>
    <t>0,5480779582753174</t>
  </si>
  <si>
    <t>4,569800059078261</t>
  </si>
  <si>
    <t>51,71109691967995</t>
  </si>
  <si>
    <t>2,1048059782559214</t>
  </si>
  <si>
    <t>0,07621093086454549</t>
  </si>
  <si>
    <t>0,12356251451535537</t>
  </si>
  <si>
    <t>0,06311080090037538</t>
  </si>
  <si>
    <t>0,10107412752099698</t>
  </si>
  <si>
    <t>0,0895900661551271</t>
  </si>
  <si>
    <t>0,057549033423848234</t>
  </si>
  <si>
    <t>0,22380200166522093</t>
  </si>
  <si>
    <t>0,5338268986650707</t>
  </si>
  <si>
    <t>4,623299835016951</t>
  </si>
  <si>
    <t>31,932318441064112</t>
  </si>
  <si>
    <t>1,8369500392313465</t>
  </si>
  <si>
    <t>0,04425471351287438</t>
  </si>
  <si>
    <t>0,10699896232589522</t>
  </si>
  <si>
    <t>0,03393282804051723</t>
  </si>
  <si>
    <t>0,09477222301680972</t>
  </si>
  <si>
    <t>0,07276056906237251</t>
  </si>
  <si>
    <t>0,03367513073694065</t>
  </si>
  <si>
    <t>0,1426258838593024</t>
  </si>
  <si>
    <t>0,45882020819220054</t>
  </si>
  <si>
    <t>4,302779113990255</t>
  </si>
  <si>
    <t>30,959002204234693</t>
  </si>
  <si>
    <t>1,8971959160865468</t>
  </si>
  <si>
    <t>0,02400666290317835</t>
  </si>
  <si>
    <t>0,08838595129561068</t>
  </si>
  <si>
    <t>0,020949847889996567</t>
  </si>
  <si>
    <t>0,06492637905306825</t>
  </si>
  <si>
    <t>0,07237286941777782</t>
  </si>
  <si>
    <t>0,017645445223684296</t>
  </si>
  <si>
    <t>0,06896637563205726</t>
  </si>
  <si>
    <t>0,46208861498929404</t>
  </si>
  <si>
    <t>4,065336346044205</t>
  </si>
  <si>
    <t>34,62942566219964</t>
  </si>
  <si>
    <t>1,9586427123584411</t>
  </si>
  <si>
    <t>0,04353810446761338</t>
  </si>
  <si>
    <t>0,09725165391031343</t>
  </si>
  <si>
    <t>0,030403469059107777</t>
  </si>
  <si>
    <t>0,08176263989361662</t>
  </si>
  <si>
    <t>0,0802043083628724</t>
  </si>
  <si>
    <t>0,03744668231602869</t>
  </si>
  <si>
    <t>0,1327285272637991</t>
  </si>
  <si>
    <t>0,4815602714433938</t>
  </si>
  <si>
    <t>4,551219466957264</t>
  </si>
  <si>
    <t>26,714587543581892</t>
  </si>
  <si>
    <t>1,8689802987712627</t>
  </si>
  <si>
    <t>0,02975528765635941</t>
  </si>
  <si>
    <t>0,09128447717411346</t>
  </si>
  <si>
    <t>0,023054044952732493</t>
  </si>
  <si>
    <t>0,07403973580565709</t>
  </si>
  <si>
    <t>0,0707374360792536</t>
  </si>
  <si>
    <t>0,02254382572209357</t>
  </si>
  <si>
    <t>0,08720711600804462</t>
  </si>
  <si>
    <t>0,4533495889635455</t>
  </si>
  <si>
    <t>4,221057980088517</t>
  </si>
  <si>
    <t>34,70556453245885</t>
  </si>
  <si>
    <t>2,0065151149824225</t>
  </si>
  <si>
    <t>0,0317365106072627</t>
  </si>
  <si>
    <t>0,10867558472154763</t>
  </si>
  <si>
    <t>0,02781618930271916</t>
  </si>
  <si>
    <t>0,07815163952613441</t>
  </si>
  <si>
    <t>0,09258597636629617</t>
  </si>
  <si>
    <t>0,02313696109070941</t>
  </si>
  <si>
    <t>0,08980392589080065</t>
  </si>
  <si>
    <t>0,5520273327693526</t>
  </si>
  <si>
    <t>4,378528929082677</t>
  </si>
  <si>
    <t>43,6411136545513</t>
  </si>
  <si>
    <t>1,9308675249590925</t>
  </si>
  <si>
    <t>0,026313768638312283</t>
  </si>
  <si>
    <t>0,09282514504236854</t>
  </si>
  <si>
    <t>0,023173336276735873</t>
  </si>
  <si>
    <t>0,06562330733028145</t>
  </si>
  <si>
    <t>0,07827659449864774</t>
  </si>
  <si>
    <t>0,016952949831689625</t>
  </si>
  <si>
    <t>0,06593008931947472</t>
  </si>
  <si>
    <t>0,49060038621001006</t>
  </si>
  <si>
    <t>4,01680678606499</t>
  </si>
  <si>
    <t>47,8638150600252</t>
  </si>
  <si>
    <t>1,9035853525358726</t>
  </si>
  <si>
    <t>0,021604559929398113</t>
  </si>
  <si>
    <t>0,08606288141884641</t>
  </si>
  <si>
    <t>0,020690247850425558</t>
  </si>
  <si>
    <t>0,05875502109206747</t>
  </si>
  <si>
    <t>0,07515729649149346</t>
  </si>
  <si>
    <t>0,013253170572746128</t>
  </si>
  <si>
    <t>0,05550169443039022</t>
  </si>
  <si>
    <t>0,4656199538840923</t>
  </si>
  <si>
    <t>4,393787976005115</t>
  </si>
  <si>
    <t>56,762438664944256</t>
  </si>
  <si>
    <t>1,952451593616006</t>
  </si>
  <si>
    <t>0,04623908363597973</t>
  </si>
  <si>
    <t>0,09980507992195826</t>
  </si>
  <si>
    <t>0,046079120076515774</t>
  </si>
  <si>
    <t>0,0834738458148847</t>
  </si>
  <si>
    <t>0,06863745808051912</t>
  </si>
  <si>
    <t>0,027596796552869333</t>
  </si>
  <si>
    <t>0,09623744269185054</t>
  </si>
  <si>
    <t>0,47507341883665316</t>
  </si>
  <si>
    <t>4,215613420936279</t>
  </si>
  <si>
    <t>25,93003547145641</t>
  </si>
  <si>
    <t>1,8757696708124636</t>
  </si>
  <si>
    <t>0,041265393401586685</t>
  </si>
  <si>
    <t>0,10543523862478439</t>
  </si>
  <si>
    <t>0,0358221310701029</t>
  </si>
  <si>
    <t>0,08900781193989844</t>
  </si>
  <si>
    <t>0,07497038107511833</t>
  </si>
  <si>
    <t>0,02801330700502821</t>
  </si>
  <si>
    <t>0,11482762387691152</t>
  </si>
  <si>
    <t>0,4850063312025994</t>
  </si>
  <si>
    <t>4,115558682009578</t>
  </si>
  <si>
    <t>44,55606858268927</t>
  </si>
  <si>
    <t>1,9830931846897566</t>
  </si>
  <si>
    <t>0,031310175886742994</t>
  </si>
  <si>
    <t>0,10704412411047395</t>
  </si>
  <si>
    <t>0,026751429065655384</t>
  </si>
  <si>
    <t>0,07519653945496582</t>
  </si>
  <si>
    <t>0,09421959110791102</t>
  </si>
  <si>
    <t>0,02258625800586931</t>
  </si>
  <si>
    <t>0,08884128055213616</t>
  </si>
  <si>
    <t>0,5414364779733936</t>
  </si>
  <si>
    <t>4,275085269939154</t>
  </si>
  <si>
    <t>32,29840308714082</t>
  </si>
  <si>
    <t>1,8989328117556652</t>
  </si>
  <si>
    <t>0,01792579667808055</t>
  </si>
  <si>
    <t>0,08734025743345479</t>
  </si>
  <si>
    <t>0,012731591928522976</t>
  </si>
  <si>
    <t>0,05707128574941088</t>
  </si>
  <si>
    <t>0,08183689075652917</t>
  </si>
  <si>
    <t>0,013973115890770738</t>
  </si>
  <si>
    <t>0,052163680417456816</t>
  </si>
  <si>
    <t>0,4845574779717705</t>
  </si>
  <si>
    <t>5,283269219915383</t>
  </si>
  <si>
    <t>28,03613164236927</t>
  </si>
  <si>
    <t>1,9228434052532868</t>
  </si>
  <si>
    <t>0,05742409729054307</t>
  </si>
  <si>
    <t>0,10364994709749445</t>
  </si>
  <si>
    <t>0,05098421519300833</t>
  </si>
  <si>
    <t>0,09440255061532385</t>
  </si>
  <si>
    <t>0,060446433072374656</t>
  </si>
  <si>
    <t>0,04089521511217583</t>
  </si>
  <si>
    <t>0,15576244328938776</t>
  </si>
  <si>
    <t>0,3945387499292978</t>
  </si>
  <si>
    <t>4,803788503049873</t>
  </si>
  <si>
    <t>43,03789119512532</t>
  </si>
  <si>
    <t>1,8631047867173456</t>
  </si>
  <si>
    <t>0,03178444608577997</t>
  </si>
  <si>
    <t>0,1021431143082387</t>
  </si>
  <si>
    <t>0,022466827519245478</t>
  </si>
  <si>
    <t>0,08472180347946068</t>
  </si>
  <si>
    <t>0,07840363023408738</t>
  </si>
  <si>
    <t>0,026999501057686427</t>
  </si>
  <si>
    <t>0,09930808643197953</t>
  </si>
  <si>
    <t>0,49075648361050017</t>
  </si>
  <si>
    <t>4,157312509953044</t>
  </si>
  <si>
    <t>51,447779749843285</t>
  </si>
  <si>
    <t>1,897093907384945</t>
  </si>
  <si>
    <t>0,02814584553114048</t>
  </si>
  <si>
    <t>0,09128782920720546</t>
  </si>
  <si>
    <t>0,026818514316860942</t>
  </si>
  <si>
    <t>0,06544263736418222</t>
  </si>
  <si>
    <t>0,07552129556619687</t>
  </si>
  <si>
    <t>0,016881424986973592</t>
  </si>
  <si>
    <t>0,05815627800757978</t>
  </si>
  <si>
    <t>0,4724443780898149</t>
  </si>
  <si>
    <t>4,646588659961708</t>
  </si>
  <si>
    <t>39,16493079213104</t>
  </si>
  <si>
    <t>1,9629235468486836</t>
  </si>
  <si>
    <t>0,04049944997339659</t>
  </si>
  <si>
    <t>0,10773602417317733</t>
  </si>
  <si>
    <t>0,03590809010335619</t>
  </si>
  <si>
    <t>0,08123894037679963</t>
  </si>
  <si>
    <t>0,09130027990881182</t>
  </si>
  <si>
    <t>0,02669660274796159</t>
  </si>
  <si>
    <t>0,10803565765849563</t>
  </si>
  <si>
    <t>0,5314955865435461</t>
  </si>
  <si>
    <t>4,6720558849629015</t>
  </si>
  <si>
    <t>47,229600347016</t>
  </si>
  <si>
    <t>1,9627298189160038</t>
  </si>
  <si>
    <t>0,025513389663221912</t>
  </si>
  <si>
    <t>0,10095199953389146</t>
  </si>
  <si>
    <t>0,019287478511023602</t>
  </si>
  <si>
    <t>0,07194068865277141</t>
  </si>
  <si>
    <t>0,09223504983361455</t>
  </si>
  <si>
    <t>0,020482628908989716</t>
  </si>
  <si>
    <t>0,07824939394017194</t>
  </si>
  <si>
    <t>0,5295614336667325</t>
  </si>
  <si>
    <t>3,982312795938924</t>
  </si>
  <si>
    <t>30,14787952839395</t>
  </si>
  <si>
    <t>1,9350943392299287</t>
  </si>
  <si>
    <t>0,09087729248140645</t>
  </si>
  <si>
    <t>0,14604467868221038</t>
  </si>
  <si>
    <t>0,06679151024356748</t>
  </si>
  <si>
    <t>0,13480650822994944</t>
  </si>
  <si>
    <t>0,08714813693823555</t>
  </si>
  <si>
    <t>0,07158607098624371</t>
  </si>
  <si>
    <t>0,2992845490893516</t>
  </si>
  <si>
    <t>0,5184715656149818</t>
  </si>
  <si>
    <t>4,293050455977209</t>
  </si>
  <si>
    <t>7,677770284560734</t>
  </si>
  <si>
    <t>1,8640790850220685</t>
  </si>
  <si>
    <t>0,09014844165626068</t>
  </si>
  <si>
    <t>0,16560653856262483</t>
  </si>
  <si>
    <t>0,0771936345457783</t>
  </si>
  <si>
    <t>0,12338147621221837</t>
  </si>
  <si>
    <t>0,13188658724085273</t>
  </si>
  <si>
    <t>0,06514687606107891</t>
  </si>
  <si>
    <t>0,39000814236308234</t>
  </si>
  <si>
    <t>0,5634371238682802</t>
  </si>
  <si>
    <t>3,803676489042118</t>
  </si>
  <si>
    <t>12,232559089115712</t>
  </si>
  <si>
    <t>1,9746626902669786</t>
  </si>
  <si>
    <t>0,07822245832194036</t>
  </si>
  <si>
    <t>0,17657935379859424</t>
  </si>
  <si>
    <t>0,05780224056322418</t>
  </si>
  <si>
    <t>0,13564608692405297</t>
  </si>
  <si>
    <t>0,13401459944178784</t>
  </si>
  <si>
    <t>0,06510702006031381</t>
  </si>
  <si>
    <t>0,3337128581812855</t>
  </si>
  <si>
    <t>0,5212441141699183</t>
  </si>
  <si>
    <t>4,132540279999375</t>
  </si>
  <si>
    <t>21,50081052781615</t>
  </si>
  <si>
    <t>2,146740505079894</t>
  </si>
  <si>
    <t>0,0833059583775881</t>
  </si>
  <si>
    <t>0,10879094021616731</t>
  </si>
  <si>
    <t>0,07308944955826868</t>
  </si>
  <si>
    <t>0,10125386675588069</t>
  </si>
  <si>
    <t>0,06373010947386595</t>
  </si>
  <si>
    <t>0,06087630648072116</t>
  </si>
  <si>
    <t>0,2433183662766862</t>
  </si>
  <si>
    <t>0,4029456616000355</t>
  </si>
  <si>
    <t>3,925686742994003</t>
  </si>
  <si>
    <t>36,092974792921446</t>
  </si>
  <si>
    <t>2,164007376241893</t>
  </si>
  <si>
    <t>0,09641126175244673</t>
  </si>
  <si>
    <t>0,17007676232160274</t>
  </si>
  <si>
    <t>0,08636995771513131</t>
  </si>
  <si>
    <t>0,1431884869326715</t>
  </si>
  <si>
    <t>0,11692396137612007</t>
  </si>
  <si>
    <t>0,063290680121301</t>
  </si>
  <si>
    <t>0,24033702509247354</t>
  </si>
  <si>
    <t>0,6421206757552333</t>
  </si>
  <si>
    <t>3,8036395849194378</t>
  </si>
  <si>
    <t>47,863782980235754</t>
  </si>
  <si>
    <t>2,091767107025357</t>
  </si>
  <si>
    <t>0,04354052828017453</t>
  </si>
  <si>
    <t>0,1007484093408134</t>
  </si>
  <si>
    <t>0,03833301180272343</t>
  </si>
  <si>
    <t>0,08104548239416182</t>
  </si>
  <si>
    <t>0,07652278852775145</t>
  </si>
  <si>
    <t>0,030840195537028423</t>
  </si>
  <si>
    <t>0,11874582697675035</t>
  </si>
  <si>
    <t>0,49570742070279483</t>
  </si>
  <si>
    <t>3,667344159912318</t>
  </si>
  <si>
    <t>22,890271067898706</t>
  </si>
  <si>
    <t>2,1260157781261686</t>
  </si>
  <si>
    <t>0,06736784816564069</t>
  </si>
  <si>
    <t>0,11080106959457063</t>
  </si>
  <si>
    <t>0,05994452759097027</t>
  </si>
  <si>
    <t>0,10059023002596965</t>
  </si>
  <si>
    <t>0,072168588908731</t>
  </si>
  <si>
    <t>0,044942162841432994</t>
  </si>
  <si>
    <t>0,17147560981656676</t>
  </si>
  <si>
    <t>0,47647532374736096</t>
  </si>
  <si>
    <t>4,344507995992899</t>
  </si>
  <si>
    <t>23,440319312436277</t>
  </si>
  <si>
    <t>1,9199994049655689</t>
  </si>
  <si>
    <t>0,09638896546106646</t>
  </si>
  <si>
    <t>0,1613693621350907</t>
  </si>
  <si>
    <t>0,08241827387103896</t>
  </si>
  <si>
    <t>0,13911209412117032</t>
  </si>
  <si>
    <t>0,1028091576705414</t>
  </si>
  <si>
    <t>0,06656858452067084</t>
  </si>
  <si>
    <t>0,28582886903498456</t>
  </si>
  <si>
    <t>0,4595853725659883</t>
  </si>
  <si>
    <t>4,96470196696464</t>
  </si>
  <si>
    <t>24,125668527487072</t>
  </si>
  <si>
    <t>1,970461711240864</t>
  </si>
  <si>
    <t>0,04482527378319551</t>
  </si>
  <si>
    <t>0,1050486005943398</t>
  </si>
  <si>
    <t>0,04616846288368362</t>
  </si>
  <si>
    <t>0,07857580249776396</t>
  </si>
  <si>
    <t>0,08306467092040107</t>
  </si>
  <si>
    <t>0,02546196813108041</t>
  </si>
  <si>
    <t>0,08517645900650847</t>
  </si>
  <si>
    <t>0,5183227356870147</t>
  </si>
  <si>
    <t>5,335652144043706</t>
  </si>
  <si>
    <t>33,613054290433375</t>
  </si>
  <si>
    <t>2,020630961384535</t>
  </si>
  <si>
    <t>0,12772666450618192</t>
  </si>
  <si>
    <t>0,20783038984824892</t>
  </si>
  <si>
    <t>0,10107021720626516</t>
  </si>
  <si>
    <t>0,16393223605295987</t>
  </si>
  <si>
    <t>0,1483389791989849</t>
  </si>
  <si>
    <t>0,10776484132172395</t>
  </si>
  <si>
    <t>0,4667645230840653</t>
  </si>
  <si>
    <t>0,5831226708141486</t>
  </si>
  <si>
    <t>5,2816363939782605</t>
  </si>
  <si>
    <t>79,99146278185752</t>
  </si>
  <si>
    <t>2,08911067169757</t>
  </si>
  <si>
    <t>0,15733115991454397</t>
  </si>
  <si>
    <t>0,18660201233436852</t>
  </si>
  <si>
    <t>0,12673388066601665</t>
  </si>
  <si>
    <t>0,16964415429659876</t>
  </si>
  <si>
    <t>0,1153106147138168</t>
  </si>
  <si>
    <t>0,1221691634531789</t>
  </si>
  <si>
    <t>0,4086948489579191</t>
  </si>
  <si>
    <t>0,4499336465609829</t>
  </si>
  <si>
    <t>4,744543977896683</t>
  </si>
  <si>
    <t>16,705820834935587</t>
  </si>
  <si>
    <t>1,8874984233565428</t>
  </si>
  <si>
    <t>0,07167250685127212</t>
  </si>
  <si>
    <t>0,13065176628775657</t>
  </si>
  <si>
    <t>0,032748182857520625</t>
  </si>
  <si>
    <t>0,09953994524582101</t>
  </si>
  <si>
    <t>0,10678251280587475</t>
  </si>
  <si>
    <t>0,08662549768028659</t>
  </si>
  <si>
    <t>0,41129769771855273</t>
  </si>
  <si>
    <t>0,4855609613563824</t>
  </si>
  <si>
    <t>3,945359039003961</t>
  </si>
  <si>
    <t>69,03883675272117</t>
  </si>
  <si>
    <t>2,0213487982470455</t>
  </si>
  <si>
    <t>0,06576363851557716</t>
  </si>
  <si>
    <t>0,11924897030250316</t>
  </si>
  <si>
    <t>0,06028313802525093</t>
  </si>
  <si>
    <t>0,10702404756988555</t>
  </si>
  <si>
    <t>0,08272944354543085</t>
  </si>
  <si>
    <t>0,04451261667010811</t>
  </si>
  <si>
    <t>0,15593115165784588</t>
  </si>
  <si>
    <t>0,5343020619135904</t>
  </si>
  <si>
    <t>4,177233002032153</t>
  </si>
  <si>
    <t>65,02696362237067</t>
  </si>
  <si>
    <t>2,1860116902474434</t>
  </si>
  <si>
    <t>0,13941212844678494</t>
  </si>
  <si>
    <t>0,21451018468753222</t>
  </si>
  <si>
    <t>0,13455918599470684</t>
  </si>
  <si>
    <t>0,18639875012454338</t>
  </si>
  <si>
    <t>0,13344201071333223</t>
  </si>
  <si>
    <t>0,09090707927884713</t>
  </si>
  <si>
    <t>0,3413602617471857</t>
  </si>
  <si>
    <t>0,5956585645852371</t>
  </si>
  <si>
    <t>4,353042848990299</t>
  </si>
  <si>
    <t>12,212612785386362</t>
  </si>
  <si>
    <t>1,9646660423274889</t>
  </si>
  <si>
    <t>0,08086508390833669</t>
  </si>
  <si>
    <t>0,126631348186228</t>
  </si>
  <si>
    <t>0,06199783124104506</t>
  </si>
  <si>
    <t>0,10634839194239999</t>
  </si>
  <si>
    <t>0,08589093065328111</t>
  </si>
  <si>
    <t>0,0710560468326669</t>
  </si>
  <si>
    <t>0,38947085844069573</t>
  </si>
  <si>
    <t>0,4277773104284719</t>
  </si>
  <si>
    <t>4,700039973016828</t>
  </si>
  <si>
    <t>79,2880069725502</t>
  </si>
  <si>
    <t>1,846784549160226</t>
  </si>
  <si>
    <t>0,25581021564788886</t>
  </si>
  <si>
    <t>0,31706684542779245</t>
  </si>
  <si>
    <t>0,221835558580382</t>
  </si>
  <si>
    <t>0,28617269640738807</t>
  </si>
  <si>
    <t>0,20731404582891477</t>
  </si>
  <si>
    <t>0,17368629245924203</t>
  </si>
  <si>
    <t>0,5914133685880527</t>
  </si>
  <si>
    <t>0,7881919940520075</t>
  </si>
  <si>
    <t>4,98437138996087</t>
  </si>
  <si>
    <t>65,2687258773707</t>
  </si>
  <si>
    <t>2,187989259078291</t>
  </si>
  <si>
    <t>0,10156212344902724</t>
  </si>
  <si>
    <t>0,17195172114958931</t>
  </si>
  <si>
    <t>0,08222367352540365</t>
  </si>
  <si>
    <t>0,1289088163844636</t>
  </si>
  <si>
    <t>0,1300416270541845</t>
  </si>
  <si>
    <t>0,08056028153178038</t>
  </si>
  <si>
    <t>0,33204172916504127</t>
  </si>
  <si>
    <t>0,6833382177245203</t>
  </si>
  <si>
    <t>3,7636168570024893</t>
  </si>
  <si>
    <t>15,405477423963625</t>
  </si>
  <si>
    <t>2,0836357919338964</t>
  </si>
  <si>
    <t>0,06742642826391929</t>
  </si>
  <si>
    <t>0,1269627560210797</t>
  </si>
  <si>
    <t>0,060471873281863306</t>
  </si>
  <si>
    <t>0,11732070515599419</t>
  </si>
  <si>
    <t>0,07809677800582455</t>
  </si>
  <si>
    <t>0,04789738937768738</t>
  </si>
  <si>
    <t>0,2272096624036935</t>
  </si>
  <si>
    <t>0,5305673329812027</t>
  </si>
  <si>
    <t>4,097755687078461</t>
  </si>
  <si>
    <t>36,09739711325104</t>
  </si>
  <si>
    <t>1,8292963273526535</t>
  </si>
  <si>
    <t>0,04382626322822707</t>
  </si>
  <si>
    <t>0,11427029717545585</t>
  </si>
  <si>
    <t>0,03339614731540767</t>
  </si>
  <si>
    <t>0,09917731659132406</t>
  </si>
  <si>
    <t>0,08351793967595465</t>
  </si>
  <si>
    <t>0,03594710338990137</t>
  </si>
  <si>
    <t>0,13906667702996</t>
  </si>
  <si>
    <t>0,5259805738678749</t>
  </si>
  <si>
    <t>4,297989746090025</t>
  </si>
  <si>
    <t>65,89480737099831</t>
  </si>
  <si>
    <t>2,0544212815460234</t>
  </si>
  <si>
    <t>0,0547458121615589</t>
  </si>
  <si>
    <t>0,10092655662075745</t>
  </si>
  <si>
    <t>0,050975754060897965</t>
  </si>
  <si>
    <t>0,08498450242364525</t>
  </si>
  <si>
    <t>0,0764057885087163</t>
  </si>
  <si>
    <t>0,03579175157846679</t>
  </si>
  <si>
    <t>0,1323771336800079</t>
  </si>
  <si>
    <t>0,48446420299189985</t>
  </si>
  <si>
    <t>3,989742115023546</t>
  </si>
  <si>
    <t>42,89478802262322</t>
  </si>
  <si>
    <t>2,0387017876712883</t>
  </si>
  <si>
    <t>0,10349577352763967</t>
  </si>
  <si>
    <t>0,14117457080406992</t>
  </si>
  <si>
    <t>0,09799908956915558</t>
  </si>
  <si>
    <t>0,1401160755329422</t>
  </si>
  <si>
    <t>0,07519910353112129</t>
  </si>
  <si>
    <t>0,070284653148421</t>
  </si>
  <si>
    <t>0,28918034060989334</t>
  </si>
  <si>
    <t>0,3824858173750958</t>
  </si>
  <si>
    <t>3,721261391066946</t>
  </si>
  <si>
    <t>50,41697529640975</t>
  </si>
  <si>
    <t>2,1779342683491545</t>
  </si>
  <si>
    <t>0,13290910639010634</t>
  </si>
  <si>
    <t>0,21074107183345303</t>
  </si>
  <si>
    <t>0,1051120669788443</t>
  </si>
  <si>
    <t>0,16810944032163072</t>
  </si>
  <si>
    <t>0,16133647081330768</t>
  </si>
  <si>
    <t>0,0979494581983045</t>
  </si>
  <si>
    <t>0,41402406619321536</t>
  </si>
  <si>
    <t>0,6441791939892882</t>
  </si>
  <si>
    <t>3,4326922280015424</t>
  </si>
  <si>
    <t>22,517788551970586</t>
  </si>
  <si>
    <t>2,1739187035769074</t>
  </si>
  <si>
    <t>0,15668708232389067</t>
  </si>
  <si>
    <t>0,23530251370358524</t>
  </si>
  <si>
    <t>0,12068207621969314</t>
  </si>
  <si>
    <t>0,23250736837238997</t>
  </si>
  <si>
    <t>0,11976659233766423</t>
  </si>
  <si>
    <t>0,1257687813970969</t>
  </si>
  <si>
    <t>0,5248661180492447</t>
  </si>
  <si>
    <t>0,702471855781563</t>
  </si>
  <si>
    <t>3,4921463740756735</t>
  </si>
  <si>
    <t>74,97722975211893</t>
  </si>
  <si>
    <t>2,0904041386823686</t>
  </si>
  <si>
    <t>0,14681532181890314</t>
  </si>
  <si>
    <t>0,1556676310544764</t>
  </si>
  <si>
    <t>0,1181790252456228</t>
  </si>
  <si>
    <t>0,1448028493036675</t>
  </si>
  <si>
    <t>0,08181583045486528</t>
  </si>
  <si>
    <t>0,11439595487102501</t>
  </si>
  <si>
    <t>0,4413673297170909</t>
  </si>
  <si>
    <t>0,39991780003759336</t>
  </si>
  <si>
    <t>3,706178077030927</t>
  </si>
  <si>
    <t>45,57479231089516</t>
  </si>
  <si>
    <t>2,1299427991168107</t>
  </si>
  <si>
    <t>0,1710443122415611</t>
  </si>
  <si>
    <t>0,3753331123208822</t>
  </si>
  <si>
    <t>0,1323153135710086</t>
  </si>
  <si>
    <t>0,24884738953120733</t>
  </si>
  <si>
    <t>0,31554689912112105</t>
  </si>
  <si>
    <t>0,13316735074238564</t>
  </si>
  <si>
    <t>0,5138202293416386</t>
  </si>
  <si>
    <t>1,0720203475682766</t>
  </si>
  <si>
    <t>2,944674329017289</t>
  </si>
  <si>
    <t>10,845429967375857</t>
  </si>
  <si>
    <t>2,039560254689487</t>
  </si>
  <si>
    <t>0,15165956098523595</t>
  </si>
  <si>
    <t>0,35972748225593754</t>
  </si>
  <si>
    <t>0,12300486568747324</t>
  </si>
  <si>
    <t>0,18704404420734994</t>
  </si>
  <si>
    <t>0,3326327822474023</t>
  </si>
  <si>
    <t>0,11479727133801323</t>
  </si>
  <si>
    <t>0,5110849764403063</t>
  </si>
  <si>
    <t>1,063221574031887</t>
  </si>
  <si>
    <t>2,415213154978119</t>
  </si>
  <si>
    <t>53,82381840354104</t>
  </si>
  <si>
    <t>2,1806588538733225</t>
  </si>
  <si>
    <t>0,16556026429286388</t>
  </si>
  <si>
    <t>0,20300287371315462</t>
  </si>
  <si>
    <t>0,1368932568266123</t>
  </si>
  <si>
    <t>0,1704896157894946</t>
  </si>
  <si>
    <t>0,13547432935957002</t>
  </si>
  <si>
    <t>0,12311508669922952</t>
  </si>
  <si>
    <t>0,453335473250599</t>
  </si>
  <si>
    <t>0,593066648458308</t>
  </si>
  <si>
    <t>3,051155886030756</t>
  </si>
  <si>
    <t>84,62955847878379</t>
  </si>
  <si>
    <t>1,9356495511888112</t>
  </si>
  <si>
    <t>0,11597767518809317</t>
  </si>
  <si>
    <t>0,16594403387657577</t>
  </si>
  <si>
    <t>0,1002968012249402</t>
  </si>
  <si>
    <t>0,1504741051259119</t>
  </si>
  <si>
    <t>0,09555090600812949</t>
  </si>
  <si>
    <t>0,08610659064687397</t>
  </si>
  <si>
    <t>0,33586874837646125</t>
  </si>
  <si>
    <t>0,4659161165778942</t>
  </si>
  <si>
    <t>3,4381889649666846</t>
  </si>
  <si>
    <t>67,77407971925948</t>
  </si>
  <si>
    <t>1,961235539693731</t>
  </si>
  <si>
    <t>0,195390795549781</t>
  </si>
  <si>
    <t>0,22256480065138953</t>
  </si>
  <si>
    <t>0,15682050418381005</t>
  </si>
  <si>
    <t>0,18958300585562457</t>
  </si>
  <si>
    <t>0,13349439543311045</t>
  </si>
  <si>
    <t>0,14322582221446173</t>
  </si>
  <si>
    <t>0,5141154128434252</t>
  </si>
  <si>
    <t>0,5376734220583657</t>
  </si>
  <si>
    <t>3,050381803070195</t>
  </si>
  <si>
    <t>39,30037457168985</t>
  </si>
  <si>
    <t>2,0526134728576637</t>
  </si>
  <si>
    <t>0,1332395182580766</t>
  </si>
  <si>
    <t>0,16752049788467718</t>
  </si>
  <si>
    <t>0,10421458324536922</t>
  </si>
  <si>
    <t>0,1438567998257003</t>
  </si>
  <si>
    <t>0,11355099518361919</t>
  </si>
  <si>
    <t>0,10615089510487216</t>
  </si>
  <si>
    <t>0,38109087190851626</t>
  </si>
  <si>
    <t>0,5812499984444217</t>
  </si>
  <si>
    <t>3,17436370998621</t>
  </si>
  <si>
    <t>66,13125346115261</t>
  </si>
  <si>
    <t>2,130681160582095</t>
  </si>
  <si>
    <t>0,2006074126628255</t>
  </si>
  <si>
    <t>0,28683267299629106</t>
  </si>
  <si>
    <t>0,17078277986297563</t>
  </si>
  <si>
    <t>0,22581526877127162</t>
  </si>
  <si>
    <t>0,20702511048175332</t>
  </si>
  <si>
    <t>0,14108055381999224</t>
  </si>
  <si>
    <t>0,5171775102176036</t>
  </si>
  <si>
    <t>0,7950574822903219</t>
  </si>
  <si>
    <t>3,128964478033595</t>
  </si>
  <si>
    <t>55,507884919866314</t>
  </si>
  <si>
    <t>2,0073684727885848</t>
  </si>
  <si>
    <t>0,05225915144377115</t>
  </si>
  <si>
    <t>0,0975922240530417</t>
  </si>
  <si>
    <t>0,04617928136246134</t>
  </si>
  <si>
    <t>0,08507750705191328</t>
  </si>
  <si>
    <t>0,06886797448668042</t>
  </si>
  <si>
    <t>0,035975608893613065</t>
  </si>
  <si>
    <t>0,13910588144902952</t>
  </si>
  <si>
    <t>0,4607596292099195</t>
  </si>
  <si>
    <t>3,6117439499357715</t>
  </si>
  <si>
    <t>27,170910306120724</t>
  </si>
  <si>
    <t>2,0585156382128447</t>
  </si>
  <si>
    <t>0,11919630720078767</t>
  </si>
  <si>
    <t>0,14931911594129857</t>
  </si>
  <si>
    <t>0,100458283986749</t>
  </si>
  <si>
    <t>0,1312976929923345</t>
  </si>
  <si>
    <t>0,09819312864441108</t>
  </si>
  <si>
    <t>0,08615950735067947</t>
  </si>
  <si>
    <t>0,3822034418329915</t>
  </si>
  <si>
    <t>0,46787117648512766</t>
  </si>
  <si>
    <t>3,4314603169914335</t>
  </si>
  <si>
    <t>5,708103785828522</t>
  </si>
  <si>
    <t>2,1713408482714773</t>
  </si>
  <si>
    <t>0,08335161750053799</t>
  </si>
  <si>
    <t>0,1308381224368086</t>
  </si>
  <si>
    <t>0,07838383332301167</t>
  </si>
  <si>
    <t>0,11786907948605228</t>
  </si>
  <si>
    <t>0,07828328382599678</t>
  </si>
  <si>
    <t>0,05125267694761596</t>
  </si>
  <si>
    <t>0,25364774215606173</t>
  </si>
  <si>
    <t>0,4984068646416409</t>
  </si>
  <si>
    <t>3,575036732945591</t>
  </si>
  <si>
    <t>25,09817571596353</t>
  </si>
  <si>
    <t>1,9218882534012256</t>
  </si>
  <si>
    <t>0,09578403213276486</t>
  </si>
  <si>
    <t>0,1425076437087894</t>
  </si>
  <si>
    <t>0,08272843216677894</t>
  </si>
  <si>
    <t>0,125272005822587</t>
  </si>
  <si>
    <t>0,09259338861449651</t>
  </si>
  <si>
    <t>0,07141624951565036</t>
  </si>
  <si>
    <t>0,30336161417633983</t>
  </si>
  <si>
    <t>0,5089813524663707</t>
  </si>
  <si>
    <t>3,2875036579789594</t>
  </si>
  <si>
    <t>61,151354177407725</t>
  </si>
  <si>
    <t>1,8161539529532689</t>
  </si>
  <si>
    <t>0,1151443732282182</t>
  </si>
  <si>
    <t>0,20386839609008295</t>
  </si>
  <si>
    <t>0,07595601439650337</t>
  </si>
  <si>
    <t>0,16298867750300144</t>
  </si>
  <si>
    <t>0,1551614010715895</t>
  </si>
  <si>
    <t>0,10209504352742887</t>
  </si>
  <si>
    <t>0,4110043196670537</t>
  </si>
  <si>
    <t>0,6009132234287017</t>
  </si>
  <si>
    <t>3,431483522988856</t>
  </si>
  <si>
    <t>66,05492158464244</t>
  </si>
  <si>
    <t>2,0242816805040444</t>
  </si>
  <si>
    <t>0,09042218476869977</t>
  </si>
  <si>
    <t>0,13301132252716819</t>
  </si>
  <si>
    <t>0,07426593674111713</t>
  </si>
  <si>
    <t>0,11205002896483932</t>
  </si>
  <si>
    <t>0,08608535483161149</t>
  </si>
  <si>
    <t>0,0700589261084803</t>
  </si>
  <si>
    <t>0,30770154912972136</t>
  </si>
  <si>
    <t>0,4339558823464493</t>
  </si>
  <si>
    <t>3,3986283589620143</t>
  </si>
  <si>
    <t>28,90509973764071</t>
  </si>
  <si>
    <t>2,125238444532586</t>
  </si>
  <si>
    <t>0,0747744790136239</t>
  </si>
  <si>
    <t>0,11147672503380057</t>
  </si>
  <si>
    <t>0,06658951350879667</t>
  </si>
  <si>
    <t>0,10269436868881865</t>
  </si>
  <si>
    <t>0,06867229815080052</t>
  </si>
  <si>
    <t>0,05148885303478545</t>
  </si>
  <si>
    <t>0,185035659223907</t>
  </si>
  <si>
    <t>0,44375091566597363</t>
  </si>
  <si>
    <t>3,440734831034206</t>
  </si>
  <si>
    <t>31,55065676611548</t>
  </si>
  <si>
    <t>1,8729107716393372</t>
  </si>
  <si>
    <t>0,13282219927865685</t>
  </si>
  <si>
    <t>0,21174570690736833</t>
  </si>
  <si>
    <t>0,12272171832045724</t>
  </si>
  <si>
    <t>0,1599320545350828</t>
  </si>
  <si>
    <t>0,16531036015181233</t>
  </si>
  <si>
    <t>0,09488631064650667</t>
  </si>
  <si>
    <t>0,40605304035879614</t>
  </si>
  <si>
    <t>0,6444902735278519</t>
  </si>
  <si>
    <t>2,901693247957155</t>
  </si>
  <si>
    <t>84,23207568276936</t>
  </si>
  <si>
    <t>2,1990411410151007</t>
  </si>
  <si>
    <t>0,13707489193749195</t>
  </si>
  <si>
    <t>0,2458950229358912</t>
  </si>
  <si>
    <t>0,11371496629619524</t>
  </si>
  <si>
    <t>0,21506107867262164</t>
  </si>
  <si>
    <t>0,14427456503579814</t>
  </si>
  <si>
    <t>0,10395996062406535</t>
  </si>
  <si>
    <t>0,4195339156895157</t>
  </si>
  <si>
    <t>0,6891245425321137</t>
  </si>
  <si>
    <t>3,157754839048721</t>
  </si>
  <si>
    <t>37,732337247073644</t>
  </si>
  <si>
    <t>1,8707745741855675</t>
  </si>
  <si>
    <t>0,012120150620787853</t>
  </si>
  <si>
    <t>0,08877006930696581</t>
  </si>
  <si>
    <t>0,010843796923781554</t>
  </si>
  <si>
    <t>0,06189917383758044</t>
  </si>
  <si>
    <t>0,08586812253791193</t>
  </si>
  <si>
    <t>0,007903637008796673</t>
  </si>
  <si>
    <t>0,02937251887755139</t>
  </si>
  <si>
    <t>0,48220206161490087</t>
  </si>
  <si>
    <t>2,863452840014361</t>
  </si>
  <si>
    <t>47,37696879270654</t>
  </si>
  <si>
    <t>1,84020090533179</t>
  </si>
  <si>
    <t>0,012790139065193589</t>
  </si>
  <si>
    <t>0,08542462125019273</t>
  </si>
  <si>
    <t>0,010749238527624168</t>
  </si>
  <si>
    <t>0,05967333340962046</t>
  </si>
  <si>
    <t>0,07757650970458997</t>
  </si>
  <si>
    <t>0,00953526040970199</t>
  </si>
  <si>
    <t>0,06763315585068232</t>
  </si>
  <si>
    <t>0,46071183856568987</t>
  </si>
  <si>
    <t>2,4929169960087165</t>
  </si>
  <si>
    <t>49,02222759983247</t>
  </si>
  <si>
    <t>1,891837960154631</t>
  </si>
  <si>
    <t>0,011778359491586102</t>
  </si>
  <si>
    <t>0,08574207036705334</t>
  </si>
  <si>
    <t>0,011625473878298724</t>
  </si>
  <si>
    <t>0,05820950132271281</t>
  </si>
  <si>
    <t>0,08430808102650736</t>
  </si>
  <si>
    <t>0,007045273476630179</t>
  </si>
  <si>
    <t>0,051227278884274</t>
  </si>
  <si>
    <t>0,4801486855144822</t>
  </si>
  <si>
    <t>2,51795424206648</t>
  </si>
  <si>
    <t>39,37426717395184</t>
  </si>
  <si>
    <t>1,8102194860413099</t>
  </si>
  <si>
    <t>0,004826036109014605</t>
  </si>
  <si>
    <t>0,08686461044052718</t>
  </si>
  <si>
    <t>0,0038192810768184616</t>
  </si>
  <si>
    <t>0,05995684120824599</t>
  </si>
  <si>
    <t>0,08362825297236055</t>
  </si>
  <si>
    <t>0,0027701651312733457</t>
  </si>
  <si>
    <t>0,011789601109308316</t>
  </si>
  <si>
    <t>0,4633166426265237</t>
  </si>
  <si>
    <t>2,546007481054403</t>
  </si>
  <si>
    <t>47,6051075225556</t>
  </si>
  <si>
    <t>1,924445782477618</t>
  </si>
  <si>
    <t>0,014547905699128713</t>
  </si>
  <si>
    <t>0,08424141093556918</t>
  </si>
  <si>
    <t>0,011516687707114306</t>
  </si>
  <si>
    <t>0,05681480348758225</t>
  </si>
  <si>
    <t>0,08017788316254737</t>
  </si>
  <si>
    <t>0,011572018285019728</t>
  </si>
  <si>
    <t>0,04578011004878976</t>
  </si>
  <si>
    <t>0,4772529856125625</t>
  </si>
  <si>
    <t>2,628224871936254</t>
  </si>
  <si>
    <t>44,113303457936446</t>
  </si>
  <si>
    <t>1,8130341752733363</t>
  </si>
  <si>
    <t>0,01304410930014927</t>
  </si>
  <si>
    <t>0,08875807709069494</t>
  </si>
  <si>
    <t>0,008387360752774381</t>
  </si>
  <si>
    <t>0,06214045673325275</t>
  </si>
  <si>
    <t>0,08064238969687287</t>
  </si>
  <si>
    <t>0,011059800323113435</t>
  </si>
  <si>
    <t>0,052831736942906174</t>
  </si>
  <si>
    <t>0,46038567963058136</t>
  </si>
  <si>
    <t>2,5775900940643623</t>
  </si>
  <si>
    <t>37,97999103002138</t>
  </si>
  <si>
    <t>1,8782570743933065</t>
  </si>
  <si>
    <t>0,0032921123698873324</t>
  </si>
  <si>
    <t>0,083026039662705</t>
  </si>
  <si>
    <t>0,0030086306978095233</t>
  </si>
  <si>
    <t>0,05708396121518414</t>
  </si>
  <si>
    <t>0,08445372238080104</t>
  </si>
  <si>
    <t>0,0015229322259279476</t>
  </si>
  <si>
    <t>0,009707673402997812</t>
  </si>
  <si>
    <t>0,47568442498666497</t>
  </si>
  <si>
    <t>2,6243047040188685</t>
  </si>
  <si>
    <t>37,71926697449681</t>
  </si>
  <si>
    <t>1,8100101776837914</t>
  </si>
  <si>
    <t>0,007412663295039873</t>
  </si>
  <si>
    <t>0,08869927272373213</t>
  </si>
  <si>
    <t>0,006639521834239588</t>
  </si>
  <si>
    <t>0,06114070146685783</t>
  </si>
  <si>
    <t>0,08496073053595421</t>
  </si>
  <si>
    <t>0,004227402846152678</t>
  </si>
  <si>
    <t>0,01707380701302574</t>
  </si>
  <si>
    <t>0,4677968076488419</t>
  </si>
  <si>
    <t>2,629086493048817</t>
  </si>
  <si>
    <t>33,15378814986684</t>
  </si>
  <si>
    <t>1,851984549192555</t>
  </si>
  <si>
    <t>0,02737120113269513</t>
  </si>
  <si>
    <t>0,09290816741013255</t>
  </si>
  <si>
    <t>0,02378234579863927</t>
  </si>
  <si>
    <t>0,0671985533193398</t>
  </si>
  <si>
    <t>0,08295221902702182</t>
  </si>
  <si>
    <t>0,01887272025621333</t>
  </si>
  <si>
    <t>0,07548755464011514</t>
  </si>
  <si>
    <t>0,4701974015462875</t>
  </si>
  <si>
    <t>2,832701813080348</t>
  </si>
  <si>
    <t>36,25126399478215</t>
  </si>
  <si>
    <t>1,8159230749805537</t>
  </si>
  <si>
    <t>0,010587419879149974</t>
  </si>
  <si>
    <t>0,08647748111515319</t>
  </si>
  <si>
    <t>0,007661755906229252</t>
  </si>
  <si>
    <t>0,06053600811505017</t>
  </si>
  <si>
    <t>0,08295032183817118</t>
  </si>
  <si>
    <t>0,008004492387295925</t>
  </si>
  <si>
    <t>0,029931606702775088</t>
  </si>
  <si>
    <t>0,4645820615342733</t>
  </si>
  <si>
    <t>2,5572148310020566</t>
  </si>
  <si>
    <t>88,23601279634964</t>
  </si>
  <si>
    <t>1,9782420673564187</t>
  </si>
  <si>
    <t>0,038115457854466</t>
  </si>
  <si>
    <t>0,11584002787629728</t>
  </si>
  <si>
    <t>0,01720718791098223</t>
  </si>
  <si>
    <t>0,09038256877849113</t>
  </si>
  <si>
    <t>0,09977393944218617</t>
  </si>
  <si>
    <t>0,05692707689589963</t>
  </si>
  <si>
    <t>0,31960184722925744</t>
  </si>
  <si>
    <t>0,5527537868457024</t>
  </si>
  <si>
    <t>2,622398919891566</t>
  </si>
  <si>
    <t>41,807731132384056</t>
  </si>
  <si>
    <t>1,816598139165884</t>
  </si>
  <si>
    <t>0,007431342667672812</t>
  </si>
  <si>
    <t>0,08797386179440563</t>
  </si>
  <si>
    <t>0,006602363519376524</t>
  </si>
  <si>
    <t>0,06074576103546868</t>
  </si>
  <si>
    <t>0,0842512473026581</t>
  </si>
  <si>
    <t>0,005050414407955347</t>
  </si>
  <si>
    <t>0,03146322260415278</t>
  </si>
  <si>
    <t>0,46728771252275136</t>
  </si>
  <si>
    <t>2,804393906961195</t>
  </si>
  <si>
    <t>37,44065660762139</t>
  </si>
  <si>
    <t>1,8580861383130254</t>
  </si>
  <si>
    <t>0,0038234149189469184</t>
  </si>
  <si>
    <t>0,08410206800149796</t>
  </si>
  <si>
    <t>0,003525016537557886</t>
  </si>
  <si>
    <t>0,05779203462870608</t>
  </si>
  <si>
    <t>0,0845505195584072</t>
  </si>
  <si>
    <t>0,001725300531386875</t>
  </si>
  <si>
    <t>0,008296256890349253</t>
  </si>
  <si>
    <t>0,4721400709488675</t>
  </si>
  <si>
    <t>2,6033841390162706</t>
  </si>
  <si>
    <t>39,218252098854904</t>
  </si>
  <si>
    <t>1,8950502215261975</t>
  </si>
  <si>
    <t>0,007752602515549163</t>
  </si>
  <si>
    <t>0,08441737220267226</t>
  </si>
  <si>
    <t>0,00747533423967357</t>
  </si>
  <si>
    <t>0,05683807046122208</t>
  </si>
  <si>
    <t>0,08651083543327737</t>
  </si>
  <si>
    <t>0,004072407109516557</t>
  </si>
  <si>
    <t>0,017814995673552464</t>
  </si>
  <si>
    <t>0,48239008770249625</t>
  </si>
  <si>
    <t>2,7389798240037635</t>
  </si>
  <si>
    <t>36,915537875686276</t>
  </si>
  <si>
    <t>1,8630116911236438</t>
  </si>
  <si>
    <t>0,005973451465279013</t>
  </si>
  <si>
    <t>0,08549374145937946</t>
  </si>
  <si>
    <t>0,004425257841711581</t>
  </si>
  <si>
    <t>0,0580468681911041</t>
  </si>
  <si>
    <t>0,08589971486938246</t>
  </si>
  <si>
    <t>0,003924900935205599</t>
  </si>
  <si>
    <t>0,015484958127103024</t>
  </si>
  <si>
    <t>0,48055849787344684</t>
  </si>
  <si>
    <t>2,7024636899586767</t>
  </si>
  <si>
    <t>34,834804126390225</t>
  </si>
  <si>
    <t>1,862344629926029</t>
  </si>
  <si>
    <t>0,006395373457628923</t>
  </si>
  <si>
    <t>0,08412672737731276</t>
  </si>
  <si>
    <t>0,005352113609780343</t>
  </si>
  <si>
    <t>0,05873473409198758</t>
  </si>
  <si>
    <t>0,08288534925107116</t>
  </si>
  <si>
    <t>0,004247412278497839</t>
  </si>
  <si>
    <t>0,025069650478596897</t>
  </si>
  <si>
    <t>0,46923642378006736</t>
  </si>
  <si>
    <t>2,5840993049787357</t>
  </si>
  <si>
    <t>37,94774701025523</t>
  </si>
  <si>
    <t>1,8878557549981858</t>
  </si>
  <si>
    <t>0,004687643648049605</t>
  </si>
  <si>
    <t>0,08326653053085889</t>
  </si>
  <si>
    <t>0,004412789475286153</t>
  </si>
  <si>
    <t>0,056542911123000396</t>
  </si>
  <si>
    <t>0,08552960733582922</t>
  </si>
  <si>
    <t>0,002148779389610067</t>
  </si>
  <si>
    <t>0,01230518444971327</t>
  </si>
  <si>
    <t>0,48123322218619974</t>
  </si>
  <si>
    <t>2,8332808829145506</t>
  </si>
  <si>
    <t>38,38620338044473</t>
  </si>
  <si>
    <t>1,893325351068076</t>
  </si>
  <si>
    <t>0,005622739086809635</t>
  </si>
  <si>
    <t>0,08417153655660052</t>
  </si>
  <si>
    <t>0,005188187478947351</t>
  </si>
  <si>
    <t>0,05730085467105912</t>
  </si>
  <si>
    <t>0,0855813675767643</t>
  </si>
  <si>
    <t>0,0030424854441148982</t>
  </si>
  <si>
    <t>0,018555383054317337</t>
  </si>
  <si>
    <t>0,4844259375282037</t>
  </si>
  <si>
    <t>2,7039670770755038</t>
  </si>
  <si>
    <t>38,34460192425422</t>
  </si>
  <si>
    <t>1,8104520881817716</t>
  </si>
  <si>
    <t>0,004087696646988857</t>
  </si>
  <si>
    <t>0,08720549008105763</t>
  </si>
  <si>
    <t>0,0032180480532105066</t>
  </si>
  <si>
    <t>0,06027461788997501</t>
  </si>
  <si>
    <t>0,08509815547927439</t>
  </si>
  <si>
    <t>0,0030376226489481723</t>
  </si>
  <si>
    <t>0,020682556914288046</t>
  </si>
  <si>
    <t>0,46576658448006003</t>
  </si>
  <si>
    <t>2,651177210966125</t>
  </si>
  <si>
    <t>38,065779142215895</t>
  </si>
  <si>
    <t>1,865286208881976</t>
  </si>
  <si>
    <t>0,004901884790115216</t>
  </si>
  <si>
    <t>0,08488385436844782</t>
  </si>
  <si>
    <t>0,004865071921324042</t>
  </si>
  <si>
    <t>0,05767792940078852</t>
  </si>
  <si>
    <t>0,08577685223919027</t>
  </si>
  <si>
    <t>0,002194658015777281</t>
  </si>
  <si>
    <t>0,010121245891538136</t>
  </si>
  <si>
    <t>0,4745256098802004</t>
  </si>
  <si>
    <t>2,6010510340565816</t>
  </si>
  <si>
    <t>74,33541524558187</t>
  </si>
  <si>
    <t>1,869706715792931</t>
  </si>
  <si>
    <t>0,012057480033634924</t>
  </si>
  <si>
    <t>0,08402983877145134</t>
  </si>
  <si>
    <t>0,007212883456635689</t>
  </si>
  <si>
    <t>0,06496872708025868</t>
  </si>
  <si>
    <t>0,06980366117578413</t>
  </si>
  <si>
    <t>0,01074397202659183</t>
  </si>
  <si>
    <t>0,03884058919723965</t>
  </si>
  <si>
    <t>0,37334528816897566</t>
  </si>
  <si>
    <t>1,420060766977258</t>
  </si>
  <si>
    <t>87,13077523001874</t>
  </si>
  <si>
    <t>1,8613141457311257</t>
  </si>
  <si>
    <t>0,01899259686177621</t>
  </si>
  <si>
    <t>0,09016400245498817</t>
  </si>
  <si>
    <t>0,010754006650537017</t>
  </si>
  <si>
    <t>0,07541095881966425</t>
  </si>
  <si>
    <t>0,07118871857559689</t>
  </si>
  <si>
    <t>0,021031359100867522</t>
  </si>
  <si>
    <t>0,12563365963569514</t>
  </si>
  <si>
    <t>0,36281005449824266</t>
  </si>
  <si>
    <t>1,5677108210511506</t>
  </si>
  <si>
    <t>84,80530521739514</t>
  </si>
  <si>
    <t>1,8211412270723226</t>
  </si>
  <si>
    <t>0,035997293908835035</t>
  </si>
  <si>
    <t>0,1082457109256738</t>
  </si>
  <si>
    <t>0,024144032682373924</t>
  </si>
  <si>
    <t>0,09170576365497314</t>
  </si>
  <si>
    <t>0,07961256170399583</t>
  </si>
  <si>
    <t>0,029729917614014046</t>
  </si>
  <si>
    <t>0,10935592692564707</t>
  </si>
  <si>
    <t>0,37489541754621686</t>
  </si>
  <si>
    <t>1,8349596210755408</t>
  </si>
  <si>
    <t>68,5065967128238</t>
  </si>
  <si>
    <t>1,9383116479192912</t>
  </si>
  <si>
    <t>0,013037011165918818</t>
  </si>
  <si>
    <t>0,08192569636965642</t>
  </si>
  <si>
    <t>0,011628776396728623</t>
  </si>
  <si>
    <t>0,06379868788830083</t>
  </si>
  <si>
    <t>0,06793752317183105</t>
  </si>
  <si>
    <t>0,008528787909743256</t>
  </si>
  <si>
    <t>0,03254855255413336</t>
  </si>
  <si>
    <t>0,3646468187798305</t>
  </si>
  <si>
    <t>1,461429992923513</t>
  </si>
  <si>
    <t>55,49870313249963</t>
  </si>
  <si>
    <t>1,9610550428603213</t>
  </si>
  <si>
    <t>0,026240872838125366</t>
  </si>
  <si>
    <t>0,09431594619206875</t>
  </si>
  <si>
    <t>0,026955844276685268</t>
  </si>
  <si>
    <t>0,0725574650666759</t>
  </si>
  <si>
    <t>0,06825053221764987</t>
  </si>
  <si>
    <t>0,014445742512626097</t>
  </si>
  <si>
    <t>0,05754687631435283</t>
  </si>
  <si>
    <t>0,37668875656419165</t>
  </si>
  <si>
    <t>1,404766296967864</t>
  </si>
  <si>
    <t>76,23123048725493</t>
  </si>
  <si>
    <t>1,840633427480345</t>
  </si>
  <si>
    <t>0,020631590909376645</t>
  </si>
  <si>
    <t>0,08647003687411335</t>
  </si>
  <si>
    <t>0,017368322032761375</t>
  </si>
  <si>
    <t>0,07116184568383246</t>
  </si>
  <si>
    <t>0,06797680747835161</t>
  </si>
  <si>
    <t>0,016164990562347308</t>
  </si>
  <si>
    <t>0,1154245023008676</t>
  </si>
  <si>
    <t>0,3492458726585063</t>
  </si>
  <si>
    <t>1,5635630229953676</t>
  </si>
  <si>
    <t>74,29673036045176</t>
  </si>
  <si>
    <t>1,8106843959109247</t>
  </si>
  <si>
    <t>0,01303135452887495</t>
  </si>
  <si>
    <t>0,08814717263474069</t>
  </si>
  <si>
    <t>0,010436943258240815</t>
  </si>
  <si>
    <t>0,06764369954414631</t>
  </si>
  <si>
    <t>0,0725948080807816</t>
  </si>
  <si>
    <t>0,010218068892923104</t>
  </si>
  <si>
    <t>0,060278540404563194</t>
  </si>
  <si>
    <t>0,37180058511161485</t>
  </si>
  <si>
    <t>1,4199621210573241</t>
  </si>
  <si>
    <t>85,80421521327773</t>
  </si>
  <si>
    <t>1,8247716649681718</t>
  </si>
  <si>
    <t>0,012849033482587447</t>
  </si>
  <si>
    <t>0,08723610535517345</t>
  </si>
  <si>
    <t>0,0074639588654056375</t>
  </si>
  <si>
    <t>0,07192138337459733</t>
  </si>
  <si>
    <t>0,072288946777524</t>
  </si>
  <si>
    <t>0,017378384866527208</t>
  </si>
  <si>
    <t>0,12345621096572806</t>
  </si>
  <si>
    <t>0,35445236416191134</t>
  </si>
  <si>
    <t>1,4635568209923804</t>
  </si>
  <si>
    <t>77,7204344705654</t>
  </si>
  <si>
    <t>1,8547993627070893</t>
  </si>
  <si>
    <t>0,05032984736646904</t>
  </si>
  <si>
    <t>0,1387398145063124</t>
  </si>
  <si>
    <t>0,03185479559552015</t>
  </si>
  <si>
    <t>0,10077839568680919</t>
  </si>
  <si>
    <t>0,11845848008931321</t>
  </si>
  <si>
    <t>0,057922215993507456</t>
  </si>
  <si>
    <t>0,35885458856778824</t>
  </si>
  <si>
    <t>0,5147333773324272</t>
  </si>
  <si>
    <t>2,5064618620090187</t>
  </si>
  <si>
    <t>75,05234282601883</t>
  </si>
  <si>
    <t>1,9151291184096417</t>
  </si>
  <si>
    <t>0,0156055472179501</t>
  </si>
  <si>
    <t>0,0886719731031852</t>
  </si>
  <si>
    <t>0,01371219392881594</t>
  </si>
  <si>
    <t>0,06631156670545776</t>
  </si>
  <si>
    <t>0,07117087223573189</t>
  </si>
  <si>
    <t>0,010394223278168213</t>
  </si>
  <si>
    <t>0,041995661262559</t>
  </si>
  <si>
    <t>0,3864216898412066</t>
  </si>
  <si>
    <t>1,4003031619358808</t>
  </si>
  <si>
    <t>75,62299541750377</t>
  </si>
  <si>
    <t>1,8620705804515711</t>
  </si>
  <si>
    <t>0,006492163564643331</t>
  </si>
  <si>
    <t>0,08341033907811915</t>
  </si>
  <si>
    <t>0,005710476922911756</t>
  </si>
  <si>
    <t>0,06594320221168445</t>
  </si>
  <si>
    <t>0,07070165114092439</t>
  </si>
  <si>
    <t>0,003787196129016329</t>
  </si>
  <si>
    <t>0,015897825548876705</t>
  </si>
  <si>
    <t>0,36760599860646975</t>
  </si>
  <si>
    <t>1,438826167024672</t>
  </si>
  <si>
    <t>83,94389320221568</t>
  </si>
  <si>
    <t>1,8928277283306858</t>
  </si>
  <si>
    <t>0,015683547339470364</t>
  </si>
  <si>
    <t>0,08593598028277885</t>
  </si>
  <si>
    <t>0,014172287818261874</t>
  </si>
  <si>
    <t>0,06772257988267624</t>
  </si>
  <si>
    <t>0,07233667391587913</t>
  </si>
  <si>
    <t>0,010168011217923007</t>
  </si>
  <si>
    <t>0,041437774783930174</t>
  </si>
  <si>
    <t>0,38751568672712744</t>
  </si>
  <si>
    <t>1,396816118969582</t>
  </si>
  <si>
    <t>72,10106074713586</t>
  </si>
  <si>
    <t>1,9047272020593025</t>
  </si>
  <si>
    <t>0,0076265398161332485</t>
  </si>
  <si>
    <t>0,0821096530886329</t>
  </si>
  <si>
    <t>0,006600279379086284</t>
  </si>
  <si>
    <t>0,06417988243247333</t>
  </si>
  <si>
    <t>0,07086238728853858</t>
  </si>
  <si>
    <t>0,004592342868022685</t>
  </si>
  <si>
    <t>0,019456233796751182</t>
  </si>
  <si>
    <t>0,37472151791646996</t>
  </si>
  <si>
    <t>1,3968133389716968</t>
  </si>
  <si>
    <t>87,81928571879082</t>
  </si>
  <si>
    <t>1,9265364514380803</t>
  </si>
  <si>
    <t>0,02022441346552471</t>
  </si>
  <si>
    <t>0,09303291643974447</t>
  </si>
  <si>
    <t>0,014537668885227815</t>
  </si>
  <si>
    <t>0,07141158991473767</t>
  </si>
  <si>
    <t>0,0798780133165849</t>
  </si>
  <si>
    <t>0,017195280679138183</t>
  </si>
  <si>
    <t>0,059607074506323444</t>
  </si>
  <si>
    <t>0,449391803498918</t>
  </si>
  <si>
    <t>1,5035741209285334</t>
  </si>
  <si>
    <t>83,03765086893773</t>
  </si>
  <si>
    <t>1,8617322316171896</t>
  </si>
  <si>
    <t>0,019971344396279855</t>
  </si>
  <si>
    <t>0,0865943795396513</t>
  </si>
  <si>
    <t>0,01312372317616726</t>
  </si>
  <si>
    <t>0,07229339437889634</t>
  </si>
  <si>
    <t>0,06670263728652029</t>
  </si>
  <si>
    <t>0,022017003540786232</t>
  </si>
  <si>
    <t>0,14224044258308638</t>
  </si>
  <si>
    <t>0,3497707677591196</t>
  </si>
  <si>
    <t>1,585338335018605</t>
  </si>
  <si>
    <t>80,53926577240621</t>
  </si>
  <si>
    <t>1,8981194096680059</t>
  </si>
  <si>
    <t>0,021467139396013097</t>
  </si>
  <si>
    <t>0,0925474352660564</t>
  </si>
  <si>
    <t>0,01840731472028101</t>
  </si>
  <si>
    <t>0,06960467611135467</t>
  </si>
  <si>
    <t>0,06924792336224324</t>
  </si>
  <si>
    <t>0,015714302567292487</t>
  </si>
  <si>
    <t>0,06159076641135721</t>
  </si>
  <si>
    <t>0,3817799446811528</t>
  </si>
  <si>
    <t>1,4196871899766847</t>
  </si>
  <si>
    <t>89,51546527422887</t>
  </si>
  <si>
    <t>1,945842549402535</t>
  </si>
  <si>
    <t>0,021785259160576807</t>
  </si>
  <si>
    <t>0,09291248171101364</t>
  </si>
  <si>
    <t>0,01610118369206183</t>
  </si>
  <si>
    <t>0,07283564082524932</t>
  </si>
  <si>
    <t>0,0795120797652925</t>
  </si>
  <si>
    <t>0,018380209081335083</t>
  </si>
  <si>
    <t>0,06847055470726283</t>
  </si>
  <si>
    <t>0,44220382820241905</t>
  </si>
  <si>
    <t>1,6841498079011217</t>
  </si>
  <si>
    <t>67,08843917469646</t>
  </si>
  <si>
    <t>1,80943802587701</t>
  </si>
  <si>
    <t>0,006081550703807161</t>
  </si>
  <si>
    <t>0,08716607176792314</t>
  </si>
  <si>
    <t>0,005563480114307891</t>
  </si>
  <si>
    <t>0,06744275330327196</t>
  </si>
  <si>
    <t>0,07409540278568859</t>
  </si>
  <si>
    <t>0,0036052788188074883</t>
  </si>
  <si>
    <t>0,02920562981191835</t>
  </si>
  <si>
    <t>0,36457078699930107</t>
  </si>
  <si>
    <t>1,584763454971835</t>
  </si>
  <si>
    <t>78,89689894045966</t>
  </si>
  <si>
    <t>1,9159917155480046</t>
  </si>
  <si>
    <t>0,012273176593436581</t>
  </si>
  <si>
    <t>0,08612934539715832</t>
  </si>
  <si>
    <t>0,00993488274521533</t>
  </si>
  <si>
    <t>0,06626743504710972</t>
  </si>
  <si>
    <t>0,07153972035090746</t>
  </si>
  <si>
    <t>0,008403859524136232</t>
  </si>
  <si>
    <t>0,04329742740657224</t>
  </si>
  <si>
    <t>0,3779114962791885</t>
  </si>
  <si>
    <t>1,3917182449949905</t>
  </si>
  <si>
    <t>66,24165351175175</t>
  </si>
  <si>
    <t>1,8933744099230356</t>
  </si>
  <si>
    <t>0,010893185044446753</t>
  </si>
  <si>
    <t>0,08448222216478614</t>
  </si>
  <si>
    <t>0,007980340333140615</t>
  </si>
  <si>
    <t>0,06696012574824325</t>
  </si>
  <si>
    <t>0,06882967064377121</t>
  </si>
  <si>
    <t>0,00842663019535151</t>
  </si>
  <si>
    <t>0,035178001593687204</t>
  </si>
  <si>
    <t>0,36600567450095856</t>
  </si>
  <si>
    <t>1,4414647419471294</t>
  </si>
  <si>
    <t>77,32927447119452</t>
  </si>
  <si>
    <t>1,9775466938990596</t>
  </si>
  <si>
    <t>0,05154615241801817</t>
  </si>
  <si>
    <t>0,1028708831079221</t>
  </si>
  <si>
    <t>0,043755527631734764</t>
  </si>
  <si>
    <t>0,09265059846206156</t>
  </si>
  <si>
    <t>0,06315076833089152</t>
  </si>
  <si>
    <t>0,035496443155594984</t>
  </si>
  <si>
    <t>0,12777934456335874</t>
  </si>
  <si>
    <t>0,4079888424022242</t>
  </si>
  <si>
    <t>4,247015153989196</t>
  </si>
  <si>
    <t>72,89743187414062</t>
  </si>
  <si>
    <t>1,9383555785072393</t>
  </si>
  <si>
    <t>0,04570390825221185</t>
  </si>
  <si>
    <t>0,09704351091951999</t>
  </si>
  <si>
    <t>0,04238665342963084</t>
  </si>
  <si>
    <t>0,08808121756728324</t>
  </si>
  <si>
    <t>0,054366509571471246</t>
  </si>
  <si>
    <t>0,028424131920486193</t>
  </si>
  <si>
    <t>0,11456773760283984</t>
  </si>
  <si>
    <t>0,3449699355250659</t>
  </si>
  <si>
    <t>3,7073685110080987</t>
  </si>
  <si>
    <t>86,95782847710935</t>
  </si>
  <si>
    <t>2,00472485730115</t>
  </si>
  <si>
    <t>0,03274450772167971</t>
  </si>
  <si>
    <t>0,09934760898535772</t>
  </si>
  <si>
    <t>0,029350775788761285</t>
  </si>
  <si>
    <t>0,07804882575248871</t>
  </si>
  <si>
    <t>0,07111753713524849</t>
  </si>
  <si>
    <t>0,02088580895913197</t>
  </si>
  <si>
    <t>0,08486663929069377</t>
  </si>
  <si>
    <t>0,42369224976206715</t>
  </si>
  <si>
    <t>3,6611162580084056</t>
  </si>
  <si>
    <t>74,41900819621266</t>
  </si>
  <si>
    <t>1,9378977264830577</t>
  </si>
  <si>
    <t>0,019529533330631357</t>
  </si>
  <si>
    <t>0,0869729323551515</t>
  </si>
  <si>
    <t>0,015581125108073086</t>
  </si>
  <si>
    <t>0,0655416199614508</t>
  </si>
  <si>
    <t>0,0659571646743399</t>
  </si>
  <si>
    <t>0,014274479117004408</t>
  </si>
  <si>
    <t>0,053509025505340715</t>
  </si>
  <si>
    <t>0,37159175075390394</t>
  </si>
  <si>
    <t>3,6446808439213783</t>
  </si>
  <si>
    <t>86,25049203527809</t>
  </si>
  <si>
    <t>1,904477608969205</t>
  </si>
  <si>
    <t>0,041828536507329664</t>
  </si>
  <si>
    <t>0,10377543789065706</t>
  </si>
  <si>
    <t>0,03225098086546485</t>
  </si>
  <si>
    <t>0,0920912013479594</t>
  </si>
  <si>
    <t>0,06444918351205704</t>
  </si>
  <si>
    <t>0,03260198932843084</t>
  </si>
  <si>
    <t>0,12515688071973835</t>
  </si>
  <si>
    <t>0,36045769938723843</t>
  </si>
  <si>
    <t>3,987569220014848</t>
  </si>
  <si>
    <t>60,10422406326008</t>
  </si>
  <si>
    <t>1,9370332625011883</t>
  </si>
  <si>
    <t>0,06166335440394922</t>
  </si>
  <si>
    <t>0,11030454663342353</t>
  </si>
  <si>
    <t>0,05148377033812464</t>
  </si>
  <si>
    <t>0,1030163457033044</t>
  </si>
  <si>
    <t>0,06626085814327382</t>
  </si>
  <si>
    <t>0,04557791272387168</t>
  </si>
  <si>
    <t>0,2515211657729905</t>
  </si>
  <si>
    <t>0,3611214639306572</t>
  </si>
  <si>
    <t>3,965282631921582</t>
  </si>
  <si>
    <t>86,44551084626536</t>
  </si>
  <si>
    <t>2,0232015196218907</t>
  </si>
  <si>
    <t>0,054565954323080645</t>
  </si>
  <si>
    <t>0,10266723216623586</t>
  </si>
  <si>
    <t>0,047699170150723044</t>
  </si>
  <si>
    <t>0,09498440858129853</t>
  </si>
  <si>
    <t>0,05774083535218274</t>
  </si>
  <si>
    <t>0,039962567341254675</t>
  </si>
  <si>
    <t>0,1594102631461511</t>
  </si>
  <si>
    <t>0,33221339272463185</t>
  </si>
  <si>
    <t>3,8605548810446635</t>
  </si>
  <si>
    <t>46,62133049033928</t>
  </si>
  <si>
    <t>2,0497931856258704</t>
  </si>
  <si>
    <t>0,04379390222782159</t>
  </si>
  <si>
    <t>0,11105268979463642</t>
  </si>
  <si>
    <t>0,02065824928691784</t>
  </si>
  <si>
    <t>0,08498625311893912</t>
  </si>
  <si>
    <t>0,09416810632246496</t>
  </si>
  <si>
    <t>0,0630914601617101</t>
  </si>
  <si>
    <t>0,36143352387419947</t>
  </si>
  <si>
    <t>0,4860507421789543</t>
  </si>
  <si>
    <t>3,8894998480100185</t>
  </si>
  <si>
    <t>89,94360133147495</t>
  </si>
  <si>
    <t>1,9205890518731066</t>
  </si>
  <si>
    <t>0,0336251332171495</t>
  </si>
  <si>
    <t>0,09170430511045526</t>
  </si>
  <si>
    <t>0,03185341262805162</t>
  </si>
  <si>
    <t>0,07553931871708444</t>
  </si>
  <si>
    <t>0,059400430591077476</t>
  </si>
  <si>
    <t>0,021681039418456078</t>
  </si>
  <si>
    <t>0,07829240704060801</t>
  </si>
  <si>
    <t>0,35668539003500893</t>
  </si>
  <si>
    <t>3,5609483560547233</t>
  </si>
  <si>
    <t>85,84581723967406</t>
  </si>
  <si>
    <t>1,9401760980352813</t>
  </si>
  <si>
    <t>0,03939783619917119</t>
  </si>
  <si>
    <t>0,09979178094931573</t>
  </si>
  <si>
    <t>0,04079659924574709</t>
  </si>
  <si>
    <t>0,07667027612954172</t>
  </si>
  <si>
    <t>0,06749473734824114</t>
  </si>
  <si>
    <t>0,022388487650577917</t>
  </si>
  <si>
    <t>0,09371167305923966</t>
  </si>
  <si>
    <t>0,4173088193698921</t>
  </si>
  <si>
    <t>3,643680579960346</t>
  </si>
  <si>
    <t>35,84132644258584</t>
  </si>
  <si>
    <t>2,1887172091318488</t>
  </si>
  <si>
    <t>0,03567352734905382</t>
  </si>
  <si>
    <t>0,08373415634334196</t>
  </si>
  <si>
    <t>0,022875070957024884</t>
  </si>
  <si>
    <t>0,06674621525209584</t>
  </si>
  <si>
    <t>0,06255188524083742</t>
  </si>
  <si>
    <t>0,03965503402309769</t>
  </si>
  <si>
    <t>0,27458376266770707</t>
  </si>
  <si>
    <t>0,3459575658122827</t>
  </si>
  <si>
    <t>3,870128877926618</t>
  </si>
  <si>
    <t>72,08864990508464</t>
  </si>
  <si>
    <t>1,835502233809769</t>
  </si>
  <si>
    <t>0,015628705249370684</t>
  </si>
  <si>
    <t>0,08695922974736099</t>
  </si>
  <si>
    <t>0,009001203024664953</t>
  </si>
  <si>
    <t>0,06927168740178721</t>
  </si>
  <si>
    <t>0,06974654867608227</t>
  </si>
  <si>
    <t>0,014981233007271014</t>
  </si>
  <si>
    <t>0,08595893687776612</t>
  </si>
  <si>
    <t>0,36088789063481</t>
  </si>
  <si>
    <t>4,030249931034632</t>
  </si>
  <si>
    <t>51,47403557981816</t>
  </si>
  <si>
    <t>2,194650273203242</t>
  </si>
  <si>
    <t>0,04584450872338748</t>
  </si>
  <si>
    <t>0,09688973858132059</t>
  </si>
  <si>
    <t>0,035268753317362414</t>
  </si>
  <si>
    <t>0,08632023652394472</t>
  </si>
  <si>
    <t>0,062415932853641325</t>
  </si>
  <si>
    <t>0,039392987924842575</t>
  </si>
  <si>
    <t>0,2862645206270237</t>
  </si>
  <si>
    <t>0,3946557971863053</t>
  </si>
  <si>
    <t>4,207633668091148</t>
  </si>
  <si>
    <t>76,33066757697686</t>
  </si>
  <si>
    <t>1,9847277906261083</t>
  </si>
  <si>
    <t>0,04237956545997416</t>
  </si>
  <si>
    <t>0,10294181730530352</t>
  </si>
  <si>
    <t>0,03644072235070943</t>
  </si>
  <si>
    <t>0,0913695790785525</t>
  </si>
  <si>
    <t>0,06007780297846871</t>
  </si>
  <si>
    <t>0,029904802609785938</t>
  </si>
  <si>
    <t>0,12150602940238794</t>
  </si>
  <si>
    <t>0,3905207170603697</t>
  </si>
  <si>
    <t>3,669322121073492</t>
  </si>
  <si>
    <t>80,16209132869653</t>
  </si>
  <si>
    <t>1,979798949258324</t>
  </si>
  <si>
    <t>0,014567866536052491</t>
  </si>
  <si>
    <t>0,08438950808177287</t>
  </si>
  <si>
    <t>0,013026571092114608</t>
  </si>
  <si>
    <t>0,06071320299299626</t>
  </si>
  <si>
    <t>0,07151164129926259</t>
  </si>
  <si>
    <t>0,009374660681417804</t>
  </si>
  <si>
    <t>0,03533463231376333</t>
  </si>
  <si>
    <t>0,38887881060081014</t>
  </si>
  <si>
    <t>3,692630036966875</t>
  </si>
  <si>
    <t>86,503363899286</t>
  </si>
  <si>
    <t>1,9644178365340537</t>
  </si>
  <si>
    <t>0,04378625481526206</t>
  </si>
  <si>
    <t>0,10029348341482876</t>
  </si>
  <si>
    <t>0,04149290054055385</t>
  </si>
  <si>
    <t>0,08446686565130819</t>
  </si>
  <si>
    <t>0,06836081769719755</t>
  </si>
  <si>
    <t>0,029471910503418998</t>
  </si>
  <si>
    <t>0,10297311237193967</t>
  </si>
  <si>
    <t>0,41261597279579165</t>
  </si>
  <si>
    <t>3,905321047990583</t>
  </si>
  <si>
    <t>71,09930704316736</t>
  </si>
  <si>
    <t>2,191437349801158</t>
  </si>
  <si>
    <t>0,07367453858780765</t>
  </si>
  <si>
    <t>0,12778664802466563</t>
  </si>
  <si>
    <t>0,056953959739152474</t>
  </si>
  <si>
    <t>0,10940113291942599</t>
  </si>
  <si>
    <t>0,08131607138571566</t>
  </si>
  <si>
    <t>0,06121654788486084</t>
  </si>
  <si>
    <t>0,24261186917587652</t>
  </si>
  <si>
    <t>0,4633172874529358</t>
  </si>
  <si>
    <t>4,428632940980606</t>
  </si>
  <si>
    <t>59,514401269370374</t>
  </si>
  <si>
    <t>2,1284279585361334</t>
  </si>
  <si>
    <t>0,0682185713074821</t>
  </si>
  <si>
    <t>0,12403561113280166</t>
  </si>
  <si>
    <t>0,06044045295446575</t>
  </si>
  <si>
    <t>0,11697560155868592</t>
  </si>
  <si>
    <t>0,06588756078492986</t>
  </si>
  <si>
    <t>0,045729190687150416</t>
  </si>
  <si>
    <t>0,17431339202199844</t>
  </si>
  <si>
    <t>0,4225180893173851</t>
  </si>
  <si>
    <t>4,051824557944201</t>
  </si>
  <si>
    <t>30,053986285488115</t>
  </si>
  <si>
    <t>2,1937823407176555</t>
  </si>
  <si>
    <t>0,08185364356316144</t>
  </si>
  <si>
    <t>0,14518522726389885</t>
  </si>
  <si>
    <t>0,06936365384503301</t>
  </si>
  <si>
    <t>0,13053166014601633</t>
  </si>
  <si>
    <t>0,08649505072255063</t>
  </si>
  <si>
    <t>0,06430392766869446</t>
  </si>
  <si>
    <t>0,3428429935031659</t>
  </si>
  <si>
    <t>0,5031552560360777</t>
  </si>
  <si>
    <t>5,081694754073396</t>
  </si>
  <si>
    <t>79,72204634610989</t>
  </si>
  <si>
    <t>1,8740664901358721</t>
  </si>
  <si>
    <t>0,02261819201369473</t>
  </si>
  <si>
    <t>0,09065184933193228</t>
  </si>
  <si>
    <t>0,01959376242347395</t>
  </si>
  <si>
    <t>0,07086666084015442</t>
  </si>
  <si>
    <t>0,06642970548321794</t>
  </si>
  <si>
    <t>0,015519198911844539</t>
  </si>
  <si>
    <t>0,05465823045846016</t>
  </si>
  <si>
    <t>0,35376108259616057</t>
  </si>
  <si>
    <t>3,691881604027003</t>
  </si>
  <si>
    <t>58,99367726874962</t>
  </si>
  <si>
    <t>2,162027925279489</t>
  </si>
  <si>
    <t>0,04773601986463958</t>
  </si>
  <si>
    <t>0,10269387257187841</t>
  </si>
  <si>
    <t>0,04188711027559122</t>
  </si>
  <si>
    <t>0,08061843443066369</t>
  </si>
  <si>
    <t>0,07607929749724045</t>
  </si>
  <si>
    <t>0,04105794217132737</t>
  </si>
  <si>
    <t>0,28588986121686777</t>
  </si>
  <si>
    <t>0,41820287701799796</t>
  </si>
  <si>
    <t>5,122630242956802</t>
  </si>
  <si>
    <t>81,8828562690351</t>
  </si>
  <si>
    <t>1,8279727113291928</t>
  </si>
  <si>
    <t>0,043649505720495516</t>
  </si>
  <si>
    <t>0,09684919232890184</t>
  </si>
  <si>
    <t>0,0378890259186192</t>
  </si>
  <si>
    <t>0,08713867733254403</t>
  </si>
  <si>
    <t>0,05525436085200657</t>
  </si>
  <si>
    <t>0,03086952238902229</t>
  </si>
  <si>
    <t>0,1450957797219205</t>
  </si>
  <si>
    <t>0,3571408524760179</t>
  </si>
  <si>
    <t>3,906354798004031</t>
  </si>
  <si>
    <t>64,01162485524107</t>
  </si>
  <si>
    <t>1,9940622672765516</t>
  </si>
  <si>
    <t>0,0860401020307725</t>
  </si>
  <si>
    <t>0,11818147234688985</t>
  </si>
  <si>
    <t>0,07945529061201961</t>
  </si>
  <si>
    <t>0,11972674469500291</t>
  </si>
  <si>
    <t>0,0527217379377984</t>
  </si>
  <si>
    <t>0,053284287629524495</t>
  </si>
  <si>
    <t>0,20382469040166032</t>
  </si>
  <si>
    <t>0,3473247445766241</t>
  </si>
  <si>
    <t>3,6528614109847695</t>
  </si>
  <si>
    <t>63,539324506719026</t>
  </si>
  <si>
    <t>1,927182698676273</t>
  </si>
  <si>
    <t>0,1056358756763522</t>
  </si>
  <si>
    <t>0,15483086476965108</t>
  </si>
  <si>
    <t>0,06471301302178015</t>
  </si>
  <si>
    <t>0,12358319384158895</t>
  </si>
  <si>
    <t>0,10568560278758947</t>
  </si>
  <si>
    <t>0,10206157378533423</t>
  </si>
  <si>
    <t>0,3699879524423684</t>
  </si>
  <si>
    <t>0,5116340514118188</t>
  </si>
  <si>
    <t>3,211386456969194</t>
  </si>
  <si>
    <t>51,4759733945783</t>
  </si>
  <si>
    <t>2,0479226502870596</t>
  </si>
  <si>
    <t>0,05274811490290827</t>
  </si>
  <si>
    <t>0,09911099414081888</t>
  </si>
  <si>
    <t>0,051398147776339984</t>
  </si>
  <si>
    <t>0,08945976820716589</t>
  </si>
  <si>
    <t>0,058930546351162225</t>
  </si>
  <si>
    <t>0,031707183216415705</t>
  </si>
  <si>
    <t>0,13601940379873811</t>
  </si>
  <si>
    <t>0,36137129769434795</t>
  </si>
  <si>
    <t>4,371993727050722</t>
  </si>
  <si>
    <t>25,604922096613933</t>
  </si>
  <si>
    <t>2,0393983483544558</t>
  </si>
  <si>
    <t>0,11200837237628374</t>
  </si>
  <si>
    <t>0,1431342650933659</t>
  </si>
  <si>
    <t>0,10330159692605362</t>
  </si>
  <si>
    <t>0,13846392335164498</t>
  </si>
  <si>
    <t>0,07119370023212677</t>
  </si>
  <si>
    <t>0,07879835131224068</t>
  </si>
  <si>
    <t>0,301514120288874</t>
  </si>
  <si>
    <t>0,36682611365827633</t>
  </si>
  <si>
    <t>4,4033946469426155</t>
  </si>
  <si>
    <t>63,60559781408322</t>
  </si>
  <si>
    <t>1,9742260228625557</t>
  </si>
  <si>
    <t>0,07635540752657898</t>
  </si>
  <si>
    <t>0,12575133984151807</t>
  </si>
  <si>
    <t>0,07483858983592052</t>
  </si>
  <si>
    <t>0,1188155161966909</t>
  </si>
  <si>
    <t>0,05725649703144534</t>
  </si>
  <si>
    <t>0,04481285019234195</t>
  </si>
  <si>
    <t>0,18028728643203915</t>
  </si>
  <si>
    <t>0,3279793141677847</t>
  </si>
  <si>
    <t>3,643807095941156</t>
  </si>
  <si>
    <t>73,21346948820249</t>
  </si>
  <si>
    <t>2,1231898550721615</t>
  </si>
  <si>
    <t>0,08998875299503373</t>
  </si>
  <si>
    <t>0,13917025700234886</t>
  </si>
  <si>
    <t>0,07212714084066874</t>
  </si>
  <si>
    <t>0,1317844965047942</t>
  </si>
  <si>
    <t>0,07147192362136513</t>
  </si>
  <si>
    <t>0,07061146521019278</t>
  </si>
  <si>
    <t>0,28160578452814433</t>
  </si>
  <si>
    <t>0,39840853743773097</t>
  </si>
  <si>
    <t>3,2847443459322676</t>
  </si>
  <si>
    <t>67,88119471907257</t>
  </si>
  <si>
    <t>1,8645083904780502</t>
  </si>
  <si>
    <t>0,1584039284789922</t>
  </si>
  <si>
    <t>0,16029852575316664</t>
  </si>
  <si>
    <t>0,11089654488141737</t>
  </si>
  <si>
    <t>0,12888170169054364</t>
  </si>
  <si>
    <t>0,11604435831422318</t>
  </si>
  <si>
    <t>0,1383655081104834</t>
  </si>
  <si>
    <t>0,5020406002894116</t>
  </si>
  <si>
    <t>0,49840714349997695</t>
  </si>
  <si>
    <t>3,3744738890090957</t>
  </si>
  <si>
    <t>77,28630494520142</t>
  </si>
  <si>
    <t>2,1699409226988515</t>
  </si>
  <si>
    <t>0,0872860048397162</t>
  </si>
  <si>
    <t>0,13834326902404367</t>
  </si>
  <si>
    <t>0,0792786495462114</t>
  </si>
  <si>
    <t>0,1287432583507463</t>
  </si>
  <si>
    <t>0,0826504065465057</t>
  </si>
  <si>
    <t>0,0603668528100462</t>
  </si>
  <si>
    <t>0,23182658675158563</t>
  </si>
  <si>
    <t>0,5005918577892915</t>
  </si>
  <si>
    <t>4,306531741982326</t>
  </si>
  <si>
    <t>71,88829097680909</t>
  </si>
  <si>
    <t>2,1796030619275646</t>
  </si>
  <si>
    <t>0,08605891572514873</t>
  </si>
  <si>
    <t>0,11211516289724223</t>
  </si>
  <si>
    <t>0,08231856897122258</t>
  </si>
  <si>
    <t>0,10810842213547742</t>
  </si>
  <si>
    <t>0,05333270343236082</t>
  </si>
  <si>
    <t>0,058235022631114</t>
  </si>
  <si>
    <t>0,3421728129093587</t>
  </si>
  <si>
    <t>0,3209339512642786</t>
  </si>
  <si>
    <t>3,7545897640520707</t>
  </si>
  <si>
    <t>63,77998481821865</t>
  </si>
  <si>
    <t>1,9372986542335957</t>
  </si>
  <si>
    <t>0,0740833207101809</t>
  </si>
  <si>
    <t>0,11978927909688787</t>
  </si>
  <si>
    <t>0,06490992583909092</t>
  </si>
  <si>
    <t>0,1147264160174653</t>
  </si>
  <si>
    <t>0,059624103409128715</t>
  </si>
  <si>
    <t>0,05245258060157074</t>
  </si>
  <si>
    <t>0,21986280260225144</t>
  </si>
  <si>
    <t>0,39081462235019143</t>
  </si>
  <si>
    <t>3,6908129770308733</t>
  </si>
  <si>
    <t>30,782235524363923</t>
  </si>
  <si>
    <t>2,1136828070942966</t>
  </si>
  <si>
    <t>0,06851102087132689</t>
  </si>
  <si>
    <t>0,11983936799298035</t>
  </si>
  <si>
    <t>0,06329500620623282</t>
  </si>
  <si>
    <t>0,11385444534350458</t>
  </si>
  <si>
    <t>0,059411456162287046</t>
  </si>
  <si>
    <t>0,04490210225929386</t>
  </si>
  <si>
    <t>0,16310994148134483</t>
  </si>
  <si>
    <t>0,3490363839769503</t>
  </si>
  <si>
    <t>4,4692928560543805</t>
  </si>
  <si>
    <t>89,03980621205578</t>
  </si>
  <si>
    <t>2,132114044915267</t>
  </si>
  <si>
    <t>0,07625768046576037</t>
  </si>
  <si>
    <t>0,12853450190964721</t>
  </si>
  <si>
    <t>0,06729887316350477</t>
  </si>
  <si>
    <t>0,12282174106529556</t>
  </si>
  <si>
    <t>0,06564611674129205</t>
  </si>
  <si>
    <t>0,054483181215282554</t>
  </si>
  <si>
    <t>0,19859688430730751</t>
  </si>
  <si>
    <t>0,3581443697569584</t>
  </si>
  <si>
    <t>3,635077418992296</t>
  </si>
  <si>
    <t>58,74217469595337</t>
  </si>
  <si>
    <t>2,05295986434634</t>
  </si>
  <si>
    <t>0,08616139969359422</t>
  </si>
  <si>
    <t>0,12425883064285831</t>
  </si>
  <si>
    <t>0,07829021487291474</t>
  </si>
  <si>
    <t>0,12201121423700284</t>
  </si>
  <si>
    <t>0,059928108160348215</t>
  </si>
  <si>
    <t>0,06100374162700252</t>
  </si>
  <si>
    <t>0,24603262203012735</t>
  </si>
  <si>
    <t>0,35755637947082075</t>
  </si>
  <si>
    <t>3,4309669920476153</t>
  </si>
  <si>
    <t>69,6819717928492</t>
  </si>
  <si>
    <t>2,0947888583768086</t>
  </si>
  <si>
    <t>0,07386186101588506</t>
  </si>
  <si>
    <t>0,11362196269831859</t>
  </si>
  <si>
    <t>0,0447629673507286</t>
  </si>
  <si>
    <t>0,10793958191352171</t>
  </si>
  <si>
    <t>0,06384010753179711</t>
  </si>
  <si>
    <t>0,06855462586085385</t>
  </si>
  <si>
    <t>0,26140803836611937</t>
  </si>
  <si>
    <t>0,3476483138982564</t>
  </si>
  <si>
    <t>3,57632172096055</t>
  </si>
  <si>
    <t>47,7439662686974</t>
  </si>
  <si>
    <t>2,0850622232131077</t>
  </si>
  <si>
    <t>0,12124123495289349</t>
  </si>
  <si>
    <t>0,14274142515883942</t>
  </si>
  <si>
    <t>0,07025665084534488</t>
  </si>
  <si>
    <t>0,1287988198488244</t>
  </si>
  <si>
    <t>0,08787697738576554</t>
  </si>
  <si>
    <t>0,1108189731998225</t>
  </si>
  <si>
    <t>0,3696647476456138</t>
  </si>
  <si>
    <t>0,3769755281033252</t>
  </si>
  <si>
    <t>4,687075527035631</t>
  </si>
  <si>
    <t>55,41583666958199</t>
  </si>
  <si>
    <t>2,027007653598942</t>
  </si>
  <si>
    <t>0,07390528641060737</t>
  </si>
  <si>
    <t>0,1391345810516889</t>
  </si>
  <si>
    <t>0,0659681124771323</t>
  </si>
  <si>
    <t>0,1286365794265633</t>
  </si>
  <si>
    <t>0,0784683915365672</t>
  </si>
  <si>
    <t>0,050894432601925</t>
  </si>
  <si>
    <t>0,21552067577377873</t>
  </si>
  <si>
    <t>0,45285620417075273</t>
  </si>
  <si>
    <t>3,8063312680460513</t>
  </si>
  <si>
    <t>43,12745109897853</t>
  </si>
  <si>
    <t>2,031518733105622</t>
  </si>
  <si>
    <t>0,12890722900205345</t>
  </si>
  <si>
    <t>0,1511119941135301</t>
  </si>
  <si>
    <t>0,07631121394001687</t>
  </si>
  <si>
    <t>0,11581521233806738</t>
  </si>
  <si>
    <t>0,1145943922167292</t>
  </si>
  <si>
    <t>0,1257344557189956</t>
  </si>
  <si>
    <t>0,47465247689354906</t>
  </si>
  <si>
    <t>0,4735824193776711</t>
  </si>
  <si>
    <t>4,238848415086977</t>
  </si>
  <si>
    <t>37,413790611136854</t>
  </si>
  <si>
    <t>2,1097223703428156</t>
  </si>
  <si>
    <t>0,0929578729558113</t>
  </si>
  <si>
    <t>0,12071878838610653</t>
  </si>
  <si>
    <t>0,08753022172360465</t>
  </si>
  <si>
    <t>0,11948475283109292</t>
  </si>
  <si>
    <t>0,05655260564595345</t>
  </si>
  <si>
    <t>0,05753353793807061</t>
  </si>
  <si>
    <t>0,2830767105799773</t>
  </si>
  <si>
    <t>0,3242430218828857</t>
  </si>
  <si>
    <t>3,749420739011839</t>
  </si>
  <si>
    <t>57,51432471951173</t>
  </si>
  <si>
    <t>2,1975476691176783</t>
  </si>
  <si>
    <t>0,08866135324500043</t>
  </si>
  <si>
    <t>0,13239389938519713</t>
  </si>
  <si>
    <t>0,08824509219956123</t>
  </si>
  <si>
    <t>0,12068666349683582</t>
  </si>
  <si>
    <t>0,07421021827039638</t>
  </si>
  <si>
    <t>0,05430016146023487</t>
  </si>
  <si>
    <t>0,2238251782868515</t>
  </si>
  <si>
    <t>0,3962183290389618</t>
  </si>
  <si>
    <t>3,248594074975699</t>
  </si>
  <si>
    <t>53,87986299938507</t>
  </si>
  <si>
    <t>1,8560352722807263</t>
  </si>
  <si>
    <t>0,21755369085763868</t>
  </si>
  <si>
    <t>0,279098150470898</t>
  </si>
  <si>
    <t>0,20714134520567762</t>
  </si>
  <si>
    <t>0,2661380085222629</t>
  </si>
  <si>
    <t>0,1707146988473568</t>
  </si>
  <si>
    <t>0,14294212007464593</t>
  </si>
  <si>
    <t>0,5274000999100241</t>
  </si>
  <si>
    <t>0,7120638498224324</t>
  </si>
  <si>
    <t>3,346132486942224</t>
  </si>
  <si>
    <t>54,3055425493945</t>
  </si>
  <si>
    <t>2,1852444943463376</t>
  </si>
  <si>
    <t>0,1200906833325886</t>
  </si>
  <si>
    <t>0,16318212842997695</t>
  </si>
  <si>
    <t>0,11651174323438984</t>
  </si>
  <si>
    <t>0,1518975710304816</t>
  </si>
  <si>
    <t>0,08211082461282171</t>
  </si>
  <si>
    <t>0,0730971563949142</t>
  </si>
  <si>
    <t>0,2932187224065365</t>
  </si>
  <si>
    <t>0,47354385161088774</t>
  </si>
  <si>
    <t>2,6814796569524333</t>
  </si>
  <si>
    <t>29,737591866876684</t>
  </si>
  <si>
    <t>1,9136524844279559</t>
  </si>
  <si>
    <t>0,11253663538896524</t>
  </si>
  <si>
    <t>0,16115391811674826</t>
  </si>
  <si>
    <t>0,0920018597475141</t>
  </si>
  <si>
    <t>0,1394878818723976</t>
  </si>
  <si>
    <t>0,10650932463920507</t>
  </si>
  <si>
    <t>0,0868182728583075</t>
  </si>
  <si>
    <t>0,3709410884126171</t>
  </si>
  <si>
    <t>0,4669883459624844</t>
  </si>
  <si>
    <t>3,4326018090359867</t>
  </si>
  <si>
    <t>72,5327876848975</t>
  </si>
  <si>
    <t>1,9647405707979744</t>
  </si>
  <si>
    <t>0,07509270228906169</t>
  </si>
  <si>
    <t>0,1231302570907767</t>
  </si>
  <si>
    <t>0,041443883410237</t>
  </si>
  <si>
    <t>0,09905451680815652</t>
  </si>
  <si>
    <t>0,09454780813625686</t>
  </si>
  <si>
    <t>0,07816325184981981</t>
  </si>
  <si>
    <t>0,35351365332234896</t>
  </si>
  <si>
    <t>0,49868901580178787</t>
  </si>
  <si>
    <t>2,950681500020437</t>
  </si>
  <si>
    <t>44,13130757697004</t>
  </si>
  <si>
    <t>2,022784747377524</t>
  </si>
  <si>
    <t>0,15608775488370502</t>
  </si>
  <si>
    <t>0,1686281549704053</t>
  </si>
  <si>
    <t>0,12286116621019141</t>
  </si>
  <si>
    <t>0,15071097325312027</t>
  </si>
  <si>
    <t>0,11042433420200763</t>
  </si>
  <si>
    <t>0,1251522364859365</t>
  </si>
  <si>
    <t>0,4657375205610578</t>
  </si>
  <si>
    <t>0,46580175878935076</t>
  </si>
  <si>
    <t>3,0756211649859324</t>
  </si>
  <si>
    <t>76,6918027603049</t>
  </si>
  <si>
    <t>2,1853692593092235</t>
  </si>
  <si>
    <t>0,06448645439603691</t>
  </si>
  <si>
    <t>0,13251503620690167</t>
  </si>
  <si>
    <t>0,05420496832525898</t>
  </si>
  <si>
    <t>0,11037465052059366</t>
  </si>
  <si>
    <t>0,08837238681557619</t>
  </si>
  <si>
    <t>0,0487698594280858</t>
  </si>
  <si>
    <t>0,24111671549866223</t>
  </si>
  <si>
    <t>0,48511389647896064</t>
  </si>
  <si>
    <t>3,6835544519126415</t>
  </si>
  <si>
    <t>27,829233724272957</t>
  </si>
  <si>
    <t>1,9461262657522977</t>
  </si>
  <si>
    <t>0,14010807483207569</t>
  </si>
  <si>
    <t>0,41852670953895676</t>
  </si>
  <si>
    <t>0,11730757251036501</t>
  </si>
  <si>
    <t>0,3010930878118673</t>
  </si>
  <si>
    <t>0,3145915215921689</t>
  </si>
  <si>
    <t>0,10484226685676941</t>
  </si>
  <si>
    <t>0,47814504118296514</t>
  </si>
  <si>
    <t>1,1359952229743717</t>
  </si>
  <si>
    <t>3,318364107981324</t>
  </si>
  <si>
    <t>81,759885747956</t>
  </si>
  <si>
    <t>2,0417318473020996</t>
  </si>
  <si>
    <t>0,09433209796700462</t>
  </si>
  <si>
    <t>0,11594165368937558</t>
  </si>
  <si>
    <t>0,08317543434737076</t>
  </si>
  <si>
    <t>0,11450863734256096</t>
  </si>
  <si>
    <t>0,055688219894464874</t>
  </si>
  <si>
    <t>0,06331200166646621</t>
  </si>
  <si>
    <t>0,3213353089305325</t>
  </si>
  <si>
    <t>0,31807476618381203</t>
  </si>
  <si>
    <t>3,030694524059072</t>
  </si>
  <si>
    <t>38,995218699295414</t>
  </si>
  <si>
    <t>2,080796026804791</t>
  </si>
  <si>
    <t>0,1753734349575843</t>
  </si>
  <si>
    <t>0,24843663532961272</t>
  </si>
  <si>
    <t>0,12848617361505088</t>
  </si>
  <si>
    <t>0,20201942528237352</t>
  </si>
  <si>
    <t>0,16901402289435433</t>
  </si>
  <si>
    <t>0,14646474977752347</t>
  </si>
  <si>
    <t>0,5436581756003876</t>
  </si>
  <si>
    <t>0,6960735012845267</t>
  </si>
  <si>
    <t>3,445114969043061</t>
  </si>
  <si>
    <t>36,44014548119148</t>
  </si>
  <si>
    <t>2,099876562658795</t>
  </si>
  <si>
    <t>0,1069370064697486</t>
  </si>
  <si>
    <t>0,15323816226641856</t>
  </si>
  <si>
    <t>0,08327166854814644</t>
  </si>
  <si>
    <t>0,13467147598958015</t>
  </si>
  <si>
    <t>0,09163739465321237</t>
  </si>
  <si>
    <t>0,08765201769942649</t>
  </si>
  <si>
    <t>0,3617504149341319</t>
  </si>
  <si>
    <t>0,5002763760888831</t>
  </si>
  <si>
    <t>2,661069035064429</t>
  </si>
  <si>
    <t>85,13595251636644</t>
  </si>
  <si>
    <t>2,0370878758215905</t>
  </si>
  <si>
    <t>0,06061149752065902</t>
  </si>
  <si>
    <t>0,11433998824579707</t>
  </si>
  <si>
    <t>0,05536560973122586</t>
  </si>
  <si>
    <t>0,10929727190538019</t>
  </si>
  <si>
    <t>0,06249780516553135</t>
  </si>
  <si>
    <t>0,040143635220152955</t>
  </si>
  <si>
    <t>0,16547061264083585</t>
  </si>
  <si>
    <t>0,3805649112235255</t>
  </si>
  <si>
    <t>2,7794262539828196</t>
  </si>
  <si>
    <t>87,29116788148166</t>
  </si>
  <si>
    <t>2,0487005944419847</t>
  </si>
  <si>
    <t>0,270316859520885</t>
  </si>
  <si>
    <t>0,2457008544926591</t>
  </si>
  <si>
    <t>0,23503774149419057</t>
  </si>
  <si>
    <t>0,20978192543732888</t>
  </si>
  <si>
    <t>0,1533291200390927</t>
  </si>
  <si>
    <t>0,17129320910595863</t>
  </si>
  <si>
    <t>0,6324491263692231</t>
  </si>
  <si>
    <t>0,6325675483733983</t>
  </si>
  <si>
    <t>3,219919295050204</t>
  </si>
  <si>
    <t>26,18217462009169</t>
  </si>
  <si>
    <t>1,9746043030865166</t>
  </si>
  <si>
    <t>0,1882381299152267</t>
  </si>
  <si>
    <t>0,14009215902839767</t>
  </si>
  <si>
    <t>0,13995073120600654</t>
  </si>
  <si>
    <t>0,1219735952380212</t>
  </si>
  <si>
    <t>0,0886576352671014</t>
  </si>
  <si>
    <t>0,16473318663315104</t>
  </si>
  <si>
    <t>0,629907848374607</t>
  </si>
  <si>
    <t>0,401880378382473</t>
  </si>
  <si>
    <t>3,1077626449987292</t>
  </si>
  <si>
    <t>72,08982653412731</t>
  </si>
  <si>
    <t>2,082515915929864</t>
  </si>
  <si>
    <t>0,05431983763698603</t>
  </si>
  <si>
    <t>0,09190662388005445</t>
  </si>
  <si>
    <t>0,04604351685195982</t>
  </si>
  <si>
    <t>0,08527630579043097</t>
  </si>
  <si>
    <t>0,05301632169410133</t>
  </si>
  <si>
    <t>0,04150806078984472</t>
  </si>
  <si>
    <t>0,17389259409271784</t>
  </si>
  <si>
    <t>0,34684062519054887</t>
  </si>
  <si>
    <t>2,858257738989778</t>
  </si>
  <si>
    <t>34,10052815937052</t>
  </si>
  <si>
    <t>1,8321042425529739</t>
  </si>
  <si>
    <t>0,12979614246693372</t>
  </si>
  <si>
    <t>0,1574873527602632</t>
  </si>
  <si>
    <t>0,11975778820561911</t>
  </si>
  <si>
    <t>0,1472615600140299</t>
  </si>
  <si>
    <t>0,0840586155758917</t>
  </si>
  <si>
    <t>0,08302468482469572</t>
  </si>
  <si>
    <t>0,31642248082215274</t>
  </si>
  <si>
    <t>0,3903569842394612</t>
  </si>
  <si>
    <t>3,2173315100371838</t>
  </si>
  <si>
    <t>21,80114675577329</t>
  </si>
  <si>
    <t>2,0241785380887203</t>
  </si>
  <si>
    <t>0,1241191847298229</t>
  </si>
  <si>
    <t>0,15811797882538703</t>
  </si>
  <si>
    <t>0,09249633903567098</t>
  </si>
  <si>
    <t>0,14037399304182968</t>
  </si>
  <si>
    <t>0,09353129260396002</t>
  </si>
  <si>
    <t>0,10753511613404142</t>
  </si>
  <si>
    <t>0,4447000065844106</t>
  </si>
  <si>
    <t>0,43671021951880146</t>
  </si>
  <si>
    <t>2,5352730869781226</t>
  </si>
  <si>
    <t>58,24319941328983</t>
  </si>
  <si>
    <t>1,9123788560645045</t>
  </si>
  <si>
    <t>0,07045632817543876</t>
  </si>
  <si>
    <t>0,11552468422255968</t>
  </si>
  <si>
    <t>0,0509401239530516</t>
  </si>
  <si>
    <t>0,10580604507485863</t>
  </si>
  <si>
    <t>0,0770934427733385</t>
  </si>
  <si>
    <t>0,06049385489895906</t>
  </si>
  <si>
    <t>0,22535002467688117</t>
  </si>
  <si>
    <t>0,37924780350625714</t>
  </si>
  <si>
    <t>3,819433536962606</t>
  </si>
  <si>
    <t>46,169187816352576</t>
  </si>
  <si>
    <t>2,1972516958297623</t>
  </si>
  <si>
    <t>0,10398363580219741</t>
  </si>
  <si>
    <t>0,14080572936639676</t>
  </si>
  <si>
    <t>0,09315990307119258</t>
  </si>
  <si>
    <t>0,12977752500550002</t>
  </si>
  <si>
    <t>0,07794324851761258</t>
  </si>
  <si>
    <t>0,07040701553480572</t>
  </si>
  <si>
    <t>0,30238864896120676</t>
  </si>
  <si>
    <t>0,48370782513982913</t>
  </si>
  <si>
    <t>2,9901788039132953</t>
  </si>
  <si>
    <t>75,57162855418537</t>
  </si>
  <si>
    <t>2,1724772201686844</t>
  </si>
  <si>
    <t>0,06181731803904769</t>
  </si>
  <si>
    <t>0,10721691934005087</t>
  </si>
  <si>
    <t>0,052697090955924064</t>
  </si>
  <si>
    <t>0,09844704446989543</t>
  </si>
  <si>
    <t>0,06047362443515655</t>
  </si>
  <si>
    <t>0,04613748617754151</t>
  </si>
  <si>
    <t>0,3206116388868838</t>
  </si>
  <si>
    <t>0,39167022891448655</t>
  </si>
  <si>
    <t>3,251554323011078</t>
  </si>
  <si>
    <t>83,48251422745152</t>
  </si>
  <si>
    <t>1,826599226376482</t>
  </si>
  <si>
    <t>0,01864416482252198</t>
  </si>
  <si>
    <t>0,08651842117247036</t>
  </si>
  <si>
    <t>0,0140493907248616</t>
  </si>
  <si>
    <t>0,07220336818775654</t>
  </si>
  <si>
    <t>0,06766345225049658</t>
  </si>
  <si>
    <t>0,01814767156919118</t>
  </si>
  <si>
    <t>0,13776229032461604</t>
  </si>
  <si>
    <t>0,34119807624359094</t>
  </si>
  <si>
    <t>1,958461111993529</t>
  </si>
  <si>
    <t>88,5468104373379</t>
  </si>
  <si>
    <t>1,8004539933847943</t>
  </si>
  <si>
    <t>0,023733256044003205</t>
  </si>
  <si>
    <t>0,09206746052510653</t>
  </si>
  <si>
    <t>0,02166716456960161</t>
  </si>
  <si>
    <t>0,0716819853870026</t>
  </si>
  <si>
    <t>0,06805929362686779</t>
  </si>
  <si>
    <t>0,015782079697294647</t>
  </si>
  <si>
    <t>0,09316516236864386</t>
  </si>
  <si>
    <t>0,35560035792906436</t>
  </si>
  <si>
    <t>2,0500060189515352</t>
  </si>
  <si>
    <t>69,14966877832161</t>
  </si>
  <si>
    <t>1,889021070418673</t>
  </si>
  <si>
    <t>0,007637783122925489</t>
  </si>
  <si>
    <t>0,0830520141486329</t>
  </si>
  <si>
    <t>0,005937738100020828</t>
  </si>
  <si>
    <t>0,06489194375166302</t>
  </si>
  <si>
    <t>0,07065936204013915</t>
  </si>
  <si>
    <t>0,005550362390288317</t>
  </si>
  <si>
    <t>0,028062556992626404</t>
  </si>
  <si>
    <t>0,3747189059566838</t>
  </si>
  <si>
    <t>1,844905863981694</t>
  </si>
  <si>
    <t>86,55908489217114</t>
  </si>
  <si>
    <t>1,816248900252223</t>
  </si>
  <si>
    <t>0,015457594770158931</t>
  </si>
  <si>
    <t>0,08827086229958939</t>
  </si>
  <si>
    <t>0,009062324954458169</t>
  </si>
  <si>
    <t>0,07296245629896736</t>
  </si>
  <si>
    <t>0,0721744811730249</t>
  </si>
  <si>
    <t>0,0175928756057454</t>
  </si>
  <si>
    <t>0,12028068728096948</t>
  </si>
  <si>
    <t>0,3521010845733958</t>
  </si>
  <si>
    <t>1,9724876739783213</t>
  </si>
  <si>
    <t>79,15094872578743</t>
  </si>
  <si>
    <t>1,853379370981909</t>
  </si>
  <si>
    <t>0,021596688347596378</t>
  </si>
  <si>
    <t>0,08711549144568839</t>
  </si>
  <si>
    <t>0,016850258556727657</t>
  </si>
  <si>
    <t>0,06557424598369185</t>
  </si>
  <si>
    <t>0,06426647179438998</t>
  </si>
  <si>
    <t>0,016659003677291197</t>
  </si>
  <si>
    <t>0,05966070742831891</t>
  </si>
  <si>
    <t>0,3727312152897496</t>
  </si>
  <si>
    <t>2,3159691179171205</t>
  </si>
  <si>
    <t>43,76442322949823</t>
  </si>
  <si>
    <t>1,8128258830022268</t>
  </si>
  <si>
    <t>0,01633515794707788</t>
  </si>
  <si>
    <t>0,09222529307442584</t>
  </si>
  <si>
    <t>0,011253265116392656</t>
  </si>
  <si>
    <t>0,0745956372699732</t>
  </si>
  <si>
    <t>0,07105743743201917</t>
  </si>
  <si>
    <t>0,014591947502727165</t>
  </si>
  <si>
    <t>0,12644240486147226</t>
  </si>
  <si>
    <t>0,3561737381116875</t>
  </si>
  <si>
    <t>2,2715766100445762</t>
  </si>
  <si>
    <t>84,90710857761499</t>
  </si>
  <si>
    <t>1,8104499184727534</t>
  </si>
  <si>
    <t>0,012275366878332208</t>
  </si>
  <si>
    <t>0,08817907561020616</t>
  </si>
  <si>
    <t>0,00834367538627329</t>
  </si>
  <si>
    <t>0,07038953579622707</t>
  </si>
  <si>
    <t>0,07363909738275341</t>
  </si>
  <si>
    <t>0,014605978206865999</t>
  </si>
  <si>
    <t>0,10395690298169998</t>
  </si>
  <si>
    <t>0,3585780236553182</t>
  </si>
  <si>
    <t>2,8759173969738185</t>
  </si>
  <si>
    <t>73,7125174477157</t>
  </si>
  <si>
    <t>1,8581646445546849</t>
  </si>
  <si>
    <t>0,010440470768989586</t>
  </si>
  <si>
    <t>0,08465791616828838</t>
  </si>
  <si>
    <t>0,009559194085977005</t>
  </si>
  <si>
    <t>0,06658600480908142</t>
  </si>
  <si>
    <t>0,07054579417781333</t>
  </si>
  <si>
    <t>0,0062559371219055235</t>
  </si>
  <si>
    <t>0,02518844380202439</t>
  </si>
  <si>
    <t>0,36779597760263516</t>
  </si>
  <si>
    <t>2,125171449035406</t>
  </si>
  <si>
    <t>79,0952690139694</t>
  </si>
  <si>
    <t>1,8835362431334275</t>
  </si>
  <si>
    <t>0,0192119911337796</t>
  </si>
  <si>
    <t>0,09047968157767239</t>
  </si>
  <si>
    <t>0,015984739495304406</t>
  </si>
  <si>
    <t>0,07059198692918521</t>
  </si>
  <si>
    <t>0,0710677676489184</t>
  </si>
  <si>
    <t>0,014649727529877012</t>
  </si>
  <si>
    <t>0,05631485830151694</t>
  </si>
  <si>
    <t>0,3861723097577363</t>
  </si>
  <si>
    <t>2,041145563009195</t>
  </si>
  <si>
    <t>54,46841214434344</t>
  </si>
  <si>
    <t>2,0628497044013683</t>
  </si>
  <si>
    <t>0,05615727233299481</t>
  </si>
  <si>
    <t>0,09728950055960837</t>
  </si>
  <si>
    <t>0,03415896787969385</t>
  </si>
  <si>
    <t>0,08491021466817002</t>
  </si>
  <si>
    <t>0,06751982511245201</t>
  </si>
  <si>
    <t>0,053856935052957265</t>
  </si>
  <si>
    <t>0,19845080164064663</t>
  </si>
  <si>
    <t>0,3592035565734256</t>
  </si>
  <si>
    <t>2,0148412060225382</t>
  </si>
  <si>
    <t>89,29211057407403</t>
  </si>
  <si>
    <t>1,8287036137901282</t>
  </si>
  <si>
    <t>0,026166739005103863</t>
  </si>
  <si>
    <t>0,09120233008801983</t>
  </si>
  <si>
    <t>0,020706513090343617</t>
  </si>
  <si>
    <t>0,07414040848680227</t>
  </si>
  <si>
    <t>0,0682255553761353</t>
  </si>
  <si>
    <t>0,022698762153850076</t>
  </si>
  <si>
    <t>0,11737940264542158</t>
  </si>
  <si>
    <t>0,34937404904474656</t>
  </si>
  <si>
    <t>2,001275934977457</t>
  </si>
  <si>
    <t>78,13718904672542</t>
  </si>
  <si>
    <t>1,8987120962676252</t>
  </si>
  <si>
    <t>0,0403522884156137</t>
  </si>
  <si>
    <t>0,09808628707382602</t>
  </si>
  <si>
    <t>0,03135134574147559</t>
  </si>
  <si>
    <t>0,08461414842304243</t>
  </si>
  <si>
    <t>0,07440684383338332</t>
  </si>
  <si>
    <t>0,03239271463822317</t>
  </si>
  <si>
    <t>0,1334390556787981</t>
  </si>
  <si>
    <t>0,3949095731215681</t>
  </si>
  <si>
    <t>2,3686795009998605</t>
  </si>
  <si>
    <t>85,44863474586893</t>
  </si>
  <si>
    <t>1,8228082228452915</t>
  </si>
  <si>
    <t>0,008891820173632345</t>
  </si>
  <si>
    <t>0,08838845706177612</t>
  </si>
  <si>
    <t>0,006215591237645378</t>
  </si>
  <si>
    <t>0,06718563595397865</t>
  </si>
  <si>
    <t>0,07366099723119725</t>
  </si>
  <si>
    <t>0,007412909221142484</t>
  </si>
  <si>
    <t>0,04470195618342768</t>
  </si>
  <si>
    <t>0,36734849738864955</t>
  </si>
  <si>
    <t>1,978742790990509</t>
  </si>
  <si>
    <t>85,92143905329833</t>
  </si>
  <si>
    <t>1,8602046195733357</t>
  </si>
  <si>
    <t>0,03379918320314867</t>
  </si>
  <si>
    <t>0,10940500826895165</t>
  </si>
  <si>
    <t>0,021559574333726284</t>
  </si>
  <si>
    <t>0,09242579145632004</t>
  </si>
  <si>
    <t>0,08105431387801339</t>
  </si>
  <si>
    <t>0,029817918758158427</t>
  </si>
  <si>
    <t>0,10628830903305088</t>
  </si>
  <si>
    <t>0,4223050044461304</t>
  </si>
  <si>
    <t>2,340836007031612</t>
  </si>
  <si>
    <t>73,86776976331433</t>
  </si>
  <si>
    <t>1,8582541790345717</t>
  </si>
  <si>
    <t>0,015755706375876487</t>
  </si>
  <si>
    <t>0,0845817367822994</t>
  </si>
  <si>
    <t>0,010303061859866056</t>
  </si>
  <si>
    <t>0,06645018912171557</t>
  </si>
  <si>
    <t>0,0693901032465759</t>
  </si>
  <si>
    <t>0,013068484856858876</t>
  </si>
  <si>
    <t>0,048129696427619405</t>
  </si>
  <si>
    <t>0,3701740569913206</t>
  </si>
  <si>
    <t>1,8376898691058159</t>
  </si>
  <si>
    <t>81,74121679503672</t>
  </si>
  <si>
    <t>1,8519833247735193</t>
  </si>
  <si>
    <t>0,015520458750502893</t>
  </si>
  <si>
    <t>0,08555179770924405</t>
  </si>
  <si>
    <t>0,011197376579062921</t>
  </si>
  <si>
    <t>0,06812126680839889</t>
  </si>
  <si>
    <t>0,07026044498999191</t>
  </si>
  <si>
    <t>0,012693443583910866</t>
  </si>
  <si>
    <t>0,0464238590865674</t>
  </si>
  <si>
    <t>0,37014130952861724</t>
  </si>
  <si>
    <t>2,7027396509656683</t>
  </si>
  <si>
    <t>85,1622872897098</t>
  </si>
  <si>
    <t>1,8051663779039224</t>
  </si>
  <si>
    <t>0,01900060708869517</t>
  </si>
  <si>
    <t>0,08935880124285844</t>
  </si>
  <si>
    <t>0,015817679840768227</t>
  </si>
  <si>
    <t>0,07105519792944212</t>
  </si>
  <si>
    <t>0,07301936618527395</t>
  </si>
  <si>
    <t>0,01482003930056079</t>
  </si>
  <si>
    <t>0,08722124942409323</t>
  </si>
  <si>
    <t>0,3615738745399731</t>
  </si>
  <si>
    <t>1,8637764889281243</t>
  </si>
  <si>
    <t>55,66998665602691</t>
  </si>
  <si>
    <t>1,9112866516850826</t>
  </si>
  <si>
    <t>0,026485281720575213</t>
  </si>
  <si>
    <t>0,09058118020695365</t>
  </si>
  <si>
    <t>0,019425709410259402</t>
  </si>
  <si>
    <t>0,07332289699242356</t>
  </si>
  <si>
    <t>0,06865946237708831</t>
  </si>
  <si>
    <t>0,021020625668202744</t>
  </si>
  <si>
    <t>0,07800932208939114</t>
  </si>
  <si>
    <t>0,38065450495059544</t>
  </si>
  <si>
    <t>2,1219032909721136</t>
  </si>
  <si>
    <t>70,26439295491608</t>
  </si>
  <si>
    <t>1,9070980402730058</t>
  </si>
  <si>
    <t>0,0090082601752063</t>
  </si>
  <si>
    <t>0,08559128502072909</t>
  </si>
  <si>
    <t>0,0054173734936100735</t>
  </si>
  <si>
    <t>0,06574899992904691</t>
  </si>
  <si>
    <t>0,07071122736019063</t>
  </si>
  <si>
    <t>0,007877968687819027</t>
  </si>
  <si>
    <t>0,030606293516863368</t>
  </si>
  <si>
    <t>0,3792994606331984</t>
  </si>
  <si>
    <t>1,843014238984324</t>
  </si>
  <si>
    <t>78,99252883964515</t>
  </si>
  <si>
    <t>1,8900765423769945</t>
  </si>
  <si>
    <t>0,007663462875215521</t>
  </si>
  <si>
    <t>0,08343418074767442</t>
  </si>
  <si>
    <t>0,006784520703156803</t>
  </si>
  <si>
    <t>0,06541804357147933</t>
  </si>
  <si>
    <t>0,0717253918093731</t>
  </si>
  <si>
    <t>0,004737044036306855</t>
  </si>
  <si>
    <t>0,01807571728450672</t>
  </si>
  <si>
    <t>0,3806263340149685</t>
  </si>
  <si>
    <t>2,2690143670188263</t>
  </si>
  <si>
    <t>57,835150804952654</t>
  </si>
  <si>
    <t>1,8004879632288417</t>
  </si>
  <si>
    <t>0,013098539721335987</t>
  </si>
  <si>
    <t>0,0861710707275989</t>
  </si>
  <si>
    <t>0,010001970782880693</t>
  </si>
  <si>
    <t>0,06526878360861554</t>
  </si>
  <si>
    <t>0,07364998335354937</t>
  </si>
  <si>
    <t>0,009928126110921517</t>
  </si>
  <si>
    <t>0,043897600570225084</t>
  </si>
  <si>
    <t>0,3678140647041652</t>
  </si>
  <si>
    <t>1,6574740619398654</t>
  </si>
  <si>
    <t>68,12545775422247</t>
  </si>
  <si>
    <t>1,8245212018309778</t>
  </si>
  <si>
    <t>0,014295212160572607</t>
  </si>
  <si>
    <t>0,08951695925245924</t>
  </si>
  <si>
    <t>0,010717648971852728</t>
  </si>
  <si>
    <t>0,06778715809493846</t>
  </si>
  <si>
    <t>0,0701943012310377</t>
  </si>
  <si>
    <t>0,010660334114416662</t>
  </si>
  <si>
    <t>0,03921918686599907</t>
  </si>
  <si>
    <t>0,37540769023658477</t>
  </si>
  <si>
    <t>1,6791677710134536</t>
  </si>
  <si>
    <t>64,42206333880027</t>
  </si>
  <si>
    <t>1,8558391772054688</t>
  </si>
  <si>
    <t>0,018382788918151483</t>
  </si>
  <si>
    <t>0,08389137138773506</t>
  </si>
  <si>
    <t>0,01535264975023607</t>
  </si>
  <si>
    <t>0,06639080054149368</t>
  </si>
  <si>
    <t>0,06895892688979927</t>
  </si>
  <si>
    <t>0,01313006201299858</t>
  </si>
  <si>
    <t>0,04684730911767011</t>
  </si>
  <si>
    <t>0,3802455805549377</t>
  </si>
  <si>
    <t>1,6005981490015984</t>
  </si>
  <si>
    <t>80,43504904543902</t>
  </si>
  <si>
    <t>2,194156062325275</t>
  </si>
  <si>
    <t>0,02932806588267903</t>
  </si>
  <si>
    <t>0,09310775342902727</t>
  </si>
  <si>
    <t>0,009587281841796592</t>
  </si>
  <si>
    <t>0,06808674789436103</t>
  </si>
  <si>
    <t>0,0859087939307189</t>
  </si>
  <si>
    <t>0,04816745564992548</t>
  </si>
  <si>
    <t>0,3009924580528271</t>
  </si>
  <si>
    <t>0,38775075425940886</t>
  </si>
  <si>
    <t>1,4267136040143669</t>
  </si>
  <si>
    <t>67,74267162262846</t>
  </si>
  <si>
    <t>1,9093543977080036</t>
  </si>
  <si>
    <t>0,003928166108377831</t>
  </si>
  <si>
    <t>0,07832349557057985</t>
  </si>
  <si>
    <t>0,0033842973554100925</t>
  </si>
  <si>
    <t>0,060930374317465494</t>
  </si>
  <si>
    <t>0,06984723344869233</t>
  </si>
  <si>
    <t>0,0020210084015686667</t>
  </si>
  <si>
    <t>0,011181449902175214</t>
  </si>
  <si>
    <t>0,3850194547439157</t>
  </si>
  <si>
    <t>1,5421348990639672</t>
  </si>
  <si>
    <t>62,849556040076116</t>
  </si>
  <si>
    <t>1,8439207606478396</t>
  </si>
  <si>
    <t>0,024034619135718995</t>
  </si>
  <si>
    <t>0,09361691356896051</t>
  </si>
  <si>
    <t>0,011792348645222429</t>
  </si>
  <si>
    <t>0,07668190384356621</t>
  </si>
  <si>
    <t>0,07249709493149273</t>
  </si>
  <si>
    <t>0,02682979735038587</t>
  </si>
  <si>
    <t>0,15240070048522902</t>
  </si>
  <si>
    <t>0,38568338968722216</t>
  </si>
  <si>
    <t>1,8812038849573582</t>
  </si>
  <si>
    <t>69,34943523580382</t>
  </si>
  <si>
    <t>1,8594858053580476</t>
  </si>
  <si>
    <t>0,01340086395974553</t>
  </si>
  <si>
    <t>0,08475837707694192</t>
  </si>
  <si>
    <t>0,008884479980258922</t>
  </si>
  <si>
    <t>0,06578806192767758</t>
  </si>
  <si>
    <t>0,06765618370092241</t>
  </si>
  <si>
    <t>0,01145527684420351</t>
  </si>
  <si>
    <t>0,04206443469828025</t>
  </si>
  <si>
    <t>0,37488031631767554</t>
  </si>
  <si>
    <t>1,7142875819699839</t>
  </si>
  <si>
    <t>63,693714228876736</t>
  </si>
  <si>
    <t>1,8414879178706791</t>
  </si>
  <si>
    <t>0,02619897368869071</t>
  </si>
  <si>
    <t>0,0904064852627416</t>
  </si>
  <si>
    <t>0,014473328088508677</t>
  </si>
  <si>
    <t>0,07803013288775033</t>
  </si>
  <si>
    <t>0,0665764501582338</t>
  </si>
  <si>
    <t>0,026137129519617257</t>
  </si>
  <si>
    <t>0,12883051441065657</t>
  </si>
  <si>
    <t>0,35670102079854266</t>
  </si>
  <si>
    <t>1,8377943190280348</t>
  </si>
  <si>
    <t>64,9829460677112</t>
  </si>
  <si>
    <t>1,8150089913434608</t>
  </si>
  <si>
    <t>0,009324309009270532</t>
  </si>
  <si>
    <t>0,0863511401159576</t>
  </si>
  <si>
    <t>0,007719651567342978</t>
  </si>
  <si>
    <t>0,06775472095885399</t>
  </si>
  <si>
    <t>0,07261318714212726</t>
  </si>
  <si>
    <t>0,0068490703893392055</t>
  </si>
  <si>
    <t>0,04709092245708612</t>
  </si>
  <si>
    <t>0,3867763001483517</t>
  </si>
  <si>
    <t>1,793125433032401</t>
  </si>
  <si>
    <t>69,35779795168094</t>
  </si>
  <si>
    <t>1,8137000141646655</t>
  </si>
  <si>
    <t>0,01275911800441126</t>
  </si>
  <si>
    <t>0,0855717377404365</t>
  </si>
  <si>
    <t>0,012227300978508618</t>
  </si>
  <si>
    <t>0,06719915612678723</t>
  </si>
  <si>
    <t>0,06888807693336872</t>
  </si>
  <si>
    <t>0,008348522510305502</t>
  </si>
  <si>
    <t>0,06799008244270628</t>
  </si>
  <si>
    <t>0,36537380459798835</t>
  </si>
  <si>
    <t>1,7549124880461022</t>
  </si>
  <si>
    <t>65,74696429189859</t>
  </si>
  <si>
    <t>1,9118335378302513</t>
  </si>
  <si>
    <t>0,03606008247034668</t>
  </si>
  <si>
    <t>0,0915182915258787</t>
  </si>
  <si>
    <t>0,022456684147875463</t>
  </si>
  <si>
    <t>0,08581273791251112</t>
  </si>
  <si>
    <t>0,059079330873219635</t>
  </si>
  <si>
    <t>0,03391345462990153</t>
  </si>
  <si>
    <t>0,11991908548202286</t>
  </si>
  <si>
    <t>0,32924387870051436</t>
  </si>
  <si>
    <t>1,8765096369897947</t>
  </si>
  <si>
    <t>57,874912817367935</t>
  </si>
  <si>
    <t>1,8142668345168116</t>
  </si>
  <si>
    <t>0,014755538429916063</t>
  </si>
  <si>
    <t>0,08569816130911494</t>
  </si>
  <si>
    <t>0,009128661789751191</t>
  </si>
  <si>
    <t>0,06588543142502705</t>
  </si>
  <si>
    <t>0,07063474572655555</t>
  </si>
  <si>
    <t>0,015100607889703101</t>
  </si>
  <si>
    <t>0,07399637920617386</t>
  </si>
  <si>
    <t>0,36166598079028833</t>
  </si>
  <si>
    <t>1,6333948889514431</t>
  </si>
  <si>
    <t>63,399964462428734</t>
  </si>
  <si>
    <t>1,8147952921378456</t>
  </si>
  <si>
    <t>0,013580336443870945</t>
  </si>
  <si>
    <t>0,08537997604021877</t>
  </si>
  <si>
    <t>0,009045779612801777</t>
  </si>
  <si>
    <t>0,06883102486585672</t>
  </si>
  <si>
    <t>0,07097774543973381</t>
  </si>
  <si>
    <t>0,01514128673157411</t>
  </si>
  <si>
    <t>0,12146642920583431</t>
  </si>
  <si>
    <t>0,36796812183164856</t>
  </si>
  <si>
    <t>2,1985876850085333</t>
  </si>
  <si>
    <t>66,7939929493093</t>
  </si>
  <si>
    <t>1,9108648099214858</t>
  </si>
  <si>
    <t>0,008239408936027273</t>
  </si>
  <si>
    <t>0,0807949446661276</t>
  </si>
  <si>
    <t>0,006995350747702207</t>
  </si>
  <si>
    <t>0,06187654103475726</t>
  </si>
  <si>
    <t>0,06953283002106968</t>
  </si>
  <si>
    <t>0,005529603310647072</t>
  </si>
  <si>
    <t>0,030009479915426858</t>
  </si>
  <si>
    <t>0,3880546436564336</t>
  </si>
  <si>
    <t>1,5052320879185572</t>
  </si>
  <si>
    <t>63,741343369045545</t>
  </si>
  <si>
    <t>1,8363830412296542</t>
  </si>
  <si>
    <t>0,023504561372471117</t>
  </si>
  <si>
    <t>0,08957576906727921</t>
  </si>
  <si>
    <t>0,021052164347643627</t>
  </si>
  <si>
    <t>0,06948753298744682</t>
  </si>
  <si>
    <t>0,07044332563662493</t>
  </si>
  <si>
    <t>0,015440377116416867</t>
  </si>
  <si>
    <t>0,06550601868512118</t>
  </si>
  <si>
    <t>0,3847361911702542</t>
  </si>
  <si>
    <t>1,5539153069257736</t>
  </si>
  <si>
    <t>72,27276824074679</t>
  </si>
  <si>
    <t>1,9191541849899891</t>
  </si>
  <si>
    <t>0,019603932751740116</t>
  </si>
  <si>
    <t>0,08761908310932243</t>
  </si>
  <si>
    <t>0,014158191306374659</t>
  </si>
  <si>
    <t>0,0678838042983605</t>
  </si>
  <si>
    <t>0,06595625412171377</t>
  </si>
  <si>
    <t>0,016250351635710793</t>
  </si>
  <si>
    <t>0,057586725538386146</t>
  </si>
  <si>
    <t>0,37987560552245325</t>
  </si>
  <si>
    <t>1,6682951840339229</t>
  </si>
  <si>
    <t>69,55700737596138</t>
  </si>
  <si>
    <t>1,847338615562263</t>
  </si>
  <si>
    <t>0,0062700206995038536</t>
  </si>
  <si>
    <t>0,08237386023981996</t>
  </si>
  <si>
    <t>0,005039202038449817</t>
  </si>
  <si>
    <t>0,06510384265947608</t>
  </si>
  <si>
    <t>0,06970073925272292</t>
  </si>
  <si>
    <t>0,004372644914655742</t>
  </si>
  <si>
    <t>0,03103327521781203</t>
  </si>
  <si>
    <t>0,3742772929904712</t>
  </si>
  <si>
    <t>1,639096611062996</t>
  </si>
  <si>
    <t>70,31797829471235</t>
  </si>
  <si>
    <t>1,8597136146753979</t>
  </si>
  <si>
    <t>0,014489161090391153</t>
  </si>
  <si>
    <t>0,08323295102674982</t>
  </si>
  <si>
    <t>0,010801170815707018</t>
  </si>
  <si>
    <t>0,06479379783580606</t>
  </si>
  <si>
    <t>0,06943785253252056</t>
  </si>
  <si>
    <t>0,011188599816239594</t>
  </si>
  <si>
    <t>0,04020416613732536</t>
  </si>
  <si>
    <t>0,37540573123889937</t>
  </si>
  <si>
    <t>1,7937979900743812</t>
  </si>
  <si>
    <t>57,072775804703504</t>
  </si>
  <si>
    <t>1,846509465118666</t>
  </si>
  <si>
    <t>0,010912561436113365</t>
  </si>
  <si>
    <t>0,08368600151682058</t>
  </si>
  <si>
    <t>0,002996124687915102</t>
  </si>
  <si>
    <t>0,06619892416475494</t>
  </si>
  <si>
    <t>0,07187253663241398</t>
  </si>
  <si>
    <t>0,016969061600746627</t>
  </si>
  <si>
    <t>0,0952912340089012</t>
  </si>
  <si>
    <t>0,37481538322785596</t>
  </si>
  <si>
    <t>1,5827343850396574</t>
  </si>
  <si>
    <t>54,657653371780235</t>
  </si>
  <si>
    <t>1,841518713353613</t>
  </si>
  <si>
    <t>0,02361119970749496</t>
  </si>
  <si>
    <t>0,09372361938054448</t>
  </si>
  <si>
    <t>0,018491298707346414</t>
  </si>
  <si>
    <t>0,07122165741582126</t>
  </si>
  <si>
    <t>0,0677227933317903</t>
  </si>
  <si>
    <t>0,018863572274005185</t>
  </si>
  <si>
    <t>0,07539310218444976</t>
  </si>
  <si>
    <t>0,37393497759814803</t>
  </si>
  <si>
    <t>1,5589706369210035</t>
  </si>
  <si>
    <t>80,08059766113435</t>
  </si>
  <si>
    <t>1,9553983225500482</t>
  </si>
  <si>
    <t>0,03473668903492048</t>
  </si>
  <si>
    <t>0,09243917130136249</t>
  </si>
  <si>
    <t>0,03333523677758252</t>
  </si>
  <si>
    <t>0,073098645070717</t>
  </si>
  <si>
    <t>0,05883635726772524</t>
  </si>
  <si>
    <t>0,021108225561904694</t>
  </si>
  <si>
    <t>0,07433477620480464</t>
  </si>
  <si>
    <t>0,3645357976183357</t>
  </si>
  <si>
    <t>3,881555971922353</t>
  </si>
  <si>
    <t>41,28233210332003</t>
  </si>
  <si>
    <t>1,8953395267161737</t>
  </si>
  <si>
    <t>0,031663362051952124</t>
  </si>
  <si>
    <t>0,08633835820886344</t>
  </si>
  <si>
    <t>0,02896882993840975</t>
  </si>
  <si>
    <t>0,07114852327942611</t>
  </si>
  <si>
    <t>0,05648088107994475</t>
  </si>
  <si>
    <t>0,02193930726329653</t>
  </si>
  <si>
    <t>0,12464891300362863</t>
  </si>
  <si>
    <t>0,35901374234443595</t>
  </si>
  <si>
    <t>4,258425396052189</t>
  </si>
  <si>
    <t>82,74955504480192</t>
  </si>
  <si>
    <t>1,8619941233414143</t>
  </si>
  <si>
    <t>0,04408518651925076</t>
  </si>
  <si>
    <t>0,10797528295889655</t>
  </si>
  <si>
    <t>0,03583650018541692</t>
  </si>
  <si>
    <t>0,09401585695652534</t>
  </si>
  <si>
    <t>0,06845035056607532</t>
  </si>
  <si>
    <t>0,03155809214676043</t>
  </si>
  <si>
    <t>0,12140020766257578</t>
  </si>
  <si>
    <t>0,37247946069953025</t>
  </si>
  <si>
    <t>4,053766306024045</t>
  </si>
  <si>
    <t>78,66822992950686</t>
  </si>
  <si>
    <t>2,0043665341158725</t>
  </si>
  <si>
    <t>0,036599433793620934</t>
  </si>
  <si>
    <t>0,0949964575005202</t>
  </si>
  <si>
    <t>0,03259751653964707</t>
  </si>
  <si>
    <t>0,08014262422834131</t>
  </si>
  <si>
    <t>0,05788631140421383</t>
  </si>
  <si>
    <t>0,02505000865704836</t>
  </si>
  <si>
    <t>0,08771154625949894</t>
  </si>
  <si>
    <t>0,3607313557776926</t>
  </si>
  <si>
    <t>4,505894882953726</t>
  </si>
  <si>
    <t>43,68951669608762</t>
  </si>
  <si>
    <t>1,8732371998028488</t>
  </si>
  <si>
    <t>0,041507910539610345</t>
  </si>
  <si>
    <t>0,09651570223263295</t>
  </si>
  <si>
    <t>0,02690229738473356</t>
  </si>
  <si>
    <t>0,08544134828667475</t>
  </si>
  <si>
    <t>0,06572503035646002</t>
  </si>
  <si>
    <t>0,03483232094831364</t>
  </si>
  <si>
    <t>0,12820000112311994</t>
  </si>
  <si>
    <t>0,4066872263450534</t>
  </si>
  <si>
    <t>3,557557867025025</t>
  </si>
  <si>
    <t>50,13954649843348</t>
  </si>
  <si>
    <t>2,162359069658179</t>
  </si>
  <si>
    <t>0,07819764638055442</t>
  </si>
  <si>
    <t>0,11390532312062555</t>
  </si>
  <si>
    <t>0,06852928927940607</t>
  </si>
  <si>
    <t>0,11017860284919227</t>
  </si>
  <si>
    <t>0,06299248191651423</t>
  </si>
  <si>
    <t>0,05609424464908145</t>
  </si>
  <si>
    <t>0,22080495748731754</t>
  </si>
  <si>
    <t>0,37910606936642444</t>
  </si>
  <si>
    <t>4,805377523996867</t>
  </si>
  <si>
    <t>84,33633533443216</t>
  </si>
  <si>
    <t>1,9809609715807472</t>
  </si>
  <si>
    <t>0,034922073258197225</t>
  </si>
  <si>
    <t>0,095296456622709</t>
  </si>
  <si>
    <t>0,031598960889881685</t>
  </si>
  <si>
    <t>0,07739755239891366</t>
  </si>
  <si>
    <t>0,05787440535477209</t>
  </si>
  <si>
    <t>0,023147004172042962</t>
  </si>
  <si>
    <t>0,0806857272278782</t>
  </si>
  <si>
    <t>0,3604731505338963</t>
  </si>
  <si>
    <t>4,689062106073834</t>
  </si>
  <si>
    <t>43,420977689379406</t>
  </si>
  <si>
    <t>1,8198433197323962</t>
  </si>
  <si>
    <t>0,03195145056401064</t>
  </si>
  <si>
    <t>0,0871545583955411</t>
  </si>
  <si>
    <t>0,023693908939918792</t>
  </si>
  <si>
    <t>0,07717255636047565</t>
  </si>
  <si>
    <t>0,05708253181001616</t>
  </si>
  <si>
    <t>0,025226534803959057</t>
  </si>
  <si>
    <t>0,1270820034314659</t>
  </si>
  <si>
    <t>0,36102336796561235</t>
  </si>
  <si>
    <t>3,5871224380098283</t>
  </si>
  <si>
    <t>76,16738073195766</t>
  </si>
  <si>
    <t>1,9697764670896092</t>
  </si>
  <si>
    <t>0,027341698068318092</t>
  </si>
  <si>
    <t>0,09449679887980957</t>
  </si>
  <si>
    <t>0,023694453040649804</t>
  </si>
  <si>
    <t>0,07178457082500822</t>
  </si>
  <si>
    <t>0,06588511179763867</t>
  </si>
  <si>
    <t>0,019627568843066222</t>
  </si>
  <si>
    <t>0,07159067191211746</t>
  </si>
  <si>
    <t>0,3909062573202456</t>
  </si>
  <si>
    <t>3,5338093659374863</t>
  </si>
  <si>
    <t>70,86817482352659</t>
  </si>
  <si>
    <t>1,9751305306021687</t>
  </si>
  <si>
    <t>0,02523793106267898</t>
  </si>
  <si>
    <t>0,09048886353030039</t>
  </si>
  <si>
    <t>0,023811960661382796</t>
  </si>
  <si>
    <t>0,06734790416743136</t>
  </si>
  <si>
    <t>0,06582602520186923</t>
  </si>
  <si>
    <t>0,015945697176045198</t>
  </si>
  <si>
    <t>0,06390991177477594</t>
  </si>
  <si>
    <t>0,38673421063062324</t>
  </si>
  <si>
    <t>4,419039033004083</t>
  </si>
  <si>
    <t>59,63068426002583</t>
  </si>
  <si>
    <t>1,8470364756724789</t>
  </si>
  <si>
    <t>0,015594960408459651</t>
  </si>
  <si>
    <t>0,08203715348501184</t>
  </si>
  <si>
    <t>0,010259026725503165</t>
  </si>
  <si>
    <t>0,06829577884743915</t>
  </si>
  <si>
    <t>0,06615299017379142</t>
  </si>
  <si>
    <t>0,018133266135745594</t>
  </si>
  <si>
    <t>0,11673708576432969</t>
  </si>
  <si>
    <t>0,3655725965464573</t>
  </si>
  <si>
    <t>3,8734371369937435</t>
  </si>
  <si>
    <t>82,35904256344543</t>
  </si>
  <si>
    <t>1,900094417689886</t>
  </si>
  <si>
    <t>0,026064961231524096</t>
  </si>
  <si>
    <t>0,09487402206195562</t>
  </si>
  <si>
    <t>0,02003991068884775</t>
  </si>
  <si>
    <t>0,07394428450984016</t>
  </si>
  <si>
    <t>0,06357598489985826</t>
  </si>
  <si>
    <t>0,0192443548399737</t>
  </si>
  <si>
    <t>0,06996718737169126</t>
  </si>
  <si>
    <t>0,3789675359565976</t>
  </si>
  <si>
    <t>4,372449963004328</t>
  </si>
  <si>
    <t>57,869847900255834</t>
  </si>
  <si>
    <t>1,9406593386859676</t>
  </si>
  <si>
    <t>0,049745474767823754</t>
  </si>
  <si>
    <t>0,10835470371836264</t>
  </si>
  <si>
    <t>0,044682977479884506</t>
  </si>
  <si>
    <t>0,09596402682762449</t>
  </si>
  <si>
    <t>0,06103592158729401</t>
  </si>
  <si>
    <t>0,03395824531848287</t>
  </si>
  <si>
    <t>0,17238512715395898</t>
  </si>
  <si>
    <t>0,37105178380758813</t>
  </si>
  <si>
    <t>4,570922832004726</t>
  </si>
  <si>
    <t>35,674068266722436</t>
  </si>
  <si>
    <t>1,841612261130638</t>
  </si>
  <si>
    <t>0,03229257615901413</t>
  </si>
  <si>
    <t>0,08686346001696646</t>
  </si>
  <si>
    <t>0,025451201532610677</t>
  </si>
  <si>
    <t>0,06983580430298755</t>
  </si>
  <si>
    <t>0,06128333348736571</t>
  </si>
  <si>
    <t>0,02691815917411516</t>
  </si>
  <si>
    <t>0,16864822211200856</t>
  </si>
  <si>
    <t>0,346986564970479</t>
  </si>
  <si>
    <t>4,596252801013179</t>
  </si>
  <si>
    <t>63,396889690840254</t>
  </si>
  <si>
    <t>1,8727419467412953</t>
  </si>
  <si>
    <t>0,030628528404812012</t>
  </si>
  <si>
    <t>0,08589329048170134</t>
  </si>
  <si>
    <t>0,02333975680092057</t>
  </si>
  <si>
    <t>0,07441863808059844</t>
  </si>
  <si>
    <t>0,058856731331482136</t>
  </si>
  <si>
    <t>0,02481555544485425</t>
  </si>
  <si>
    <t>0,11726414077075614</t>
  </si>
  <si>
    <t>0,3662191027371111</t>
  </si>
  <si>
    <t>3,4913708759704605</t>
  </si>
  <si>
    <t>59,94712922096723</t>
  </si>
  <si>
    <t>2,0133451556017476</t>
  </si>
  <si>
    <t>0,042859806701603456</t>
  </si>
  <si>
    <t>0,10326076068333734</t>
  </si>
  <si>
    <t>0,03790718077151184</t>
  </si>
  <si>
    <t>0,08907088347059039</t>
  </si>
  <si>
    <t>0,06540144441704254</t>
  </si>
  <si>
    <t>0,02964952841431513</t>
  </si>
  <si>
    <t>0,11796065668298196</t>
  </si>
  <si>
    <t>0,40024825290494126</t>
  </si>
  <si>
    <t>3,4345017729792744</t>
  </si>
  <si>
    <t>83,66804584201488</t>
  </si>
  <si>
    <t>1,9452480814355932</t>
  </si>
  <si>
    <t>0,02546966264975816</t>
  </si>
  <si>
    <t>0,09250428724425372</t>
  </si>
  <si>
    <t>0,023051364818445545</t>
  </si>
  <si>
    <t>0,07176504454084578</t>
  </si>
  <si>
    <t>0,06531097901908467</t>
  </si>
  <si>
    <t>0,01735840120052443</t>
  </si>
  <si>
    <t>0,059995302817860884</t>
  </si>
  <si>
    <t>0,3908300417013809</t>
  </si>
  <si>
    <t>4,749979667947628</t>
  </si>
  <si>
    <t>35,78383073739129</t>
  </si>
  <si>
    <t>1,9864212106411911</t>
  </si>
  <si>
    <t>0,08689832115704064</t>
  </si>
  <si>
    <t>0,11812933476685318</t>
  </si>
  <si>
    <t>0,05649423955029807</t>
  </si>
  <si>
    <t>0,1090904673369581</t>
  </si>
  <si>
    <t>0,06809746617747515</t>
  </si>
  <si>
    <t>0,07759461675112127</t>
  </si>
  <si>
    <t>0,29823897401884125</t>
  </si>
  <si>
    <t>0,33028187899630546</t>
  </si>
  <si>
    <t>4,593110373010859</t>
  </si>
  <si>
    <t>84,60485210773214</t>
  </si>
  <si>
    <t>1,8750734077806157</t>
  </si>
  <si>
    <t>0,06411600247735155</t>
  </si>
  <si>
    <t>0,1387297818141398</t>
  </si>
  <si>
    <t>0,05453742952752552</t>
  </si>
  <si>
    <t>0,10421674700853235</t>
  </si>
  <si>
    <t>0,09703802850405385</t>
  </si>
  <si>
    <t>0,05151280690015626</t>
  </si>
  <si>
    <t>0,3070691137047552</t>
  </si>
  <si>
    <t>0,4538756660854991</t>
  </si>
  <si>
    <t>4,128811532980762</t>
  </si>
  <si>
    <t>70,39626898983435</t>
  </si>
  <si>
    <t>1,9200093087468382</t>
  </si>
  <si>
    <t>0,019583654105903403</t>
  </si>
  <si>
    <t>0,08595414834512304</t>
  </si>
  <si>
    <t>0,01922666008908961</t>
  </si>
  <si>
    <t>0,06775489276162566</t>
  </si>
  <si>
    <t>0,0675682561848112</t>
  </si>
  <si>
    <t>0,011471751622300071</t>
  </si>
  <si>
    <t>0,0446257616369712</t>
  </si>
  <si>
    <t>0,3876231014321964</t>
  </si>
  <si>
    <t>4,3582174479961395</t>
  </si>
  <si>
    <t>42,93570123051733</t>
  </si>
  <si>
    <t>2,1002266777818073</t>
  </si>
  <si>
    <t>0,07628503787284766</t>
  </si>
  <si>
    <t>0,11676993236258743</t>
  </si>
  <si>
    <t>0,044899909390864114</t>
  </si>
  <si>
    <t>0,1122024490438395</t>
  </si>
  <si>
    <t>0,06532698919528027</t>
  </si>
  <si>
    <t>0,07294004406998005</t>
  </si>
  <si>
    <t>0,2830533305778628</t>
  </si>
  <si>
    <t>0,4007835756861422</t>
  </si>
  <si>
    <t>3,4025689919944853</t>
  </si>
  <si>
    <t>40,70263595638604</t>
  </si>
  <si>
    <t>2,1261530768845875</t>
  </si>
  <si>
    <t>0,07301708791303242</t>
  </si>
  <si>
    <t>0,11721325684590155</t>
  </si>
  <si>
    <t>0,05724223542065622</t>
  </si>
  <si>
    <t>0,11634779608922799</t>
  </si>
  <si>
    <t>0,06222153040960158</t>
  </si>
  <si>
    <t>0,057624588908152</t>
  </si>
  <si>
    <t>0,25417769726772804</t>
  </si>
  <si>
    <t>0,373733806045481</t>
  </si>
  <si>
    <t>3,721662060939707</t>
  </si>
  <si>
    <t>59,3816002830698</t>
  </si>
  <si>
    <t>2,12144820235756</t>
  </si>
  <si>
    <t>0,046293356255464074</t>
  </si>
  <si>
    <t>0,10484642996164271</t>
  </si>
  <si>
    <t>0,033435201143916314</t>
  </si>
  <si>
    <t>0,08142607434198372</t>
  </si>
  <si>
    <t>0,08168045672201384</t>
  </si>
  <si>
    <t>0,04076996048866054</t>
  </si>
  <si>
    <t>0,2072592222098234</t>
  </si>
  <si>
    <t>0,4399899279995173</t>
  </si>
  <si>
    <t>3,2590954029001296</t>
  </si>
  <si>
    <t>81,304588319657</t>
  </si>
  <si>
    <t>1,938255849443725</t>
  </si>
  <si>
    <t>0,050883118544743394</t>
  </si>
  <si>
    <t>0,11192442487274612</t>
  </si>
  <si>
    <t>0,047189575616017054</t>
  </si>
  <si>
    <t>0,08813822491334844</t>
  </si>
  <si>
    <t>0,07688867999377891</t>
  </si>
  <si>
    <t>0,038386070516428616</t>
  </si>
  <si>
    <t>0,2733076527301285</t>
  </si>
  <si>
    <t>0,40339187128387854</t>
  </si>
  <si>
    <t>4,187301141093485</t>
  </si>
  <si>
    <t>39,81942004728935</t>
  </si>
  <si>
    <t>2,1205544623839168</t>
  </si>
  <si>
    <t>0,0712708393522312</t>
  </si>
  <si>
    <t>0,12314265264239725</t>
  </si>
  <si>
    <t>0,06128795962669695</t>
  </si>
  <si>
    <t>0,1200003767734796</t>
  </si>
  <si>
    <t>0,06945572344198622</t>
  </si>
  <si>
    <t>0,05297391742700067</t>
  </si>
  <si>
    <t>0,20689192362015874</t>
  </si>
  <si>
    <t>0,4270012265808446</t>
  </si>
  <si>
    <t>3,759496067999862</t>
  </si>
  <si>
    <t>8,164777113680772</t>
  </si>
  <si>
    <t>2,1358389453064817</t>
  </si>
  <si>
    <t>0,11348913383206306</t>
  </si>
  <si>
    <t>0,1362767426364795</t>
  </si>
  <si>
    <t>0,06519625810743873</t>
  </si>
  <si>
    <t>0,1260508916978169</t>
  </si>
  <si>
    <t>0,08481405769402094</t>
  </si>
  <si>
    <t>0,10959635992794857</t>
  </si>
  <si>
    <t>0,3988139113367591</t>
  </si>
  <si>
    <t>0,38033494779575755</t>
  </si>
  <si>
    <t>4,307058417936787</t>
  </si>
  <si>
    <t>26,9430713655944</t>
  </si>
  <si>
    <t>2,0133395450680647</t>
  </si>
  <si>
    <t>0,09706697360967531</t>
  </si>
  <si>
    <t>0,12289804033295437</t>
  </si>
  <si>
    <t>0,08403078046285611</t>
  </si>
  <si>
    <t>0,11830068716655964</t>
  </si>
  <si>
    <t>0,061863768266197904</t>
  </si>
  <si>
    <t>0,06702353757815416</t>
  </si>
  <si>
    <t>0,3182391726266382</t>
  </si>
  <si>
    <t>0,31358135918876584</t>
  </si>
  <si>
    <t>3,902892086072825</t>
  </si>
  <si>
    <t>50,768720222796155</t>
  </si>
  <si>
    <t>2,011000800020329</t>
  </si>
  <si>
    <t>0,15124574175154065</t>
  </si>
  <si>
    <t>0,15695604790417364</t>
  </si>
  <si>
    <t>0,11789787732391083</t>
  </si>
  <si>
    <t>0,14477874091889162</t>
  </si>
  <si>
    <t>0,08702038893774022</t>
  </si>
  <si>
    <t>0,12094459348731522</t>
  </si>
  <si>
    <t>0,4612384547587426</t>
  </si>
  <si>
    <t>0,4106731623097917</t>
  </si>
  <si>
    <t>3,8236640200484544</t>
  </si>
  <si>
    <t>77,72479732928255</t>
  </si>
  <si>
    <t>2,0285064824505543</t>
  </si>
  <si>
    <t>0,095016820558519</t>
  </si>
  <si>
    <t>0,17066623685020324</t>
  </si>
  <si>
    <t>0,09398173457032918</t>
  </si>
  <si>
    <t>0,14738105069860968</t>
  </si>
  <si>
    <t>0,11244684783460387</t>
  </si>
  <si>
    <t>0,05643125316375021</t>
  </si>
  <si>
    <t>0,21860288053163357</t>
  </si>
  <si>
    <t>0,5098418321336708</t>
  </si>
  <si>
    <t>4,809423041995615</t>
  </si>
  <si>
    <t>80,88299299957855</t>
  </si>
  <si>
    <t>2,0668824713129887</t>
  </si>
  <si>
    <t>0,20541409171393787</t>
  </si>
  <si>
    <t>0,18771214756575336</t>
  </si>
  <si>
    <t>0,16614780116015443</t>
  </si>
  <si>
    <t>0,15578434020002596</t>
  </si>
  <si>
    <t>0,12315100727662456</t>
  </si>
  <si>
    <t>0,15176767070461483</t>
  </si>
  <si>
    <t>0,5407058971814883</t>
  </si>
  <si>
    <t>0,5403883713496734</t>
  </si>
  <si>
    <t>4,236809754977003</t>
  </si>
  <si>
    <t>66,50210105610182</t>
  </si>
  <si>
    <t>1,881369580118295</t>
  </si>
  <si>
    <t>0,035337621221940105</t>
  </si>
  <si>
    <t>0,09807482736634554</t>
  </si>
  <si>
    <t>0,03024906973993331</t>
  </si>
  <si>
    <t>0,07823790909212995</t>
  </si>
  <si>
    <t>0,06777439906625377</t>
  </si>
  <si>
    <t>0,028763982388424602</t>
  </si>
  <si>
    <t>0,18319286549214533</t>
  </si>
  <si>
    <t>0,37999278163671996</t>
  </si>
  <si>
    <t>3,726446835906245</t>
  </si>
  <si>
    <t>35,13966016070793</t>
  </si>
  <si>
    <t>1,9607041913767473</t>
  </si>
  <si>
    <t>0,09142210365054963</t>
  </si>
  <si>
    <t>0,12806326582897784</t>
  </si>
  <si>
    <t>0,09033895774338019</t>
  </si>
  <si>
    <t>0,12727215522088578</t>
  </si>
  <si>
    <t>0,0629517731697722</t>
  </si>
  <si>
    <t>0,055644648994147575</t>
  </si>
  <si>
    <t>0,19750481566836597</t>
  </si>
  <si>
    <t>0,4476242969431589</t>
  </si>
  <si>
    <t>4,022629549028352</t>
  </si>
  <si>
    <t>73,78930071136817</t>
  </si>
  <si>
    <t>2,0912622465831725</t>
  </si>
  <si>
    <t>0,05077370344539216</t>
  </si>
  <si>
    <t>0,0898841297754476</t>
  </si>
  <si>
    <t>0,036475171345307575</t>
  </si>
  <si>
    <t>0,07417604599737537</t>
  </si>
  <si>
    <t>0,0573667882301592</t>
  </si>
  <si>
    <t>0,049736692819600345</t>
  </si>
  <si>
    <t>0,3053296087088724</t>
  </si>
  <si>
    <t>0,31177455294773404</t>
  </si>
  <si>
    <t>3,729270176962018</t>
  </si>
  <si>
    <t>34,50161755789658</t>
  </si>
  <si>
    <t>1,963812350886481</t>
  </si>
  <si>
    <t>0,0942507958411077</t>
  </si>
  <si>
    <t>0,13376006037656196</t>
  </si>
  <si>
    <t>0,08892312319184609</t>
  </si>
  <si>
    <t>0,13119088352097236</t>
  </si>
  <si>
    <t>0,06970239967593711</t>
  </si>
  <si>
    <t>0,05761475828903289</t>
  </si>
  <si>
    <t>0,24423901773531334</t>
  </si>
  <si>
    <t>0,4717794027160432</t>
  </si>
  <si>
    <t>3,5095536169828847</t>
  </si>
  <si>
    <t>87,11510498182275</t>
  </si>
  <si>
    <t>1,9657384572619918</t>
  </si>
  <si>
    <t>0,0371034357077848</t>
  </si>
  <si>
    <t>0,09634740266240042</t>
  </si>
  <si>
    <t>0,033906830608839894</t>
  </si>
  <si>
    <t>0,08178620817758822</t>
  </si>
  <si>
    <t>0,0651113699716619</t>
  </si>
  <si>
    <t>0,023632113835261565</t>
  </si>
  <si>
    <t>0,09519434444635698</t>
  </si>
  <si>
    <t>0,37718670103203766</t>
  </si>
  <si>
    <t>3,2815813249908388</t>
  </si>
  <si>
    <t>39,72294364651669</t>
  </si>
  <si>
    <t>2,081178203195157</t>
  </si>
  <si>
    <t>0,06920168606418801</t>
  </si>
  <si>
    <t>0,11250536315092226</t>
  </si>
  <si>
    <t>0,051303267136636466</t>
  </si>
  <si>
    <t>0,1044039233949941</t>
  </si>
  <si>
    <t>0,058897329658656135</t>
  </si>
  <si>
    <t>0,059200575101355214</t>
  </si>
  <si>
    <t>0,235751115929889</t>
  </si>
  <si>
    <t>0,3699095756776181</t>
  </si>
  <si>
    <t>3,495847100042738</t>
  </si>
  <si>
    <t>40,653444188712605</t>
  </si>
  <si>
    <t>2,165643999260112</t>
  </si>
  <si>
    <t>0,14256270800697612</t>
  </si>
  <si>
    <t>0,14308207585072705</t>
  </si>
  <si>
    <t>0,08379312396754182</t>
  </si>
  <si>
    <t>0,12812104509279032</t>
  </si>
  <si>
    <t>0,08571829309471281</t>
  </si>
  <si>
    <t>0,1302495322970222</t>
  </si>
  <si>
    <t>0,5005221834544273</t>
  </si>
  <si>
    <t>0,3870826781991301</t>
  </si>
  <si>
    <t>3,8259714449523017</t>
  </si>
  <si>
    <t>50,60106692088211</t>
  </si>
  <si>
    <t>1,954477969340054</t>
  </si>
  <si>
    <t>0,08424299635011212</t>
  </si>
  <si>
    <t>0,15526876469668022</t>
  </si>
  <si>
    <t>0,0706177890691007</t>
  </si>
  <si>
    <t>0,13329567724625008</t>
  </si>
  <si>
    <t>0,1027828699348384</t>
  </si>
  <si>
    <t>0,0587768228846835</t>
  </si>
  <si>
    <t>0,2958208120083865</t>
  </si>
  <si>
    <t>0,45914104114100984</t>
  </si>
  <si>
    <t>3,626069714082405</t>
  </si>
  <si>
    <t>37,205878322722846</t>
  </si>
  <si>
    <t>2,17441609973196</t>
  </si>
  <si>
    <t>0,0746439882698059</t>
  </si>
  <si>
    <t>0,11989206877870902</t>
  </si>
  <si>
    <t>0,05803310337701963</t>
  </si>
  <si>
    <t>0,11385722434115458</t>
  </si>
  <si>
    <t>0,06126931752644474</t>
  </si>
  <si>
    <t>0,06106164327414982</t>
  </si>
  <si>
    <t>0,251030804979677</t>
  </si>
  <si>
    <t>0,3865501027696725</t>
  </si>
  <si>
    <t>4,139418232953176</t>
  </si>
  <si>
    <t>65,57802088100382</t>
  </si>
  <si>
    <t>2,008028915309885</t>
  </si>
  <si>
    <t>0,044825324314374956</t>
  </si>
  <si>
    <t>0,09764537617647064</t>
  </si>
  <si>
    <t>0,039484000781199145</t>
  </si>
  <si>
    <t>0,0873642663294002</t>
  </si>
  <si>
    <t>0,0720914588135474</t>
  </si>
  <si>
    <t>0,03526322497902835</t>
  </si>
  <si>
    <t>0,14656000573269673</t>
  </si>
  <si>
    <t>0,39929016508339993</t>
  </si>
  <si>
    <t>3,8084259560564533</t>
  </si>
  <si>
    <t>55,066605178046956</t>
  </si>
  <si>
    <t>2,161045465139393</t>
  </si>
  <si>
    <t>0,13436398667406782</t>
  </si>
  <si>
    <t>0,14537835806131358</t>
  </si>
  <si>
    <t>0,1073803509963156</t>
  </si>
  <si>
    <t>0,1348070264460439</t>
  </si>
  <si>
    <t>0,08806990005158236</t>
  </si>
  <si>
    <t>0,10708732879526695</t>
  </si>
  <si>
    <t>0,4355792866349221</t>
  </si>
  <si>
    <t>0,420534660830415</t>
  </si>
  <si>
    <t>3,097410326008685</t>
  </si>
  <si>
    <t>54,4866761229592</t>
  </si>
  <si>
    <t>2,0888227067028273</t>
  </si>
  <si>
    <t>0,14025489018613785</t>
  </si>
  <si>
    <t>0,14233178975459404</t>
  </si>
  <si>
    <t>0,10616022680980405</t>
  </si>
  <si>
    <t>0,13031093988125875</t>
  </si>
  <si>
    <t>0,08408657780160989</t>
  </si>
  <si>
    <t>0,11411952299837277</t>
  </si>
  <si>
    <t>0,4431793137613035</t>
  </si>
  <si>
    <t>0,415245250030725</t>
  </si>
  <si>
    <t>3,2692620489979163</t>
  </si>
  <si>
    <t>47,41959515941972</t>
  </si>
  <si>
    <t>2,0461231412388345</t>
  </si>
  <si>
    <t>0,13192348337856796</t>
  </si>
  <si>
    <t>0,14623113453091718</t>
  </si>
  <si>
    <t>0,09111748287616925</t>
  </si>
  <si>
    <t>0,1284064125677427</t>
  </si>
  <si>
    <t>0,10114881266371223</t>
  </si>
  <si>
    <t>0,12612177872509575</t>
  </si>
  <si>
    <t>0,4487058314125849</t>
  </si>
  <si>
    <t>0,43717041089558933</t>
  </si>
  <si>
    <t>2,837875606957823</t>
  </si>
  <si>
    <t>49,81261899045993</t>
  </si>
  <si>
    <t>2,023278937021089</t>
  </si>
  <si>
    <t>0,05530738128080882</t>
  </si>
  <si>
    <t>0,10742876348100101</t>
  </si>
  <si>
    <t>0,0507618450346035</t>
  </si>
  <si>
    <t>0,09341310843268137</t>
  </si>
  <si>
    <t>0,07388602747486346</t>
  </si>
  <si>
    <t>0,037791385246111475</t>
  </si>
  <si>
    <t>0,14152923667939338</t>
  </si>
  <si>
    <t>0,41327347639727424</t>
  </si>
  <si>
    <t>3,1936652059666812</t>
  </si>
  <si>
    <t>47,7659808932136</t>
  </si>
  <si>
    <t>1,8535859853800072</t>
  </si>
  <si>
    <t>0,08237492065133689</t>
  </si>
  <si>
    <t>0,13296134265420048</t>
  </si>
  <si>
    <t>0,054931437883167934</t>
  </si>
  <si>
    <t>0,1210535646090154</t>
  </si>
  <si>
    <t>0,09066751123942438</t>
  </si>
  <si>
    <t>0,07403123371472202</t>
  </si>
  <si>
    <t>0,28156495414636595</t>
  </si>
  <si>
    <t>0,45811415098001484</t>
  </si>
  <si>
    <t>3,3641234450042248</t>
  </si>
  <si>
    <t>33,18266765001148</t>
  </si>
  <si>
    <t>2,009015429314762</t>
  </si>
  <si>
    <t>0,11886503280186143</t>
  </si>
  <si>
    <t>0,1495449133702216</t>
  </si>
  <si>
    <t>0,11976623699018407</t>
  </si>
  <si>
    <t>0,14993676064388017</t>
  </si>
  <si>
    <t>0,07359069026223158</t>
  </si>
  <si>
    <t>0,06966814125733117</t>
  </si>
  <si>
    <t>0,35048854221288156</t>
  </si>
  <si>
    <t>0,513185490201564</t>
  </si>
  <si>
    <t>3,053302010986954</t>
  </si>
  <si>
    <t>66,31864210572463</t>
  </si>
  <si>
    <t>2,104998018531614</t>
  </si>
  <si>
    <t>0,07247452982886755</t>
  </si>
  <si>
    <t>0,11879397305131706</t>
  </si>
  <si>
    <t>0,058307565193342945</t>
  </si>
  <si>
    <t>0,10935162151113113</t>
  </si>
  <si>
    <t>0,07340343919169509</t>
  </si>
  <si>
    <t>0,05708801555516396</t>
  </si>
  <si>
    <t>0,2196922858629526</t>
  </si>
  <si>
    <t>0,43070303206857374</t>
  </si>
  <si>
    <t>3,4398494960041717</t>
  </si>
  <si>
    <t>58,43392788359442</t>
  </si>
  <si>
    <t>2,1719356149839437</t>
  </si>
  <si>
    <t>0,09896404772474156</t>
  </si>
  <si>
    <t>0,13007958559353236</t>
  </si>
  <si>
    <t>0,08834419618478905</t>
  </si>
  <si>
    <t>0,12714468916990118</t>
  </si>
  <si>
    <t>0,0625676865973308</t>
  </si>
  <si>
    <t>0,06922841189525074</t>
  </si>
  <si>
    <t>0,2573084675596035</t>
  </si>
  <si>
    <t>0,33673004087805153</t>
  </si>
  <si>
    <t>3,3648459690157324</t>
  </si>
  <si>
    <t>24,107389183762955</t>
  </si>
  <si>
    <t>2,129954669263514</t>
  </si>
  <si>
    <t>0,14072671047449267</t>
  </si>
  <si>
    <t>0,2719554480406454</t>
  </si>
  <si>
    <t>0,11178072782071743</t>
  </si>
  <si>
    <t>0,22172998104359615</t>
  </si>
  <si>
    <t>0,1841976858743507</t>
  </si>
  <si>
    <t>0,10821829192707917</t>
  </si>
  <si>
    <t>0,43968177125005004</t>
  </si>
  <si>
    <t>0,7624894205828826</t>
  </si>
  <si>
    <t>3,22020345996134</t>
  </si>
  <si>
    <t>45,05824052465266</t>
  </si>
  <si>
    <t>1,9330441693573321</t>
  </si>
  <si>
    <t>0,1926184886829864</t>
  </si>
  <si>
    <t>0,2527233069653157</t>
  </si>
  <si>
    <t>0,18495374951822924</t>
  </si>
  <si>
    <t>0,22630601563380381</t>
  </si>
  <si>
    <t>0,17235525058394874</t>
  </si>
  <si>
    <t>0,12749995828952862</t>
  </si>
  <si>
    <t>0,4320614379291285</t>
  </si>
  <si>
    <t>0,7226572844552109</t>
  </si>
  <si>
    <t>3,0513710839441046</t>
  </si>
  <si>
    <t>36,81897096219874</t>
  </si>
  <si>
    <t>1,9316213422711312</t>
  </si>
  <si>
    <t>0,12214565245313161</t>
  </si>
  <si>
    <t>0,1324696207844349</t>
  </si>
  <si>
    <t>0,11949953622938182</t>
  </si>
  <si>
    <t>0,13172107247423642</t>
  </si>
  <si>
    <t>0,06533132251839656</t>
  </si>
  <si>
    <t>0,07375893885557992</t>
  </si>
  <si>
    <t>0,27728851976019314</t>
  </si>
  <si>
    <t>0,279016525386801</t>
  </si>
  <si>
    <t>3,1467197539750487</t>
  </si>
  <si>
    <t>41,63803128285816</t>
  </si>
  <si>
    <t>2,1007638962971735</t>
  </si>
  <si>
    <t>0,1562538272946333</t>
  </si>
  <si>
    <t>0,15811171268995486</t>
  </si>
  <si>
    <t>0,11365610637658496</t>
  </si>
  <si>
    <t>0,12129896335748785</t>
  </si>
  <si>
    <t>0,11960659569330273</t>
  </si>
  <si>
    <t>0,13323765966849674</t>
  </si>
  <si>
    <t>0,479691594923741</t>
  </si>
  <si>
    <t>0,4797684995694631</t>
  </si>
  <si>
    <t>3,0966919750208035</t>
  </si>
  <si>
    <t>74,80022841480121</t>
  </si>
  <si>
    <t>1,9728882959068414</t>
  </si>
  <si>
    <t>0,07323964281500157</t>
  </si>
  <si>
    <t>0,10172390831530544</t>
  </si>
  <si>
    <t>0,06005981306538432</t>
  </si>
  <si>
    <t>0,09789058790487301</t>
  </si>
  <si>
    <t>0,05354648102059943</t>
  </si>
  <si>
    <t>0,053952599048841775</t>
  </si>
  <si>
    <t>0,20760072229082016</t>
  </si>
  <si>
    <t>0,3057732818662706</t>
  </si>
  <si>
    <t>2,9658798810560256</t>
  </si>
  <si>
    <t>72,29119670801165</t>
  </si>
  <si>
    <t>2,003851659192946</t>
  </si>
  <si>
    <t>0,03716267087081393</t>
  </si>
  <si>
    <t>0,0890716346710819</t>
  </si>
  <si>
    <t>0,03398569588466576</t>
  </si>
  <si>
    <t>0,07856656004423213</t>
  </si>
  <si>
    <t>0,05750082092782889</t>
  </si>
  <si>
    <t>0,023803591137992682</t>
  </si>
  <si>
    <t>0,10194364703348811</t>
  </si>
  <si>
    <t>0,3646242871024203</t>
  </si>
  <si>
    <t>3,206477812025696</t>
  </si>
  <si>
    <t>85,74750103405975</t>
  </si>
  <si>
    <t>2,1307539980967354</t>
  </si>
  <si>
    <t>0,09926930545032449</t>
  </si>
  <si>
    <t>0,12677716785887316</t>
  </si>
  <si>
    <t>0,08388752429442327</t>
  </si>
  <si>
    <t>0,12186170965527673</t>
  </si>
  <si>
    <t>0,06506309661296285</t>
  </si>
  <si>
    <t>0,0730505041538926</t>
  </si>
  <si>
    <t>0,3316887972503062</t>
  </si>
  <si>
    <t>0,2885668052951899</t>
  </si>
  <si>
    <t>3,104169595055282</t>
  </si>
  <si>
    <t>42,19442311810955</t>
  </si>
  <si>
    <t>2,1475007305854343</t>
  </si>
  <si>
    <t>0,1272507422939786</t>
  </si>
  <si>
    <t>0,15166005793970355</t>
  </si>
  <si>
    <t>0,08648719229882003</t>
  </si>
  <si>
    <t>0,13130790804497983</t>
  </si>
  <si>
    <t>0,10005162626149715</t>
  </si>
  <si>
    <t>0,11568148902902733</t>
  </si>
  <si>
    <t>0,4317984909707525</t>
  </si>
  <si>
    <t>0,4315498131495204</t>
  </si>
  <si>
    <t>3,8566463390598074</t>
  </si>
  <si>
    <t>71,86256118323608</t>
  </si>
  <si>
    <t>1,9651011018369988</t>
  </si>
  <si>
    <t>0,14004147133338535</t>
  </si>
  <si>
    <t>0,14730173138111785</t>
  </si>
  <si>
    <t>0,10258692029659466</t>
  </si>
  <si>
    <t>0,135051641063367</t>
  </si>
  <si>
    <t>0,09023320978521239</t>
  </si>
  <si>
    <t>0,12029665054168413</t>
  </si>
  <si>
    <t>0,44786530957026605</t>
  </si>
  <si>
    <t>0,42419863586601353</t>
  </si>
  <si>
    <t>3,3974053040146828</t>
  </si>
  <si>
    <t>50,85236945239406</t>
  </si>
  <si>
    <t>2,135776570575526</t>
  </si>
  <si>
    <t>0,15346108492477226</t>
  </si>
  <si>
    <t>0,14626252859716757</t>
  </si>
  <si>
    <t>0,11079088443389261</t>
  </si>
  <si>
    <t>0,12542587554764484</t>
  </si>
  <si>
    <t>0,09841081220539866</t>
  </si>
  <si>
    <t>0,13432618377860858</t>
  </si>
  <si>
    <t>0,49147175502759843</t>
  </si>
  <si>
    <t>0,45214179017575706</t>
  </si>
  <si>
    <t>3,369370838976465</t>
  </si>
  <si>
    <t>64,64827836735756</t>
  </si>
  <si>
    <t>2,0175154893699965</t>
  </si>
  <si>
    <t>0,0660484967279106</t>
  </si>
  <si>
    <t>0,11808834440061076</t>
  </si>
  <si>
    <t>0,058168710382259056</t>
  </si>
  <si>
    <t>0,10878211538943827</t>
  </si>
  <si>
    <t>0,07085413851448241</t>
  </si>
  <si>
    <t>0,04347316433731646</t>
  </si>
  <si>
    <t>0,1889039050564181</t>
  </si>
  <si>
    <t>0,4244582260875592</t>
  </si>
  <si>
    <t>2,8862382730003446</t>
  </si>
  <si>
    <t>80,62238372198397</t>
  </si>
  <si>
    <t>1,8730931894394656</t>
  </si>
  <si>
    <t>0,030747258374617857</t>
  </si>
  <si>
    <t>0,08995366837005347</t>
  </si>
  <si>
    <t>0,025337921628520416</t>
  </si>
  <si>
    <t>0,07733388765099133</t>
  </si>
  <si>
    <t>0,06758921402362872</t>
  </si>
  <si>
    <t>0,02460029054819946</t>
  </si>
  <si>
    <t>0,1269425707962589</t>
  </si>
  <si>
    <t>0,386234626237844</t>
  </si>
  <si>
    <t>3,0837122049415484</t>
  </si>
  <si>
    <t>78,85309145588022</t>
  </si>
  <si>
    <t>1,853733566877688</t>
  </si>
  <si>
    <t>0,00854949423942461</t>
  </si>
  <si>
    <t>0,08233049736250907</t>
  </si>
  <si>
    <t>0,007674097271201766</t>
  </si>
  <si>
    <t>0,06547991446928209</t>
  </si>
  <si>
    <t>0,06983430077919403</t>
  </si>
  <si>
    <t>0,0054694845449038115</t>
  </si>
  <si>
    <t>0,04117498948523431</t>
  </si>
  <si>
    <t>0,3793391536323276</t>
  </si>
  <si>
    <t>2,155067424988374</t>
  </si>
  <si>
    <t>68,50595424742677</t>
  </si>
  <si>
    <t>1,8156065120496716</t>
  </si>
  <si>
    <t>0,00601988362584319</t>
  </si>
  <si>
    <t>0,08447021109102999</t>
  </si>
  <si>
    <t>0,0038196436540209044</t>
  </si>
  <si>
    <t>0,0655949212058489</t>
  </si>
  <si>
    <t>0,07246524426396014</t>
  </si>
  <si>
    <t>0,005364770308047912</t>
  </si>
  <si>
    <t>0,02860580304323834</t>
  </si>
  <si>
    <t>0,387468698708326</t>
  </si>
  <si>
    <t>2,3310617370298132</t>
  </si>
  <si>
    <t>70,83561436818742</t>
  </si>
  <si>
    <t>1,8951180423762226</t>
  </si>
  <si>
    <t>0,017482235308082718</t>
  </si>
  <si>
    <t>0,08098060577417186</t>
  </si>
  <si>
    <t>0,016557690117377268</t>
  </si>
  <si>
    <t>0,06211929017832177</t>
  </si>
  <si>
    <t>0,06190960700851605</t>
  </si>
  <si>
    <t>0,010892445814198565</t>
  </si>
  <si>
    <t>0,04593205631079846</t>
  </si>
  <si>
    <t>0,36352366937283004</t>
  </si>
  <si>
    <t>2,312675041030161</t>
  </si>
  <si>
    <t>69,42569845328758</t>
  </si>
  <si>
    <t>1,8938890325586295</t>
  </si>
  <si>
    <t>0,004320111612050321</t>
  </si>
  <si>
    <t>0,07988920913121318</t>
  </si>
  <si>
    <t>0,0035018104101206073</t>
  </si>
  <si>
    <t>0,06232292205846088</t>
  </si>
  <si>
    <t>0,07001880372996323</t>
  </si>
  <si>
    <t>0,0026045102409620433</t>
  </si>
  <si>
    <t>0,012135824404433964</t>
  </si>
  <si>
    <t>0,3855538980106644</t>
  </si>
  <si>
    <t>2,250373260001652</t>
  </si>
  <si>
    <t>67,66944618690603</t>
  </si>
  <si>
    <t>1,8233272317791642</t>
  </si>
  <si>
    <t>0,017847756472104834</t>
  </si>
  <si>
    <t>0,09279143480940731</t>
  </si>
  <si>
    <t>0,010321554839841703</t>
  </si>
  <si>
    <t>0,0698306976911898</t>
  </si>
  <si>
    <t>0,07274193671087852</t>
  </si>
  <si>
    <t>0,01645737516979534</t>
  </si>
  <si>
    <t>0,05771601544757728</t>
  </si>
  <si>
    <t>0,3791993447743306</t>
  </si>
  <si>
    <t>2,2943657430587336</t>
  </si>
  <si>
    <t>65,40214289496733</t>
  </si>
  <si>
    <t>1,9063961863371022</t>
  </si>
  <si>
    <t>0,01741521181800355</t>
  </si>
  <si>
    <t>0,0835136665633409</t>
  </si>
  <si>
    <t>0,010636608631157724</t>
  </si>
  <si>
    <t>0,06618607109912164</t>
  </si>
  <si>
    <t>0,06884369768948345</t>
  </si>
  <si>
    <t>0,015402449233126265</t>
  </si>
  <si>
    <t>0,054734900662961515</t>
  </si>
  <si>
    <t>0,38606638056012593</t>
  </si>
  <si>
    <t>2,163761400966905</t>
  </si>
  <si>
    <t>75,4547679100142</t>
  </si>
  <si>
    <t>1,9148704886314907</t>
  </si>
  <si>
    <t>0,0193304973246227</t>
  </si>
  <si>
    <t>0,08274613509189171</t>
  </si>
  <si>
    <t>0,014972055825554546</t>
  </si>
  <si>
    <t>0,06285078535747948</t>
  </si>
  <si>
    <t>0,06317717236220506</t>
  </si>
  <si>
    <t>0,015199461135505419</t>
  </si>
  <si>
    <t>0,05501565112639515</t>
  </si>
  <si>
    <t>0,3797757646025463</t>
  </si>
  <si>
    <t>2,134047805913724</t>
  </si>
  <si>
    <t>76,54191130809767</t>
  </si>
  <si>
    <t>1,829346896852766</t>
  </si>
  <si>
    <t>0,011764182710886011</t>
  </si>
  <si>
    <t>0,08588040069403476</t>
  </si>
  <si>
    <t>0,008560147720019874</t>
  </si>
  <si>
    <t>0,06681385810505433</t>
  </si>
  <si>
    <t>0,0705377832843553</t>
  </si>
  <si>
    <t>0,009798493534337212</t>
  </si>
  <si>
    <t>0,03439512391057101</t>
  </si>
  <si>
    <t>0,3670691021556881</t>
  </si>
  <si>
    <t>2,2625617609592155</t>
  </si>
  <si>
    <t>74,39530284551925</t>
  </si>
  <si>
    <t>1,9051940247584116</t>
  </si>
  <si>
    <t>0,007823418976632173</t>
  </si>
  <si>
    <t>0,08167464664541911</t>
  </si>
  <si>
    <t>0,00745648161227868</t>
  </si>
  <si>
    <t>0,06404214612190984</t>
  </si>
  <si>
    <t>0,07024006857414568</t>
  </si>
  <si>
    <t>0,00458740702916705</t>
  </si>
  <si>
    <t>0,025222539364227997</t>
  </si>
  <si>
    <t>0,39032092544070773</t>
  </si>
  <si>
    <t>2,135932687902823</t>
  </si>
  <si>
    <t>72,77673476561024</t>
  </si>
  <si>
    <t>1,9269403243072643</t>
  </si>
  <si>
    <t>0,011269603731518205</t>
  </si>
  <si>
    <t>0,07983470432037318</t>
  </si>
  <si>
    <t>0,009895921311838422</t>
  </si>
  <si>
    <t>0,062112115628487674</t>
  </si>
  <si>
    <t>0,06717701656746208</t>
  </si>
  <si>
    <t>0,0074020531255804935</t>
  </si>
  <si>
    <t>0,028479638775223644</t>
  </si>
  <si>
    <t>0,3767827550979334</t>
  </si>
  <si>
    <t>2,5675106099806726</t>
  </si>
  <si>
    <t>58,83439315800667</t>
  </si>
  <si>
    <t>1,8227837066654147</t>
  </si>
  <si>
    <t>0,019215180830079667</t>
  </si>
  <si>
    <t>0,0844233414399424</t>
  </si>
  <si>
    <t>0,013121616315750095</t>
  </si>
  <si>
    <t>0,06755613113190229</t>
  </si>
  <si>
    <t>0,0640043861108167</t>
  </si>
  <si>
    <t>0,01733025945506124</t>
  </si>
  <si>
    <t>0,12473800777367752</t>
  </si>
  <si>
    <t>0,3694628913871717</t>
  </si>
  <si>
    <t>2,0246039810590446</t>
  </si>
  <si>
    <t>69,06856678513336</t>
  </si>
  <si>
    <t>1,924173099748335</t>
  </si>
  <si>
    <t>0,006900143020058999</t>
  </si>
  <si>
    <t>0,08105017395270941</t>
  </si>
  <si>
    <t>0,006107442660443364</t>
  </si>
  <si>
    <t>0,0615067233417883</t>
  </si>
  <si>
    <t>0,07150770999520219</t>
  </si>
  <si>
    <t>0,0038442769249650405</t>
  </si>
  <si>
    <t>0,015314072443384182</t>
  </si>
  <si>
    <t>0,3967387095621794</t>
  </si>
  <si>
    <t>2,0721345039783046</t>
  </si>
  <si>
    <t>70,97155033519884</t>
  </si>
  <si>
    <t>1,9045337326250045</t>
  </si>
  <si>
    <t>0,0032646694111183932</t>
  </si>
  <si>
    <t>0,07882894164535365</t>
  </si>
  <si>
    <t>0,0029966872019149774</t>
  </si>
  <si>
    <t>0,06206256756132014</t>
  </si>
  <si>
    <t>0,06956910262852906</t>
  </si>
  <si>
    <t>0,0014256772895920465</t>
  </si>
  <si>
    <t>0,007104907766725891</t>
  </si>
  <si>
    <t>0,38140879722913423</t>
  </si>
  <si>
    <t>2,1701159300282598</t>
  </si>
  <si>
    <t>65,90001893475727</t>
  </si>
  <si>
    <t>1,9385845934519772</t>
  </si>
  <si>
    <t>0,020558501978629934</t>
  </si>
  <si>
    <t>0,08705826151686116</t>
  </si>
  <si>
    <t>0,018365577022918442</t>
  </si>
  <si>
    <t>0,06555499108777682</t>
  </si>
  <si>
    <t>0,06909638807693379</t>
  </si>
  <si>
    <t>0,01405556521875873</t>
  </si>
  <si>
    <t>0,05219542972044668</t>
  </si>
  <si>
    <t>0,39512223481568487</t>
  </si>
  <si>
    <t>2,519734591944143</t>
  </si>
  <si>
    <t>78,676997661062</t>
  </si>
  <si>
    <t>1,9372981682556898</t>
  </si>
  <si>
    <t>0,0067116376554797325</t>
  </si>
  <si>
    <t>0,07927242272678682</t>
  </si>
  <si>
    <t>0,004746107266048988</t>
  </si>
  <si>
    <t>0,06130805251467388</t>
  </si>
  <si>
    <t>0,0704168468886228</t>
  </si>
  <si>
    <t>0,005154126943918692</t>
  </si>
  <si>
    <t>0,0246407084485991</t>
  </si>
  <si>
    <t>0,38584364019938944</t>
  </si>
  <si>
    <t>2,1138885429827496</t>
  </si>
  <si>
    <t>54,837985434327955</t>
  </si>
  <si>
    <t>1,827288282406915</t>
  </si>
  <si>
    <t>0,019179646841586115</t>
  </si>
  <si>
    <t>0,08818045249348562</t>
  </si>
  <si>
    <t>0,012161568364987566</t>
  </si>
  <si>
    <t>0,07082501118200693</t>
  </si>
  <si>
    <t>0,07245805907972096</t>
  </si>
  <si>
    <t>0,019779214583944917</t>
  </si>
  <si>
    <t>0,10543517183602003</t>
  </si>
  <si>
    <t>0,3696209082199131</t>
  </si>
  <si>
    <t>2,1243626580107957</t>
  </si>
  <si>
    <t>57,70067518290244</t>
  </si>
  <si>
    <t>1,8245358729865981</t>
  </si>
  <si>
    <t>0,015504010566024367</t>
  </si>
  <si>
    <t>0,08374596550249493</t>
  </si>
  <si>
    <t>0,006060556739230744</t>
  </si>
  <si>
    <t>0,07010878679214852</t>
  </si>
  <si>
    <t>0,06751063070177807</t>
  </si>
  <si>
    <t>0,02261230485151621</t>
  </si>
  <si>
    <t>0,13110329603172907</t>
  </si>
  <si>
    <t>0,35812931339436055</t>
  </si>
  <si>
    <t>2,2274555759504437</t>
  </si>
  <si>
    <t>63,64879921140482</t>
  </si>
  <si>
    <t>1,8074843577916018</t>
  </si>
  <si>
    <t>0,006393066589849927</t>
  </si>
  <si>
    <t>0,08338406020050931</t>
  </si>
  <si>
    <t>0,00541191190716745</t>
  </si>
  <si>
    <t>0,06369452354633592</t>
  </si>
  <si>
    <t>0,07220556986144246</t>
  </si>
  <si>
    <t>0,004014512946756023</t>
  </si>
  <si>
    <t>0,0157229241080451</t>
  </si>
  <si>
    <t>0,3803921288238342</t>
  </si>
  <si>
    <t>2,1269068750552833</t>
  </si>
  <si>
    <t>65,21718315502187</t>
  </si>
  <si>
    <t>1,800297454704311</t>
  </si>
  <si>
    <t>0,008134128587274957</t>
  </si>
  <si>
    <t>0,08718156778763796</t>
  </si>
  <si>
    <t>0,007317060709018001</t>
  </si>
  <si>
    <t>0,06602406348355391</t>
  </si>
  <si>
    <t>0,07455681306622043</t>
  </si>
  <si>
    <t>0,004885493280292668</t>
  </si>
  <si>
    <t>0,020007058913602504</t>
  </si>
  <si>
    <t>0,3846352091689468</t>
  </si>
  <si>
    <t>2,0328454489354044</t>
  </si>
  <si>
    <t>59,24275176114765</t>
  </si>
  <si>
    <t>1,9154356027054302</t>
  </si>
  <si>
    <t>0,013276113964080953</t>
  </si>
  <si>
    <t>0,08160465360099245</t>
  </si>
  <si>
    <t>0,012219945484483633</t>
  </si>
  <si>
    <t>0,06033972678076767</t>
  </si>
  <si>
    <t>0,06944034872528065</t>
  </si>
  <si>
    <t>0,00815577153610391</t>
  </si>
  <si>
    <t>0,04779377431202469</t>
  </si>
  <si>
    <t>0,3895394835051291</t>
  </si>
  <si>
    <t>1,9474087409907952</t>
  </si>
  <si>
    <t>74,42374844701934</t>
  </si>
  <si>
    <t>1,8544687877372619</t>
  </si>
  <si>
    <t>0,0096992285855419</t>
  </si>
  <si>
    <t>0,09407132826394722</t>
  </si>
  <si>
    <t>0,01013872787720127</t>
  </si>
  <si>
    <t>0,06451685474643629</t>
  </si>
  <si>
    <t>0,09127137350764455</t>
  </si>
  <si>
    <t>0,00491578240624711</t>
  </si>
  <si>
    <t>0,019573598493792584</t>
  </si>
  <si>
    <t>0,5049270578567997</t>
  </si>
  <si>
    <t>2,0570319819962606</t>
  </si>
  <si>
    <t>66,30370086086663</t>
  </si>
  <si>
    <t>1,880028604864796</t>
  </si>
  <si>
    <t>0,008852634908224313</t>
  </si>
  <si>
    <t>0,09389549577634407</t>
  </si>
  <si>
    <t>0,007770845453544322</t>
  </si>
  <si>
    <t>0,06287497191605079</t>
  </si>
  <si>
    <t>0,09402941486534348</t>
  </si>
  <si>
    <t>0,005550956170267291</t>
  </si>
  <si>
    <t>0,0233194145429819</t>
  </si>
  <si>
    <t>0,5331972674280167</t>
  </si>
  <si>
    <t>2,042188211926259</t>
  </si>
  <si>
    <t>75,0042738043188</t>
  </si>
  <si>
    <t>1,9338529489636684</t>
  </si>
  <si>
    <t>0,030852955018106306</t>
  </si>
  <si>
    <t>0,10771795128054883</t>
  </si>
  <si>
    <t>0,02252938154074771</t>
  </si>
  <si>
    <t>0,08006394586290812</t>
  </si>
  <si>
    <t>0,0962574501834762</t>
  </si>
  <si>
    <t>0,024589980586224518</t>
  </si>
  <si>
    <t>0,08780188874342343</t>
  </si>
  <si>
    <t>0,5499534971004104</t>
  </si>
  <si>
    <t>2,1026368340244517</t>
  </si>
  <si>
    <t>82,79198124411337</t>
  </si>
  <si>
    <t>1,9076152536073432</t>
  </si>
  <si>
    <t>0,042414438973310854</t>
  </si>
  <si>
    <t>0,10629861624891716</t>
  </si>
  <si>
    <t>0,01493502939550129</t>
  </si>
  <si>
    <t>0,08575923822494391</t>
  </si>
  <si>
    <t>0,08878663751983268</t>
  </si>
  <si>
    <t>0,06459550157207994</t>
  </si>
  <si>
    <t>0,3502971111918339</t>
  </si>
  <si>
    <t>0,4028864874824346</t>
  </si>
  <si>
    <t>2,0230181750375777</t>
  </si>
  <si>
    <t>68,21823283980007</t>
  </si>
  <si>
    <t>1,8682622261010315</t>
  </si>
  <si>
    <t>0,007452246441020684</t>
  </si>
  <si>
    <t>0,09233799182488366</t>
  </si>
  <si>
    <t>0,006221174857832511</t>
  </si>
  <si>
    <t>0,06127702329462745</t>
  </si>
  <si>
    <t>0,09233114680182286</t>
  </si>
  <si>
    <t>0,004838194431460409</t>
  </si>
  <si>
    <t>0,019530904260252894</t>
  </si>
  <si>
    <t>0,518971819822775</t>
  </si>
  <si>
    <t>2,0814447309821844</t>
  </si>
  <si>
    <t>73,51571417557184</t>
  </si>
  <si>
    <t>1,8858446596000094</t>
  </si>
  <si>
    <t>0,007949365678378596</t>
  </si>
  <si>
    <t>0,0919202190570892</t>
  </si>
  <si>
    <t>0,0060239312754373706</t>
  </si>
  <si>
    <t>0,0626075044843324</t>
  </si>
  <si>
    <t>0,09328243136281</t>
  </si>
  <si>
    <t>0,005913101270602377</t>
  </si>
  <si>
    <t>0,02368453734512244</t>
  </si>
  <si>
    <t>0,5203807785356231</t>
  </si>
  <si>
    <t>2,048357174033299</t>
  </si>
  <si>
    <t>85,56242497271799</t>
  </si>
  <si>
    <t>1,9525667251632026</t>
  </si>
  <si>
    <t>0,04185787270395776</t>
  </si>
  <si>
    <t>0,1375684653545428</t>
  </si>
  <si>
    <t>0,02558412655987187</t>
  </si>
  <si>
    <t>0,10108516731330361</t>
  </si>
  <si>
    <t>0,11377461502898854</t>
  </si>
  <si>
    <t>0,053596583081097285</t>
  </si>
  <si>
    <t>0,3664606509815433</t>
  </si>
  <si>
    <t>0,46214694336456474</t>
  </si>
  <si>
    <t>2,13326148991473</t>
  </si>
  <si>
    <t>69,63596838693248</t>
  </si>
  <si>
    <t>1,9180574841643032</t>
  </si>
  <si>
    <t>0,018720110512330853</t>
  </si>
  <si>
    <t>0,09414866311868607</t>
  </si>
  <si>
    <t>0,011958549555146851</t>
  </si>
  <si>
    <t>0,06515937216331615</t>
  </si>
  <si>
    <t>0,09255571158479586</t>
  </si>
  <si>
    <t>0,015911860888968368</t>
  </si>
  <si>
    <t>0,05698848970450534</t>
  </si>
  <si>
    <t>0,5223746855696155</t>
  </si>
  <si>
    <t>2,060595763963647</t>
  </si>
  <si>
    <t>72,98730848211142</t>
  </si>
  <si>
    <t>1,8987935041517752</t>
  </si>
  <si>
    <t>0,017785447450937804</t>
  </si>
  <si>
    <t>0,09628613889732433</t>
  </si>
  <si>
    <t>0,015332259745941164</t>
  </si>
  <si>
    <t>0,06402638536464864</t>
  </si>
  <si>
    <t>0,09235124442649181</t>
  </si>
  <si>
    <t>0,012264922680663906</t>
  </si>
  <si>
    <t>0,06679479008823622</t>
  </si>
  <si>
    <t>0,518327215152848</t>
  </si>
  <si>
    <t>2,0047583740670234</t>
  </si>
  <si>
    <t>72,68075173175606</t>
  </si>
  <si>
    <t>1,8105229603725448</t>
  </si>
  <si>
    <t>0,01588384140987306</t>
  </si>
  <si>
    <t>0,09738162999836196</t>
  </si>
  <si>
    <t>0,014552547502039298</t>
  </si>
  <si>
    <t>0,06438171435149635</t>
  </si>
  <si>
    <t>0,09105071565338367</t>
  </si>
  <si>
    <t>0,010578178006273012</t>
  </si>
  <si>
    <t>0,039389806701149166</t>
  </si>
  <si>
    <t>0,4979948616362415</t>
  </si>
  <si>
    <t>1,9898476529633626</t>
  </si>
  <si>
    <t>68,0321304037018</t>
  </si>
  <si>
    <t>1,8965405514102092</t>
  </si>
  <si>
    <t>0,012411163621168673</t>
  </si>
  <si>
    <t>0,09180511657842708</t>
  </si>
  <si>
    <t>0,011175469211915737</t>
  </si>
  <si>
    <t>0,06132606027396332</t>
  </si>
  <si>
    <t>0,09000646656259344</t>
  </si>
  <si>
    <t>0,007865009915088398</t>
  </si>
  <si>
    <t>0,031161603353169993</t>
  </si>
  <si>
    <t>0,5155842680927617</t>
  </si>
  <si>
    <t>2,119230758980848</t>
  </si>
  <si>
    <t>66,1230922214619</t>
  </si>
  <si>
    <t>1,8561805639903133</t>
  </si>
  <si>
    <t>0,01035866122766932</t>
  </si>
  <si>
    <t>0,09531097918817348</t>
  </si>
  <si>
    <t>0,007139116622692157</t>
  </si>
  <si>
    <t>0,06296536303593465</t>
  </si>
  <si>
    <t>0,09348785697506819</t>
  </si>
  <si>
    <t>0,007773758176039523</t>
  </si>
  <si>
    <t>0,029154018621251124</t>
  </si>
  <si>
    <t>0,5230716691901043</t>
  </si>
  <si>
    <t>2,0951476090122014</t>
  </si>
  <si>
    <t>68,1930763624743</t>
  </si>
  <si>
    <t>1,9017311212480643</t>
  </si>
  <si>
    <t>0,012864742821654215</t>
  </si>
  <si>
    <t>0,09299658195450128</t>
  </si>
  <si>
    <t>0,010265033221490132</t>
  </si>
  <si>
    <t>0,06257267136613716</t>
  </si>
  <si>
    <t>0,08962471048305591</t>
  </si>
  <si>
    <t>0,009622542700317007</t>
  </si>
  <si>
    <t>0,03683869005687199</t>
  </si>
  <si>
    <t>0,5133019618091224</t>
  </si>
  <si>
    <t>2,7794611409772187</t>
  </si>
  <si>
    <t>68,00110588202006</t>
  </si>
  <si>
    <t>1,8682660983670079</t>
  </si>
  <si>
    <t>0,008454635854169295</t>
  </si>
  <si>
    <t>0,0923940374391357</t>
  </si>
  <si>
    <t>0,007429148460538427</t>
  </si>
  <si>
    <t>0,06300498980221782</t>
  </si>
  <si>
    <t>0,09266156755691249</t>
  </si>
  <si>
    <t>0,005314321621234832</t>
  </si>
  <si>
    <t>0,02199334672680826</t>
  </si>
  <si>
    <t>0,5163909375631989</t>
  </si>
  <si>
    <t>2,100292025017552</t>
  </si>
  <si>
    <t>83,4800918040061</t>
  </si>
  <si>
    <t>1,8816919199682864</t>
  </si>
  <si>
    <t>0,03743529083932971</t>
  </si>
  <si>
    <t>0,10549376959502442</t>
  </si>
  <si>
    <t>0,02691248902624623</t>
  </si>
  <si>
    <t>0,08230505084068174</t>
  </si>
  <si>
    <t>0,09155833840720265</t>
  </si>
  <si>
    <t>0,032296234202636484</t>
  </si>
  <si>
    <t>0,11360126110323221</t>
  </si>
  <si>
    <t>0,5029649320939594</t>
  </si>
  <si>
    <t>2,145939534995705</t>
  </si>
  <si>
    <t>63,794312261785414</t>
  </si>
  <si>
    <t>1,8408852142668408</t>
  </si>
  <si>
    <t>0,024239661097307498</t>
  </si>
  <si>
    <t>0,10218179740051854</t>
  </si>
  <si>
    <t>0,016985774267621857</t>
  </si>
  <si>
    <t>0,07217569389313812</t>
  </si>
  <si>
    <t>0,09341710935122939</t>
  </si>
  <si>
    <t>0,020301747035301815</t>
  </si>
  <si>
    <t>0,07244791122947357</t>
  </si>
  <si>
    <t>0,5045697953246344</t>
  </si>
  <si>
    <t>2,124278737930581</t>
  </si>
  <si>
    <t>71,48977547836843</t>
  </si>
  <si>
    <t>1,8586177894671556</t>
  </si>
  <si>
    <t>0,016485729704310018</t>
  </si>
  <si>
    <t>0,09466792639245934</t>
  </si>
  <si>
    <t>0,012764230405356493</t>
  </si>
  <si>
    <t>0,06249325264215326</t>
  </si>
  <si>
    <t>0,08907653446813188</t>
  </si>
  <si>
    <t>0,011993670808281185</t>
  </si>
  <si>
    <t>0,045953788745512224</t>
  </si>
  <si>
    <t>0,5063327923717702</t>
  </si>
  <si>
    <t>2,142139857984148</t>
  </si>
  <si>
    <t>70,15126960122531</t>
  </si>
  <si>
    <t>1,8908465206626344</t>
  </si>
  <si>
    <t>0,00798726806222684</t>
  </si>
  <si>
    <t>0,09244318298357608</t>
  </si>
  <si>
    <t>0,0076279981988146735</t>
  </si>
  <si>
    <t>0,06242679023676166</t>
  </si>
  <si>
    <t>0,09410452385385225</t>
  </si>
  <si>
    <t>0,0041989027286407216</t>
  </si>
  <si>
    <t>0,017521447896570733</t>
  </si>
  <si>
    <t>0,527278470469457</t>
  </si>
  <si>
    <t>2,0833680409705266</t>
  </si>
  <si>
    <t>66,40771642277208</t>
  </si>
  <si>
    <t>1,8050147713721492</t>
  </si>
  <si>
    <t>0,004286614027538036</t>
  </si>
  <si>
    <t>0,09538795045939255</t>
  </si>
  <si>
    <t>0,0033568943868950074</t>
  </si>
  <si>
    <t>0,06554663054054798</t>
  </si>
  <si>
    <t>0,09365403623789906</t>
  </si>
  <si>
    <t>0,0025823737214112387</t>
  </si>
  <si>
    <t>0,010914297694558204</t>
  </si>
  <si>
    <t>0,4976665905537695</t>
  </si>
  <si>
    <t>2,0460667570587248</t>
  </si>
  <si>
    <t>72,76855008908478</t>
  </si>
  <si>
    <t>1,8712511211582576</t>
  </si>
  <si>
    <t>0,010120112306864751</t>
  </si>
  <si>
    <t>0,09347559624229743</t>
  </si>
  <si>
    <t>0,009568275333497637</t>
  </si>
  <si>
    <t>0,06398070566126637</t>
  </si>
  <si>
    <t>0,0931116529330078</t>
  </si>
  <si>
    <t>0,005796516705462795</t>
  </si>
  <si>
    <t>0,021787249556700083</t>
  </si>
  <si>
    <t>0,519846522007242</t>
  </si>
  <si>
    <t>2,065458595054224</t>
  </si>
  <si>
    <t>89,53179246546253</t>
  </si>
  <si>
    <t>1,9801432266279106</t>
  </si>
  <si>
    <t>0,05094722619649607</t>
  </si>
  <si>
    <t>0,12650750088106308</t>
  </si>
  <si>
    <t>0,03704467322442829</t>
  </si>
  <si>
    <t>0,10334433597958113</t>
  </si>
  <si>
    <t>0,10650307476095586</t>
  </si>
  <si>
    <t>0,043962108934091</t>
  </si>
  <si>
    <t>0,15527246042643394</t>
  </si>
  <si>
    <t>0,5855408926355467</t>
  </si>
  <si>
    <t>4,107087898999453</t>
  </si>
  <si>
    <t>67,09525041695025</t>
  </si>
  <si>
    <t>2,1322638800260973</t>
  </si>
  <si>
    <t>0,0817328132290283</t>
  </si>
  <si>
    <t>0,16289758122835696</t>
  </si>
  <si>
    <t>0,05781411423529463</t>
  </si>
  <si>
    <t>0,12407202912438005</t>
  </si>
  <si>
    <t>0,132005123098496</t>
  </si>
  <si>
    <t>0,06999107320345561</t>
  </si>
  <si>
    <t>0,272374636128601</t>
  </si>
  <si>
    <t>0,6365939266759036</t>
  </si>
  <si>
    <t>4,264144161017612</t>
  </si>
  <si>
    <t>81,71477129445559</t>
  </si>
  <si>
    <t>1,9524216267043308</t>
  </si>
  <si>
    <t>0,05180350616147662</t>
  </si>
  <si>
    <t>0,12261440302071398</t>
  </si>
  <si>
    <t>0,037528665740812664</t>
  </si>
  <si>
    <t>0,10041244997127671</t>
  </si>
  <si>
    <t>0,10268565631747904</t>
  </si>
  <si>
    <t>0,04623586332685517</t>
  </si>
  <si>
    <t>0,1596548454698481</t>
  </si>
  <si>
    <t>0,5626679443745595</t>
  </si>
  <si>
    <t>4,145613413886167</t>
  </si>
  <si>
    <t>57,184157224651244</t>
  </si>
  <si>
    <t>1,8191784862194338</t>
  </si>
  <si>
    <t>0,029504389696952904</t>
  </si>
  <si>
    <t>0,10007768563479744</t>
  </si>
  <si>
    <t>0,027349647710364453</t>
  </si>
  <si>
    <t>0,06749374479426773</t>
  </si>
  <si>
    <t>0,07736661820514978</t>
  </si>
  <si>
    <t>0,018494320975804387</t>
  </si>
  <si>
    <t>0,06913125959928228</t>
  </si>
  <si>
    <t>0,46411078071278233</t>
  </si>
  <si>
    <t>3,9346237930003554</t>
  </si>
  <si>
    <t>83,42358715460378</t>
  </si>
  <si>
    <t>1,9349980001484741</t>
  </si>
  <si>
    <t>0,05340614003732857</t>
  </si>
  <si>
    <t>0,12083121055936943</t>
  </si>
  <si>
    <t>0,04613573780978316</t>
  </si>
  <si>
    <t>0,10183645266503985</t>
  </si>
  <si>
    <t>0,08804155591843346</t>
  </si>
  <si>
    <t>0,034779507332043234</t>
  </si>
  <si>
    <t>0,13384036391432086</t>
  </si>
  <si>
    <t>0,5396166298509291</t>
  </si>
  <si>
    <t>4,351742918021046</t>
  </si>
  <si>
    <t>71,43251076475039</t>
  </si>
  <si>
    <t>2,1090802107751463</t>
  </si>
  <si>
    <t>0,04173721025895707</t>
  </si>
  <si>
    <t>0,1069502088233607</t>
  </si>
  <si>
    <t>0,03121525975940223</t>
  </si>
  <si>
    <t>0,08109405130289774</t>
  </si>
  <si>
    <t>0,09662201560147822</t>
  </si>
  <si>
    <t>0,03368154222888256</t>
  </si>
  <si>
    <t>0,12252065622226042</t>
  </si>
  <si>
    <t>0,5613307646606044</t>
  </si>
  <si>
    <t>3,984008369036019</t>
  </si>
  <si>
    <t>71,31913810734093</t>
  </si>
  <si>
    <t>1,9583973350720487</t>
  </si>
  <si>
    <t>0,03217785143372351</t>
  </si>
  <si>
    <t>0,11473910124074763</t>
  </si>
  <si>
    <t>0,028921889360346613</t>
  </si>
  <si>
    <t>0,07691599260402877</t>
  </si>
  <si>
    <t>0,09922388650358464</t>
  </si>
  <si>
    <t>0,02140961669597881</t>
  </si>
  <si>
    <t>0,07809325356974377</t>
  </si>
  <si>
    <t>0,5881433661992093</t>
  </si>
  <si>
    <t>4,270074030966498</t>
  </si>
  <si>
    <t>82,02690008862476</t>
  </si>
  <si>
    <t>1,9805406332797852</t>
  </si>
  <si>
    <t>0,036894824328750964</t>
  </si>
  <si>
    <t>0,11068092025762159</t>
  </si>
  <si>
    <t>0,028133133987763254</t>
  </si>
  <si>
    <t>0,08133014338839978</t>
  </si>
  <si>
    <t>0,09909061666773573</t>
  </si>
  <si>
    <t>0,027678429284219846</t>
  </si>
  <si>
    <t>0,10519912362108548</t>
  </si>
  <si>
    <t>0,5690886027256528</t>
  </si>
  <si>
    <t>4,1602000299608335</t>
  </si>
  <si>
    <t>86,4913931245482</t>
  </si>
  <si>
    <t>2,1341421966925984</t>
  </si>
  <si>
    <t>0,06876488691984745</t>
  </si>
  <si>
    <t>0,12602899348550195</t>
  </si>
  <si>
    <t>0,058176054688949</t>
  </si>
  <si>
    <t>0,11569764484544082</t>
  </si>
  <si>
    <t>0,07895521843788196</t>
  </si>
  <si>
    <t>0,050021564647552544</t>
  </si>
  <si>
    <t>0,2511384807566371</t>
  </si>
  <si>
    <t>0,5108189339933282</t>
  </si>
  <si>
    <t>4,762009111000225</t>
  </si>
  <si>
    <t>70,5958695830515</t>
  </si>
  <si>
    <t>1,9745479914869892</t>
  </si>
  <si>
    <t>0,03344856988978284</t>
  </si>
  <si>
    <t>0,09718586687231119</t>
  </si>
  <si>
    <t>0,028719507167558084</t>
  </si>
  <si>
    <t>0,07166870540818807</t>
  </si>
  <si>
    <t>0,08205248945873804</t>
  </si>
  <si>
    <t>0,024486104019468442</t>
  </si>
  <si>
    <t>0,09593344199641758</t>
  </si>
  <si>
    <t>0,5016469729334748</t>
  </si>
  <si>
    <t>4,448318938957527</t>
  </si>
  <si>
    <t>86,22525712078483</t>
  </si>
  <si>
    <t>1,9731664884604774</t>
  </si>
  <si>
    <t>0,03652321942610718</t>
  </si>
  <si>
    <t>0,1159661316173689</t>
  </si>
  <si>
    <t>0,023729440867267367</t>
  </si>
  <si>
    <t>0,08719103749484133</t>
  </si>
  <si>
    <t>0,10359785608520512</t>
  </si>
  <si>
    <t>0,031150828562828185</t>
  </si>
  <si>
    <t>0,11108186316184479</t>
  </si>
  <si>
    <t>0,5819700875199083</t>
  </si>
  <si>
    <t>4,11952944600489</t>
  </si>
  <si>
    <t>62,61275471771796</t>
  </si>
  <si>
    <t>1,8132844206762775</t>
  </si>
  <si>
    <t>0,024178064210730682</t>
  </si>
  <si>
    <t>0,09767218056693176</t>
  </si>
  <si>
    <t>0,021521258970604307</t>
  </si>
  <si>
    <t>0,0660652504568589</t>
  </si>
  <si>
    <t>0,0815147136420322</t>
  </si>
  <si>
    <t>0,01687480858919839</t>
  </si>
  <si>
    <t>0,06545761683647884</t>
  </si>
  <si>
    <t>0,4658262477764886</t>
  </si>
  <si>
    <t>3,870673486031592</t>
  </si>
  <si>
    <t>78,71407420801258</t>
  </si>
  <si>
    <t>2,092074833605485</t>
  </si>
  <si>
    <t>0,02150341011045762</t>
  </si>
  <si>
    <t>0,10009221697087703</t>
  </si>
  <si>
    <t>0,014435963509373196</t>
  </si>
  <si>
    <t>0,06452510681226921</t>
  </si>
  <si>
    <t>0,0978297357523655</t>
  </si>
  <si>
    <t>0,019773048882639022</t>
  </si>
  <si>
    <t>0,15111048344711633</t>
  </si>
  <si>
    <t>0,5672372674311029</t>
  </si>
  <si>
    <t>3,8099499859381467</t>
  </si>
  <si>
    <t>83,8603460871562</t>
  </si>
  <si>
    <t>1,9827030109686938</t>
  </si>
  <si>
    <t>0,05448626008491466</t>
  </si>
  <si>
    <t>0,1290482929064181</t>
  </si>
  <si>
    <t>0,043035774782668956</t>
  </si>
  <si>
    <t>0,10176218855934552</t>
  </si>
  <si>
    <t>0,10882914756241775</t>
  </si>
  <si>
    <t>0,04366641990426086</t>
  </si>
  <si>
    <t>0,1563292635118518</t>
  </si>
  <si>
    <t>0,5981269633999364</t>
  </si>
  <si>
    <t>4,48072571598459</t>
  </si>
  <si>
    <t>58,94837059747313</t>
  </si>
  <si>
    <t>1,9099353272211381</t>
  </si>
  <si>
    <t>0,03708785562172044</t>
  </si>
  <si>
    <t>0,10273716766867637</t>
  </si>
  <si>
    <t>0,032466227967269654</t>
  </si>
  <si>
    <t>0,07681210541858968</t>
  </si>
  <si>
    <t>0,08705676234549783</t>
  </si>
  <si>
    <t>0,024041857310171246</t>
  </si>
  <si>
    <t>0,09088115368887245</t>
  </si>
  <si>
    <t>0,5258141933778147</t>
  </si>
  <si>
    <t>4,357775190030225</t>
  </si>
  <si>
    <t>84,25612532340296</t>
  </si>
  <si>
    <t>1,9671424451232131</t>
  </si>
  <si>
    <t>0,042431185038996774</t>
  </si>
  <si>
    <t>0,12359833960913724</t>
  </si>
  <si>
    <t>0,03862459713302238</t>
  </si>
  <si>
    <t>0,08908908405430521</t>
  </si>
  <si>
    <t>0,10249677230247557</t>
  </si>
  <si>
    <t>0,02657138130898444</t>
  </si>
  <si>
    <t>0,10563430129054</t>
  </si>
  <si>
    <t>0,5995085539338856</t>
  </si>
  <si>
    <t>4,1419492160202935</t>
  </si>
  <si>
    <t>59,92846877788935</t>
  </si>
  <si>
    <t>2,0689561335924136</t>
  </si>
  <si>
    <t>0,06052402031136501</t>
  </si>
  <si>
    <t>0,10630935974070016</t>
  </si>
  <si>
    <t>0,05403070901385269</t>
  </si>
  <si>
    <t>0,09364177718553932</t>
  </si>
  <si>
    <t>0,07556495022944408</t>
  </si>
  <si>
    <t>0,040890818424543215</t>
  </si>
  <si>
    <t>0,16073064864485123</t>
  </si>
  <si>
    <t>0,4779118567330094</t>
  </si>
  <si>
    <t>4,036952534108423</t>
  </si>
  <si>
    <t>81,7377986429311</t>
  </si>
  <si>
    <t>2,0069682633602035</t>
  </si>
  <si>
    <t>0,06114688815897848</t>
  </si>
  <si>
    <t>0,1331521738714581</t>
  </si>
  <si>
    <t>0,0563717858731215</t>
  </si>
  <si>
    <t>0,11038075404518352</t>
  </si>
  <si>
    <t>0,10609795600640685</t>
  </si>
  <si>
    <t>0,041079902871112337</t>
  </si>
  <si>
    <t>0,15337240342253985</t>
  </si>
  <si>
    <t>0,591601729303575</t>
  </si>
  <si>
    <t>4,162646117969416</t>
  </si>
  <si>
    <t>55,87771054232946</t>
  </si>
  <si>
    <t>1,8246130188667933</t>
  </si>
  <si>
    <t>0,024837797334666508</t>
  </si>
  <si>
    <t>0,10085918077641606</t>
  </si>
  <si>
    <t>0,026201574873878048</t>
  </si>
  <si>
    <t>0,06818448777728345</t>
  </si>
  <si>
    <t>0,08909969345979543</t>
  </si>
  <si>
    <t>0,013333665483228136</t>
  </si>
  <si>
    <t>0,04681545435323185</t>
  </si>
  <si>
    <t>0,5058099534537314</t>
  </si>
  <si>
    <t>4,249696296988986</t>
  </si>
  <si>
    <t>75,8362886030433</t>
  </si>
  <si>
    <t>1,8034093652048613</t>
  </si>
  <si>
    <t>0,025493013521094413</t>
  </si>
  <si>
    <t>0,10627465352065102</t>
  </si>
  <si>
    <t>0,022332525924696617</t>
  </si>
  <si>
    <t>0,0731320835640749</t>
  </si>
  <si>
    <t>0,09143880830561636</t>
  </si>
  <si>
    <t>0,018277670983146282</t>
  </si>
  <si>
    <t>0,06338655202291078</t>
  </si>
  <si>
    <t>0,4946150231557652</t>
  </si>
  <si>
    <t>4,272850834066048</t>
  </si>
  <si>
    <t>73,49145394518388</t>
  </si>
  <si>
    <t>1,873870311725827</t>
  </si>
  <si>
    <t>0,041332207368633314</t>
  </si>
  <si>
    <t>0,10267389106321802</t>
  </si>
  <si>
    <t>0,03117753891994568</t>
  </si>
  <si>
    <t>0,09198217612367324</t>
  </si>
  <si>
    <t>0,07205953228458742</t>
  </si>
  <si>
    <t>0,0340653222864971</t>
  </si>
  <si>
    <t>0,12120464116202799</t>
  </si>
  <si>
    <t>0,46266560238489907</t>
  </si>
  <si>
    <t>4,392337672994472</t>
  </si>
  <si>
    <t>79,27760854477955</t>
  </si>
  <si>
    <t>2,0750026847270377</t>
  </si>
  <si>
    <t>0,0985921318328022</t>
  </si>
  <si>
    <t>0,12887758650599668</t>
  </si>
  <si>
    <t>0,07242616142027274</t>
  </si>
  <si>
    <t>0,1114022422727588</t>
  </si>
  <si>
    <t>0,0893709976083605</t>
  </si>
  <si>
    <t>0,08859161105638366</t>
  </si>
  <si>
    <t>0,3358312425484798</t>
  </si>
  <si>
    <t>0,5073545363618337</t>
  </si>
  <si>
    <t>4,169257197994739</t>
  </si>
  <si>
    <t>55,43953720973105</t>
  </si>
  <si>
    <t>2,078201032273631</t>
  </si>
  <si>
    <t>0,15180488189873545</t>
  </si>
  <si>
    <t>0,18590224370146122</t>
  </si>
  <si>
    <t>0,08639994709195213</t>
  </si>
  <si>
    <t>0,14340944208696094</t>
  </si>
  <si>
    <t>0,13877311100432282</t>
  </si>
  <si>
    <t>0,14775362077673393</t>
  </si>
  <si>
    <t>0,5103940848185463</t>
  </si>
  <si>
    <t>0,5539906547591664</t>
  </si>
  <si>
    <t>3,9306811740389094</t>
  </si>
  <si>
    <t>62,72146392714282</t>
  </si>
  <si>
    <t>1,8928380591707363</t>
  </si>
  <si>
    <t>0,02912774973667932</t>
  </si>
  <si>
    <t>0,11203358656833712</t>
  </si>
  <si>
    <t>0,024800429287979153</t>
  </si>
  <si>
    <t>0,07851006946450839</t>
  </si>
  <si>
    <t>0,09849422011507107</t>
  </si>
  <si>
    <t>0,021261131723319636</t>
  </si>
  <si>
    <t>0,08435291693848752</t>
  </si>
  <si>
    <t>0,5606835121887557</t>
  </si>
  <si>
    <t>4,141375386039726</t>
  </si>
  <si>
    <t>51,5184984480105</t>
  </si>
  <si>
    <t>1,9348320002872237</t>
  </si>
  <si>
    <t>0,04390612136555849</t>
  </si>
  <si>
    <t>0,1218983398028956</t>
  </si>
  <si>
    <t>0,0379366133195834</t>
  </si>
  <si>
    <t>0,0878059473646794</t>
  </si>
  <si>
    <t>0,10237552013610703</t>
  </si>
  <si>
    <t>0,031292042203440056</t>
  </si>
  <si>
    <t>0,12202519146361337</t>
  </si>
  <si>
    <t>0,5720278816612505</t>
  </si>
  <si>
    <t>3,8524665110744536</t>
  </si>
  <si>
    <t>62,2147578979027</t>
  </si>
  <si>
    <t>1,8447333739447211</t>
  </si>
  <si>
    <t>0,04005809060791259</t>
  </si>
  <si>
    <t>0,10946747820176758</t>
  </si>
  <si>
    <t>0,04002683956515124</t>
  </si>
  <si>
    <t>0,0790879545141235</t>
  </si>
  <si>
    <t>0,08868989206761034</t>
  </si>
  <si>
    <t>0,023481269260320865</t>
  </si>
  <si>
    <t>0,09185090694686761</t>
  </si>
  <si>
    <t>0,5255688159094877</t>
  </si>
  <si>
    <t>3,7125087690073997</t>
  </si>
  <si>
    <t>49,34016497482273</t>
  </si>
  <si>
    <t>1,9224904384113397</t>
  </si>
  <si>
    <t>0,05260236201033495</t>
  </si>
  <si>
    <t>0,10277959923873206</t>
  </si>
  <si>
    <t>0,0432738425459014</t>
  </si>
  <si>
    <t>0,08446247377250057</t>
  </si>
  <si>
    <t>0,07590000428877709</t>
  </si>
  <si>
    <t>0,039521529261487394</t>
  </si>
  <si>
    <t>0,15554681604697043</t>
  </si>
  <si>
    <t>0,47131839923197694</t>
  </si>
  <si>
    <t>3,868848988087848</t>
  </si>
  <si>
    <t>50,31253335988913</t>
  </si>
  <si>
    <t>1,8647869217717947</t>
  </si>
  <si>
    <t>0,039800597942054976</t>
  </si>
  <si>
    <t>0,12209722859543613</t>
  </si>
  <si>
    <t>0,03496392456917723</t>
  </si>
  <si>
    <t>0,09232451226421912</t>
  </si>
  <si>
    <t>0,09525718278342055</t>
  </si>
  <si>
    <t>0,028862455199523785</t>
  </si>
  <si>
    <t>0,11036089450648402</t>
  </si>
  <si>
    <t>0,5543251255587907</t>
  </si>
  <si>
    <t>3,975977201014757</t>
  </si>
  <si>
    <t>64,13652446874698</t>
  </si>
  <si>
    <t>1,9993396932690661</t>
  </si>
  <si>
    <t>0,07960231511030924</t>
  </si>
  <si>
    <t>0,11883852997987963</t>
  </si>
  <si>
    <t>0,06175338647123359</t>
  </si>
  <si>
    <t>0,11041306358618545</t>
  </si>
  <si>
    <t>0,07803774091598237</t>
  </si>
  <si>
    <t>0,07056712623076168</t>
  </si>
  <si>
    <t>0,2459824996266174</t>
  </si>
  <si>
    <t>0,4732151489742406</t>
  </si>
  <si>
    <t>4,181040775962174</t>
  </si>
  <si>
    <t>53,09040000366914</t>
  </si>
  <si>
    <t>1,9096001250116859</t>
  </si>
  <si>
    <t>0,09828789244747387</t>
  </si>
  <si>
    <t>0,18419270311424413</t>
  </si>
  <si>
    <t>0,08411973074863294</t>
  </si>
  <si>
    <t>0,15585428176306126</t>
  </si>
  <si>
    <t>0,12154908059529444</t>
  </si>
  <si>
    <t>0,07082256114691057</t>
  </si>
  <si>
    <t>0,30152980837517335</t>
  </si>
  <si>
    <t>0,5171396813714978</t>
  </si>
  <si>
    <t>4,564082960016094</t>
  </si>
  <si>
    <t>68,0470921960185</t>
  </si>
  <si>
    <t>2,065550564576664</t>
  </si>
  <si>
    <t>0,06475531979585734</t>
  </si>
  <si>
    <t>0,14057908429716323</t>
  </si>
  <si>
    <t>0,03946949443210776</t>
  </si>
  <si>
    <t>0,11292143149673292</t>
  </si>
  <si>
    <t>0,120162595361922</t>
  </si>
  <si>
    <t>0,05888357162916487</t>
  </si>
  <si>
    <t>0,21563816781555048</t>
  </si>
  <si>
    <t>0,6100318087515413</t>
  </si>
  <si>
    <t>3,424897616961971</t>
  </si>
  <si>
    <t>80,9041007757464</t>
  </si>
  <si>
    <t>1,8817533358174336</t>
  </si>
  <si>
    <t>0,04881128832720694</t>
  </si>
  <si>
    <t>0,12028888585282312</t>
  </si>
  <si>
    <t>0,04686827424978807</t>
  </si>
  <si>
    <t>0,09155435415484389</t>
  </si>
  <si>
    <t>0,09390723393373056</t>
  </si>
  <si>
    <t>0,031443351194860546</t>
  </si>
  <si>
    <t>0,12265090596541392</t>
  </si>
  <si>
    <t>0,5253149635719905</t>
  </si>
  <si>
    <t>4,2264727260917425</t>
  </si>
  <si>
    <t>83,44434280720117</t>
  </si>
  <si>
    <t>1,9338610534790646</t>
  </si>
  <si>
    <t>0,052385657079258796</t>
  </si>
  <si>
    <t>0,11269620890530518</t>
  </si>
  <si>
    <t>0,048633410939512636</t>
  </si>
  <si>
    <t>0,09236259739520183</t>
  </si>
  <si>
    <t>0,08572369333277594</t>
  </si>
  <si>
    <t>0,0343633075010321</t>
  </si>
  <si>
    <t>0,11907408617582803</t>
  </si>
  <si>
    <t>0,5219555865844429</t>
  </si>
  <si>
    <t>4,305447213933803</t>
  </si>
  <si>
    <t>38,68932848376508</t>
  </si>
  <si>
    <t>2,0827679918557385</t>
  </si>
  <si>
    <t>0,07853559277053172</t>
  </si>
  <si>
    <t>0,1604627291665717</t>
  </si>
  <si>
    <t>0,06421616937203581</t>
  </si>
  <si>
    <t>0,13249564381577755</t>
  </si>
  <si>
    <t>0,11181506156537169</t>
  </si>
  <si>
    <t>0,059057162768072394</t>
  </si>
  <si>
    <t>0,2357001667961023</t>
  </si>
  <si>
    <t>0,6077195468703027</t>
  </si>
  <si>
    <t>4,099082030006684</t>
  </si>
  <si>
    <t>76,27683183811814</t>
  </si>
  <si>
    <t>1,97016926020491</t>
  </si>
  <si>
    <t>0,04159868033082917</t>
  </si>
  <si>
    <t>0,12108730753914326</t>
  </si>
  <si>
    <t>0,041178999684258796</t>
  </si>
  <si>
    <t>0,08645531678731355</t>
  </si>
  <si>
    <t>0,09978112518405571</t>
  </si>
  <si>
    <t>0,024307441708744666</t>
  </si>
  <si>
    <t>0,09560914662239006</t>
  </si>
  <si>
    <t>0,5913030370562034</t>
  </si>
  <si>
    <t>4,003562208963558</t>
  </si>
  <si>
    <t>43,494291784346764</t>
  </si>
  <si>
    <t>2,0007130395581263</t>
  </si>
  <si>
    <t>0,09303953456064817</t>
  </si>
  <si>
    <t>0,18353965526966606</t>
  </si>
  <si>
    <t>0,08450184249789502</t>
  </si>
  <si>
    <t>0,15004753016706418</t>
  </si>
  <si>
    <t>0,12789277637853907</t>
  </si>
  <si>
    <t>0,06126980254363192</t>
  </si>
  <si>
    <t>0,2555984681895392</t>
  </si>
  <si>
    <t>0,6521627825499418</t>
  </si>
  <si>
    <t>3,9096720869420096</t>
  </si>
  <si>
    <t>40,140337903251535</t>
  </si>
  <si>
    <t>1,9901352727971262</t>
  </si>
  <si>
    <t>0,09899160534716148</t>
  </si>
  <si>
    <t>0,15386692322920775</t>
  </si>
  <si>
    <t>0,0629068238735368</t>
  </si>
  <si>
    <t>0,13608777666195532</t>
  </si>
  <si>
    <t>0,1028449203063826</t>
  </si>
  <si>
    <t>0,0925706927364486</t>
  </si>
  <si>
    <t>0,357636446477245</t>
  </si>
  <si>
    <t>0,5714541500487901</t>
  </si>
  <si>
    <t>4,2712650779867545</t>
  </si>
  <si>
    <t>43,57894265752314</t>
  </si>
  <si>
    <t>2,1171259433478458</t>
  </si>
  <si>
    <t>0,23150719194807373</t>
  </si>
  <si>
    <t>0,2048473414204073</t>
  </si>
  <si>
    <t>0,1920122634615501</t>
  </si>
  <si>
    <t>0,1783812187448713</t>
  </si>
  <si>
    <t>0,12929846089832592</t>
  </si>
  <si>
    <t>0,16727851734862567</t>
  </si>
  <si>
    <t>0,5972322478265517</t>
  </si>
  <si>
    <t>0,51711671234156</t>
  </si>
  <si>
    <t>3,5449304099893197</t>
  </si>
  <si>
    <t>48,192058907623945</t>
  </si>
  <si>
    <t>2,126219924497353</t>
  </si>
  <si>
    <t>0,11323923659888459</t>
  </si>
  <si>
    <t>0,16497546291358867</t>
  </si>
  <si>
    <t>0,06891637464749584</t>
  </si>
  <si>
    <t>0,14609874183085841</t>
  </si>
  <si>
    <t>0,1064150825474856</t>
  </si>
  <si>
    <t>0,11364814726318073</t>
  </si>
  <si>
    <t>0,4300753254443154</t>
  </si>
  <si>
    <t>0,6160301243721115</t>
  </si>
  <si>
    <t>4,246104229008779</t>
  </si>
  <si>
    <t>67,11874791558917</t>
  </si>
  <si>
    <t>2,065979131217458</t>
  </si>
  <si>
    <t>0,03438443576151447</t>
  </si>
  <si>
    <t>0,10459799065811136</t>
  </si>
  <si>
    <t>0,03136942450186889</t>
  </si>
  <si>
    <t>0,07484170067697714</t>
  </si>
  <si>
    <t>0,09102495144830297</t>
  </si>
  <si>
    <t>0,022210679054462265</t>
  </si>
  <si>
    <t>0,12659142526324918</t>
  </si>
  <si>
    <t>0,5171655482900743</t>
  </si>
  <si>
    <t>4,00880191498436</t>
  </si>
  <si>
    <t>52,763103180003135</t>
  </si>
  <si>
    <t>1,9982439402478593</t>
  </si>
  <si>
    <t>0,10623522426774877</t>
  </si>
  <si>
    <t>0,1743188434192004</t>
  </si>
  <si>
    <t>0,0788132430533732</t>
  </si>
  <si>
    <t>0,1338301966920898</t>
  </si>
  <si>
    <t>0,131309307569574</t>
  </si>
  <si>
    <t>0,09453415537930934</t>
  </si>
  <si>
    <t>0,4224966501723072</t>
  </si>
  <si>
    <t>0,5762540695772967</t>
  </si>
  <si>
    <t>3,266562200966291</t>
  </si>
  <si>
    <t>60,53541665739947</t>
  </si>
  <si>
    <t>1,965172602085949</t>
  </si>
  <si>
    <t>0,1155186418084268</t>
  </si>
  <si>
    <t>0,22077797377165376</t>
  </si>
  <si>
    <t>0,07569207752512437</t>
  </si>
  <si>
    <t>0,16239548171294302</t>
  </si>
  <si>
    <t>0,18356577121908976</t>
  </si>
  <si>
    <t>0,10540223309675831</t>
  </si>
  <si>
    <t>0,43067906859054267</t>
  </si>
  <si>
    <t>0,6816396067039872</t>
  </si>
  <si>
    <t>3,2931612989632413</t>
  </si>
  <si>
    <t>85,05804180823253</t>
  </si>
  <si>
    <t>2,13237180777549</t>
  </si>
  <si>
    <t>0,1959815384107741</t>
  </si>
  <si>
    <t>0,23719842887305695</t>
  </si>
  <si>
    <t>0,1638192871213383</t>
  </si>
  <si>
    <t>0,20459602706697724</t>
  </si>
  <si>
    <t>0,1606889562525513</t>
  </si>
  <si>
    <t>0,14377747981270775</t>
  </si>
  <si>
    <t>0,503606282535022</t>
  </si>
  <si>
    <t>0,6478343052191686</t>
  </si>
  <si>
    <t>3,4087673919275403</t>
  </si>
  <si>
    <t>87,16437558013095</t>
  </si>
  <si>
    <t>2,0679719980104165</t>
  </si>
  <si>
    <t>0,1220187310935909</t>
  </si>
  <si>
    <t>0,16710484675620532</t>
  </si>
  <si>
    <t>0,12105969485907124</t>
  </si>
  <si>
    <t>0,15838343567489713</t>
  </si>
  <si>
    <t>0,08655806829624274</t>
  </si>
  <si>
    <t>0,07301567585414903</t>
  </si>
  <si>
    <t>0,29966600744895755</t>
  </si>
  <si>
    <t>0,5629535912556637</t>
  </si>
  <si>
    <t>3,3986611530417576</t>
  </si>
  <si>
    <t>67,36210148887197</t>
  </si>
  <si>
    <t>2,039463387753087</t>
  </si>
  <si>
    <t>0,1538841554197425</t>
  </si>
  <si>
    <t>0,2519857743281539</t>
  </si>
  <si>
    <t>0,1492694227878878</t>
  </si>
  <si>
    <t>0,21431032796028598</t>
  </si>
  <si>
    <t>0,1703441763484794</t>
  </si>
  <si>
    <t>0,0962051882327991</t>
  </si>
  <si>
    <t>0,36116825770942257</t>
  </si>
  <si>
    <t>0,6843135915882865</t>
  </si>
  <si>
    <t>3,3452319820644334</t>
  </si>
  <si>
    <t>47,77457750157431</t>
  </si>
  <si>
    <t>2,1252748124636662</t>
  </si>
  <si>
    <t>0,0960955602577429</t>
  </si>
  <si>
    <t>0,12184138456859912</t>
  </si>
  <si>
    <t>0,08309419387846902</t>
  </si>
  <si>
    <t>0,1157186358052969</t>
  </si>
  <si>
    <t>0,06363282832694708</t>
  </si>
  <si>
    <t>0,07131289720161059</t>
  </si>
  <si>
    <t>0,3134332461006322</t>
  </si>
  <si>
    <t>0,42844404475598397</t>
  </si>
  <si>
    <t>3,630312601919286</t>
  </si>
  <si>
    <t>54,73910569795532</t>
  </si>
  <si>
    <t>1,912325115869304</t>
  </si>
  <si>
    <t>0,04512886512240199</t>
  </si>
  <si>
    <t>0,12309068535934191</t>
  </si>
  <si>
    <t>0,03987361538668162</t>
  </si>
  <si>
    <t>0,09516289388388982</t>
  </si>
  <si>
    <t>0,09726678701322487</t>
  </si>
  <si>
    <t>0,03076782025023264</t>
  </si>
  <si>
    <t>0,12227269175296991</t>
  </si>
  <si>
    <t>0,5781818766647185</t>
  </si>
  <si>
    <t>3,2764507740503177</t>
  </si>
  <si>
    <t>54,075526275537506</t>
  </si>
  <si>
    <t>2,147272522747098</t>
  </si>
  <si>
    <t>0,1355493415096186</t>
  </si>
  <si>
    <t>0,14753451438955595</t>
  </si>
  <si>
    <t>0,09472433355112317</t>
  </si>
  <si>
    <t>0,1188630621450168</t>
  </si>
  <si>
    <t>0,10546849246821258</t>
  </si>
  <si>
    <t>0,12108861037297136</t>
  </si>
  <si>
    <t>0,4999165184399586</t>
  </si>
  <si>
    <t>0,4769794497291766</t>
  </si>
  <si>
    <t>3,1906848369399086</t>
  </si>
  <si>
    <t>30,281950978423485</t>
  </si>
  <si>
    <t>2,1494651064728854</t>
  </si>
  <si>
    <t>0,10474549050136585</t>
  </si>
  <si>
    <t>0,1547582268928792</t>
  </si>
  <si>
    <t>0,09145691659072638</t>
  </si>
  <si>
    <t>0,14200145082694082</t>
  </si>
  <si>
    <t>0,09307230873722155</t>
  </si>
  <si>
    <t>0,07727704701207558</t>
  </si>
  <si>
    <t>0,2963080492413838</t>
  </si>
  <si>
    <t>0,5219455622758654</t>
  </si>
  <si>
    <t>4,063057310995646</t>
  </si>
  <si>
    <t>89,07212243848396</t>
  </si>
  <si>
    <t>2,0634912999993738</t>
  </si>
  <si>
    <t>0,07388265270990273</t>
  </si>
  <si>
    <t>0,14671180932341166</t>
  </si>
  <si>
    <t>0,044083988352160534</t>
  </si>
  <si>
    <t>0,11860152791681705</t>
  </si>
  <si>
    <t>0,12196490774027503</t>
  </si>
  <si>
    <t>0,06769086998951977</t>
  </si>
  <si>
    <t>0,2574195901978704</t>
  </si>
  <si>
    <t>0,6373184537561353</t>
  </si>
  <si>
    <t>3,565328513039276</t>
  </si>
  <si>
    <t>29,341150564656306</t>
  </si>
  <si>
    <t>2,0989088846814314</t>
  </si>
  <si>
    <t>0,08986533100805262</t>
  </si>
  <si>
    <t>0,16172948677901317</t>
  </si>
  <si>
    <t>0,06469313318662379</t>
  </si>
  <si>
    <t>0,14062268750158036</t>
  </si>
  <si>
    <t>0,12035792108534203</t>
  </si>
  <si>
    <t>0,07146281513978867</t>
  </si>
  <si>
    <t>0,2874839112176707</t>
  </si>
  <si>
    <t>0,6433251309775662</t>
  </si>
  <si>
    <t>3,326362633961253</t>
  </si>
  <si>
    <t>50,01912316161026</t>
  </si>
  <si>
    <t>2,1815366461071894</t>
  </si>
  <si>
    <t>0,089845667627333</t>
  </si>
  <si>
    <t>0,11850779956994945</t>
  </si>
  <si>
    <t>0,07866033447745288</t>
  </si>
  <si>
    <t>0,1099133723367528</t>
  </si>
  <si>
    <t>0,07377484736463549</t>
  </si>
  <si>
    <t>0,06182805481001429</t>
  </si>
  <si>
    <t>0,24622177549226396</t>
  </si>
  <si>
    <t>0,46127807289293354</t>
  </si>
  <si>
    <t>3,08533204998821</t>
  </si>
  <si>
    <t>42,99893040519351</t>
  </si>
  <si>
    <t>2,1685298141160514</t>
  </si>
  <si>
    <t>0,0982811993333484</t>
  </si>
  <si>
    <t>0,16834401811923516</t>
  </si>
  <si>
    <t>0,08681506992008603</t>
  </si>
  <si>
    <t>0,1412934976965911</t>
  </si>
  <si>
    <t>0,11359199119182474</t>
  </si>
  <si>
    <t>0,07037296616680472</t>
  </si>
  <si>
    <t>0,2949957735053152</t>
  </si>
  <si>
    <t>0,6169163862999938</t>
  </si>
  <si>
    <t>3,1003082619281486</t>
  </si>
  <si>
    <t>61,18323050545536</t>
  </si>
  <si>
    <t>1,9656966679540453</t>
  </si>
  <si>
    <t>0,06637591936259288</t>
  </si>
  <si>
    <t>0,11200261575848147</t>
  </si>
  <si>
    <t>0,0599711476590777</t>
  </si>
  <si>
    <t>0,10166741421184596</t>
  </si>
  <si>
    <t>0,06886687781882858</t>
  </si>
  <si>
    <t>0,04303387201200857</t>
  </si>
  <si>
    <t>0,17795993762795909</t>
  </si>
  <si>
    <t>0,44416590291820807</t>
  </si>
  <si>
    <t>3,255584710976109</t>
  </si>
  <si>
    <t>69,39046800969156</t>
  </si>
  <si>
    <t>1,9050596059334604</t>
  </si>
  <si>
    <t>0,02690006920380208</t>
  </si>
  <si>
    <t>0,09621845135743862</t>
  </si>
  <si>
    <t>0,024863297856690093</t>
  </si>
  <si>
    <t>0,0662983297676521</t>
  </si>
  <si>
    <t>0,08243192300733927</t>
  </si>
  <si>
    <t>0,01659175522480005</t>
  </si>
  <si>
    <t>0,06836093373400083</t>
  </si>
  <si>
    <t>0,50106053589688</t>
  </si>
  <si>
    <t>3,199614080018364</t>
  </si>
  <si>
    <t>34,904979967075704</t>
  </si>
  <si>
    <t>2,164511288957777</t>
  </si>
  <si>
    <t>0,1689182577837566</t>
  </si>
  <si>
    <t>0,44753512619828445</t>
  </si>
  <si>
    <t>0,13910973644056202</t>
  </si>
  <si>
    <t>0,29714504249393847</t>
  </si>
  <si>
    <t>0,37440089976507623</t>
  </si>
  <si>
    <t>0,12536686256555885</t>
  </si>
  <si>
    <t>0,4877693966962184</t>
  </si>
  <si>
    <t>1,2610031836547984</t>
  </si>
  <si>
    <t>3,3613095169421285</t>
  </si>
  <si>
    <t>61,50026906585333</t>
  </si>
  <si>
    <t>2,0348915429881704</t>
  </si>
  <si>
    <t>0,12263495616246707</t>
  </si>
  <si>
    <t>0,18717523422954996</t>
  </si>
  <si>
    <t>0,09436569318320448</t>
  </si>
  <si>
    <t>0,15239821056265054</t>
  </si>
  <si>
    <t>0,13443795577653453</t>
  </si>
  <si>
    <t>0,09639337148451317</t>
  </si>
  <si>
    <t>0,3779835604810312</t>
  </si>
  <si>
    <t>0,6033420103805249</t>
  </si>
  <si>
    <t>3,5264332110527903</t>
  </si>
  <si>
    <t>58,93185912834258</t>
  </si>
  <si>
    <t>1,9419974000831863</t>
  </si>
  <si>
    <t>0,052304661771963676</t>
  </si>
  <si>
    <t>0,12029797622303082</t>
  </si>
  <si>
    <t>0,03934406050942581</t>
  </si>
  <si>
    <t>0,1023572530010049</t>
  </si>
  <si>
    <t>0,09167945177656758</t>
  </si>
  <si>
    <t>0,04172650094229171</t>
  </si>
  <si>
    <t>0,15568618560539585</t>
  </si>
  <si>
    <t>0,5488809992928365</t>
  </si>
  <si>
    <t>3,3771967000793666</t>
  </si>
  <si>
    <t>89,44525965317195</t>
  </si>
  <si>
    <t>2,076446446687317</t>
  </si>
  <si>
    <t>0,09141358673443382</t>
  </si>
  <si>
    <t>0,17295622945845152</t>
  </si>
  <si>
    <t>0,07144532731258743</t>
  </si>
  <si>
    <t>0,13443684514259419</t>
  </si>
  <si>
    <t>0,13636965187454653</t>
  </si>
  <si>
    <t>0,07469666443329318</t>
  </si>
  <si>
    <t>0,30450495504289127</t>
  </si>
  <si>
    <t>0,68626875445983</t>
  </si>
  <si>
    <t>3,1216417209943756</t>
  </si>
  <si>
    <t>30,693138364632187</t>
  </si>
  <si>
    <t>1,8716745957191583</t>
  </si>
  <si>
    <t>0,1311207477211521</t>
  </si>
  <si>
    <t>0,43745987857525653</t>
  </si>
  <si>
    <t>0,11542502013507214</t>
  </si>
  <si>
    <t>0,29756946126802714</t>
  </si>
  <si>
    <t>0,3329644976881454</t>
  </si>
  <si>
    <t>0,09481864898914812</t>
  </si>
  <si>
    <t>0,37627932626397026</t>
  </si>
  <si>
    <t>1,196125014805514</t>
  </si>
  <si>
    <t>3,145545693929307</t>
  </si>
  <si>
    <t>63,16329334414669</t>
  </si>
  <si>
    <t>1,861399079089919</t>
  </si>
  <si>
    <t>0,019590694362725803</t>
  </si>
  <si>
    <t>0,09389353546227029</t>
  </si>
  <si>
    <t>0,017528524845372186</t>
  </si>
  <si>
    <t>0,06191436883837109</t>
  </si>
  <si>
    <t>0,0875693074656763</t>
  </si>
  <si>
    <t>0,012906946188526083</t>
  </si>
  <si>
    <t>0,05203613060760481</t>
  </si>
  <si>
    <t>0,5013473942000107</t>
  </si>
  <si>
    <t>2,521054800017737</t>
  </si>
  <si>
    <t>57,7308952158743</t>
  </si>
  <si>
    <t>1,816372311095134</t>
  </si>
  <si>
    <t>0,016013668477225778</t>
  </si>
  <si>
    <t>0,09548604685776461</t>
  </si>
  <si>
    <t>0,0068206101807921325</t>
  </si>
  <si>
    <t>0,07382099897781337</t>
  </si>
  <si>
    <t>0,08172641495048213</t>
  </si>
  <si>
    <t>0,022666213558622257</t>
  </si>
  <si>
    <t>0,13143254040053026</t>
  </si>
  <si>
    <t>0,46985697604843746</t>
  </si>
  <si>
    <t>2,6106791209895164</t>
  </si>
  <si>
    <t>71,44966224620505</t>
  </si>
  <si>
    <t>1,9278269405570256</t>
  </si>
  <si>
    <t>0,024101478699824114</t>
  </si>
  <si>
    <t>0,09715588306029546</t>
  </si>
  <si>
    <t>0,01904472654885238</t>
  </si>
  <si>
    <t>0,06404884745543067</t>
  </si>
  <si>
    <t>0,09171333997186411</t>
  </si>
  <si>
    <t>0,019410277829556073</t>
  </si>
  <si>
    <t>0,06744675604264218</t>
  </si>
  <si>
    <t>0,5324646321436124</t>
  </si>
  <si>
    <t>2,7283388519426808</t>
  </si>
  <si>
    <t>72,5716914191831</t>
  </si>
  <si>
    <t>1,9427263522785667</t>
  </si>
  <si>
    <t>0,016189354531378153</t>
  </si>
  <si>
    <t>0,0930338362982054</t>
  </si>
  <si>
    <t>0,012169406244684896</t>
  </si>
  <si>
    <t>0,06114029029096526</t>
  </si>
  <si>
    <t>0,09005837415250108</t>
  </si>
  <si>
    <t>0,013004542719383115</t>
  </si>
  <si>
    <t>0,04914144647547431</t>
  </si>
  <si>
    <t>0,523133826755192</t>
  </si>
  <si>
    <t>2,7366921240463853</t>
  </si>
  <si>
    <t>63,034245114288744</t>
  </si>
  <si>
    <t>1,8198344414911103</t>
  </si>
  <si>
    <t>0,010716176787863593</t>
  </si>
  <si>
    <t>0,09594002461102201</t>
  </si>
  <si>
    <t>0,007911778656360956</t>
  </si>
  <si>
    <t>0,06418800601586608</t>
  </si>
  <si>
    <t>0,09172517239915302</t>
  </si>
  <si>
    <t>0,00849147459574657</t>
  </si>
  <si>
    <t>0,0375417848013359</t>
  </si>
  <si>
    <t>0,5080448046383782</t>
  </si>
  <si>
    <t>2,8581080549629405</t>
  </si>
  <si>
    <t>55,214103184484486</t>
  </si>
  <si>
    <t>1,8330002545032948</t>
  </si>
  <si>
    <t>0,019590212221698725</t>
  </si>
  <si>
    <t>0,09854903915939794</t>
  </si>
  <si>
    <t>0,01335138666265756</t>
  </si>
  <si>
    <t>0,07445241404332667</t>
  </si>
  <si>
    <t>0,08466963812412595</t>
  </si>
  <si>
    <t>0,01995403272388934</t>
  </si>
  <si>
    <t>0,13201889554172783</t>
  </si>
  <si>
    <t>0,48554777266227045</t>
  </si>
  <si>
    <t>2,603518183925189</t>
  </si>
  <si>
    <t>73,11148289101591</t>
  </si>
  <si>
    <t>1,9242989211369084</t>
  </si>
  <si>
    <t>0,011239191695339925</t>
  </si>
  <si>
    <t>0,09236146554646969</t>
  </si>
  <si>
    <t>0,011046328641856083</t>
  </si>
  <si>
    <t>0,059001592771058736</t>
  </si>
  <si>
    <t>0,09316561416921043</t>
  </si>
  <si>
    <t>0,00679592125684642</t>
  </si>
  <si>
    <t>0,041253825185916616</t>
  </si>
  <si>
    <t>0,5276012759216617</t>
  </si>
  <si>
    <t>2,6148176919668913</t>
  </si>
  <si>
    <t>70,26907267536178</t>
  </si>
  <si>
    <t>1,882873602076519</t>
  </si>
  <si>
    <t>0,00376185642858497</t>
  </si>
  <si>
    <t>0,09128282460218924</t>
  </si>
  <si>
    <t>0,0028457003139082324</t>
  </si>
  <si>
    <t>0,06187076954052245</t>
  </si>
  <si>
    <t>0,09328286561094101</t>
  </si>
  <si>
    <t>0,0027549289416905565</t>
  </si>
  <si>
    <t>0,016324058161016668</t>
  </si>
  <si>
    <t>0,5189229749289885</t>
  </si>
  <si>
    <t>2,599199190037325</t>
  </si>
  <si>
    <t>73,8777843183747</t>
  </si>
  <si>
    <t>1,898257541613593</t>
  </si>
  <si>
    <t>0,03785188956466358</t>
  </si>
  <si>
    <t>0,1179852401627664</t>
  </si>
  <si>
    <t>0,031155929267274576</t>
  </si>
  <si>
    <t>0,08847815093236283</t>
  </si>
  <si>
    <t>0,09942274154125248</t>
  </si>
  <si>
    <t>0,029440623230860077</t>
  </si>
  <si>
    <t>0,13296568883516383</t>
  </si>
  <si>
    <t>0,5606852761932585</t>
  </si>
  <si>
    <t>2,8804340310161933</t>
  </si>
  <si>
    <t>65,68970006670523</t>
  </si>
  <si>
    <t>1,859660504101778</t>
  </si>
  <si>
    <t>0,01926284524822784</t>
  </si>
  <si>
    <t>0,09560417648571451</t>
  </si>
  <si>
    <t>0,015153671743981967</t>
  </si>
  <si>
    <t>0,06459442130107677</t>
  </si>
  <si>
    <t>0,08363203706483517</t>
  </si>
  <si>
    <t>0,01517809832010494</t>
  </si>
  <si>
    <t>0,05672282109671962</t>
  </si>
  <si>
    <t>0,48544060925022403</t>
  </si>
  <si>
    <t>2,7817545080324635</t>
  </si>
  <si>
    <t>72,15378258138334</t>
  </si>
  <si>
    <t>1,8467646418598866</t>
  </si>
  <si>
    <t>0,006300260915968198</t>
  </si>
  <si>
    <t>0,09342334255874785</t>
  </si>
  <si>
    <t>0,005770999458486341</t>
  </si>
  <si>
    <t>0,06369648141175077</t>
  </si>
  <si>
    <t>0,09263934720635977</t>
  </si>
  <si>
    <t>0,003690493423360914</t>
  </si>
  <si>
    <t>0,0283809055485502</t>
  </si>
  <si>
    <t>0,5144441036156447</t>
  </si>
  <si>
    <t>2,6305377590470016</t>
  </si>
  <si>
    <t>67,23616956296179</t>
  </si>
  <si>
    <t>1,8622810533141074</t>
  </si>
  <si>
    <t>0,025318093150877453</t>
  </si>
  <si>
    <t>0,09650684720597189</t>
  </si>
  <si>
    <t>0,015903688765912992</t>
  </si>
  <si>
    <t>0,07233055566557328</t>
  </si>
  <si>
    <t>0,08437590726913578</t>
  </si>
  <si>
    <t>0,022981402617235466</t>
  </si>
  <si>
    <t>0,07985189865416845</t>
  </si>
  <si>
    <t>0,492615522824907</t>
  </si>
  <si>
    <t>2,66894600703381</t>
  </si>
  <si>
    <t>62,8926101486636</t>
  </si>
  <si>
    <t>1,8414805952611144</t>
  </si>
  <si>
    <t>0,010063644889325218</t>
  </si>
  <si>
    <t>0,09403061332852328</t>
  </si>
  <si>
    <t>0,008560792459669925</t>
  </si>
  <si>
    <t>0,06336118688589568</t>
  </si>
  <si>
    <t>0,09288511237291898</t>
  </si>
  <si>
    <t>0,00668453704674586</t>
  </si>
  <si>
    <t>0,02838394712989757</t>
  </si>
  <si>
    <t>0,5164290551199981</t>
  </si>
  <si>
    <t>2,678095011971891</t>
  </si>
  <si>
    <t>72,64138971125331</t>
  </si>
  <si>
    <t>1,8879827749893865</t>
  </si>
  <si>
    <t>0,013036028207038164</t>
  </si>
  <si>
    <t>0,09367751468927794</t>
  </si>
  <si>
    <t>0,009330703302020989</t>
  </si>
  <si>
    <t>0,06290636945946228</t>
  </si>
  <si>
    <t>0,09156505592568984</t>
  </si>
  <si>
    <t>0,01058323349441241</t>
  </si>
  <si>
    <t>0,06852150759233112</t>
  </si>
  <si>
    <t>0,5282276822141464</t>
  </si>
  <si>
    <t>2,5889846140053123</t>
  </si>
  <si>
    <t>77,4773086684677</t>
  </si>
  <si>
    <t>1,8725532960741738</t>
  </si>
  <si>
    <t>0,013375207061948618</t>
  </si>
  <si>
    <t>0,09722507221962497</t>
  </si>
  <si>
    <t>0,011193643850806607</t>
  </si>
  <si>
    <t>0,06599311213200265</t>
  </si>
  <si>
    <t>0,092872045413683</t>
  </si>
  <si>
    <t>0,009932527236217192</t>
  </si>
  <si>
    <t>0,04854730108917095</t>
  </si>
  <si>
    <t>0,5314275056839204</t>
  </si>
  <si>
    <t>2,6153159759705886</t>
  </si>
  <si>
    <t>58,440243484570566</t>
  </si>
  <si>
    <t>1,8127279802772645</t>
  </si>
  <si>
    <t>0,016094383293789132</t>
  </si>
  <si>
    <t>0,09724307378459426</t>
  </si>
  <si>
    <t>0,011109551448634531</t>
  </si>
  <si>
    <t>0,07050562937057749</t>
  </si>
  <si>
    <t>0,08499540027291523</t>
  </si>
  <si>
    <t>0,016222652080323082</t>
  </si>
  <si>
    <t>0,09030214968491573</t>
  </si>
  <si>
    <t>0,47370506609929763</t>
  </si>
  <si>
    <t>2,6632407130673528</t>
  </si>
  <si>
    <t>59,511109307271795</t>
  </si>
  <si>
    <t>1,9058830577954537</t>
  </si>
  <si>
    <t>0,028995746431979778</t>
  </si>
  <si>
    <t>0,09697131019954698</t>
  </si>
  <si>
    <t>0,02594006443903669</t>
  </si>
  <si>
    <t>0,06909757229291116</t>
  </si>
  <si>
    <t>0,08053132240908008</t>
  </si>
  <si>
    <t>0,019481746545518718</t>
  </si>
  <si>
    <t>0,07347127681372541</t>
  </si>
  <si>
    <t>0,4957892970023801</t>
  </si>
  <si>
    <t>2,7363296990515664</t>
  </si>
  <si>
    <t>71,39113213158639</t>
  </si>
  <si>
    <t>1,9131490166751044</t>
  </si>
  <si>
    <t>0,009331664204549565</t>
  </si>
  <si>
    <t>0,09227477248403133</t>
  </si>
  <si>
    <t>0,008495200848825182</t>
  </si>
  <si>
    <t>0,06124655246551397</t>
  </si>
  <si>
    <t>0,09295617374279108</t>
  </si>
  <si>
    <t>0,005809939101643295</t>
  </si>
  <si>
    <t>0,03972598350870567</t>
  </si>
  <si>
    <t>0,5338247067448089</t>
  </si>
  <si>
    <t>2,487932155956514</t>
  </si>
  <si>
    <t>83,37743480723577</t>
  </si>
  <si>
    <t>1,8238195081261646</t>
  </si>
  <si>
    <t>0,015445325621167478</t>
  </si>
  <si>
    <t>0,09540104106297198</t>
  </si>
  <si>
    <t>0,012609008225041397</t>
  </si>
  <si>
    <t>0,06382060549173131</t>
  </si>
  <si>
    <t>0,0882039611551018</t>
  </si>
  <si>
    <t>0,011655139963735815</t>
  </si>
  <si>
    <t>0,04774863286708047</t>
  </si>
  <si>
    <t>0,4860931040744502</t>
  </si>
  <si>
    <t>2,7532445340184495</t>
  </si>
  <si>
    <t>66,15005034038927</t>
  </si>
  <si>
    <t>1,8512087721422867</t>
  </si>
  <si>
    <t>0,006046281021691745</t>
  </si>
  <si>
    <t>0,0924812414618342</t>
  </si>
  <si>
    <t>0,0042273334915151825</t>
  </si>
  <si>
    <t>0,06336552554850797</t>
  </si>
  <si>
    <t>0,09184813809323397</t>
  </si>
  <si>
    <t>0,004633376167879403</t>
  </si>
  <si>
    <t>0,02630571232851763</t>
  </si>
  <si>
    <t>0,5071611291267711</t>
  </si>
  <si>
    <t>2,6032517940038815</t>
  </si>
  <si>
    <t>71,26602813665684</t>
  </si>
  <si>
    <t>1,8536447443987711</t>
  </si>
  <si>
    <t>0,01064777348557971</t>
  </si>
  <si>
    <t>0,07237824777040669</t>
  </si>
  <si>
    <t>0,008823892301734092</t>
  </si>
  <si>
    <t>0,0500804843515854</t>
  </si>
  <si>
    <t>0,064965948536848</t>
  </si>
  <si>
    <t>0,007348338297598873</t>
  </si>
  <si>
    <t>0,026900417934483816</t>
  </si>
  <si>
    <t>0,3508037242182114</t>
  </si>
  <si>
    <t>1,9346464719856158</t>
  </si>
  <si>
    <t>74,92105095001034</t>
  </si>
  <si>
    <t>1,966325850094372</t>
  </si>
  <si>
    <t>0,015942052251800412</t>
  </si>
  <si>
    <t>0,06583271234915686</t>
  </si>
  <si>
    <t>0,014328413970904489</t>
  </si>
  <si>
    <t>0,04940464720886911</t>
  </si>
  <si>
    <t>0,05601141730874219</t>
  </si>
  <si>
    <t>0,0124418498841346</t>
  </si>
  <si>
    <t>0,07644840807117155</t>
  </si>
  <si>
    <t>0,32564859765856813</t>
  </si>
  <si>
    <t>1,9767674669856206</t>
  </si>
  <si>
    <t>67,18446857260257</t>
  </si>
  <si>
    <t>1,9131233996721249</t>
  </si>
  <si>
    <t>0,014816048614442946</t>
  </si>
  <si>
    <t>0,07060799155611566</t>
  </si>
  <si>
    <t>0,011339610178381459</t>
  </si>
  <si>
    <t>0,04980687818103217</t>
  </si>
  <si>
    <t>0,058516744403760014</t>
  </si>
  <si>
    <t>0,011214621173877178</t>
  </si>
  <si>
    <t>0,0422000384186874</t>
  </si>
  <si>
    <t>0,35379030358231317</t>
  </si>
  <si>
    <t>1,9187038369709626</t>
  </si>
  <si>
    <t>72,04900548212419</t>
  </si>
  <si>
    <t>1,923147091435899</t>
  </si>
  <si>
    <t>0,010952870465822275</t>
  </si>
  <si>
    <t>0,06794528017165079</t>
  </si>
  <si>
    <t>0,009463273928832814</t>
  </si>
  <si>
    <t>0,04724457959230416</t>
  </si>
  <si>
    <t>0,06025565845734797</t>
  </si>
  <si>
    <t>0,007212919304086321</t>
  </si>
  <si>
    <t>0,028649777243672136</t>
  </si>
  <si>
    <t>0,35590339285854755</t>
  </si>
  <si>
    <t>1,9994281299877912</t>
  </si>
  <si>
    <t>72,68413620756779</t>
  </si>
  <si>
    <t>1,9782626608633325</t>
  </si>
  <si>
    <t>0,008848144974442624</t>
  </si>
  <si>
    <t>0,06476022330153465</t>
  </si>
  <si>
    <t>0,005567456602189146</t>
  </si>
  <si>
    <t>0,043279958227225225</t>
  </si>
  <si>
    <t>0,060795602502343705</t>
  </si>
  <si>
    <t>0,007157536503682063</t>
  </si>
  <si>
    <t>0,02912802009089599</t>
  </si>
  <si>
    <t>0,359530760648781</t>
  </si>
  <si>
    <t>2,0371265029534698</t>
  </si>
  <si>
    <t>59,825404840761</t>
  </si>
  <si>
    <t>1,8016388583551182</t>
  </si>
  <si>
    <t>0,020458870051943</t>
  </si>
  <si>
    <t>0,08247580668752537</t>
  </si>
  <si>
    <t>0,01738730108241033</t>
  </si>
  <si>
    <t>0,05771113342571517</t>
  </si>
  <si>
    <t>0,069449901903601</t>
  </si>
  <si>
    <t>0,014714413858274053</t>
  </si>
  <si>
    <t>0,05763426885098933</t>
  </si>
  <si>
    <t>0,34996106593585674</t>
  </si>
  <si>
    <t>1,9118353869998828</t>
  </si>
  <si>
    <t>80,34124291780122</t>
  </si>
  <si>
    <t>1,9210539584796784</t>
  </si>
  <si>
    <t>0,012558716066737285</t>
  </si>
  <si>
    <t>0,06833688701781954</t>
  </si>
  <si>
    <t>0,008984484306608961</t>
  </si>
  <si>
    <t>0,048518502054101714</t>
  </si>
  <si>
    <t>0,06096766659970586</t>
  </si>
  <si>
    <t>0,010128606377938892</t>
  </si>
  <si>
    <t>0,04452437421569067</t>
  </si>
  <si>
    <t>0,35664734170233364</t>
  </si>
  <si>
    <t>2,0829993770457804</t>
  </si>
  <si>
    <t>69,29871595800925</t>
  </si>
  <si>
    <t>1,8045996872934325</t>
  </si>
  <si>
    <t>0,010190181329883988</t>
  </si>
  <si>
    <t>0,07660948593359382</t>
  </si>
  <si>
    <t>0,010743939729199622</t>
  </si>
  <si>
    <t>0,051651636023600817</t>
  </si>
  <si>
    <t>0,06912527979539652</t>
  </si>
  <si>
    <t>0,005027394018270003</t>
  </si>
  <si>
    <t>0,01803694173763189</t>
  </si>
  <si>
    <t>0,33630505934466626</t>
  </si>
  <si>
    <t>1,9195976430783048</t>
  </si>
  <si>
    <t>71,78848322851186</t>
  </si>
  <si>
    <t>1,807733225494245</t>
  </si>
  <si>
    <t>0,01661132841565934</t>
  </si>
  <si>
    <t>0,07935106573066922</t>
  </si>
  <si>
    <t>0,01589141649596943</t>
  </si>
  <si>
    <t>0,054170586142739646</t>
  </si>
  <si>
    <t>0,0714263618504184</t>
  </si>
  <si>
    <t>0,010341919355671003</t>
  </si>
  <si>
    <t>0,03661126052637791</t>
  </si>
  <si>
    <t>0,3388943466118994</t>
  </si>
  <si>
    <t>1,95075007295236</t>
  </si>
  <si>
    <t>74,02249394403175</t>
  </si>
  <si>
    <t>1,9238494891856672</t>
  </si>
  <si>
    <t>0,027098806869170402</t>
  </si>
  <si>
    <t>0,07669094359206988</t>
  </si>
  <si>
    <t>0,02529361307327236</t>
  </si>
  <si>
    <t>0,05764687310295344</t>
  </si>
  <si>
    <t>0,05549874428871503</t>
  </si>
  <si>
    <t>0,01700101315688833</t>
  </si>
  <si>
    <t>0,0603053496432797</t>
  </si>
  <si>
    <t>0,358188484562437</t>
  </si>
  <si>
    <t>1,9295179260661826</t>
  </si>
  <si>
    <t>73,299137874566</t>
  </si>
  <si>
    <t>1,9210102371153386</t>
  </si>
  <si>
    <t>0,028432281714166615</t>
  </si>
  <si>
    <t>0,07721023329340387</t>
  </si>
  <si>
    <t>0,01956682248015132</t>
  </si>
  <si>
    <t>0,06688465922333314</t>
  </si>
  <si>
    <t>0,05386915574236877</t>
  </si>
  <si>
    <t>0,02347272805042429</t>
  </si>
  <si>
    <t>0,08340827425983012</t>
  </si>
  <si>
    <t>0,33799747297725186</t>
  </si>
  <si>
    <t>1,996913669980131</t>
  </si>
  <si>
    <t>73,52392358237263</t>
  </si>
  <si>
    <t>1,9185475289120462</t>
  </si>
  <si>
    <t>0,006485595694136856</t>
  </si>
  <si>
    <t>0,06637385961174046</t>
  </si>
  <si>
    <t>0,0042214392105021595</t>
  </si>
  <si>
    <t>0,04629409227771728</t>
  </si>
  <si>
    <t>0,06148601751265633</t>
  </si>
  <si>
    <t>0,004834158908269762</t>
  </si>
  <si>
    <t>0,018273638067744798</t>
  </si>
  <si>
    <t>0,35808520517114895</t>
  </si>
  <si>
    <t>1,9435674409614876</t>
  </si>
  <si>
    <t>64,87216105458516</t>
  </si>
  <si>
    <t>1,9020087904174237</t>
  </si>
  <si>
    <t>0,01607163039769691</t>
  </si>
  <si>
    <t>0,07014089306288515</t>
  </si>
  <si>
    <t>0,012779066273635599</t>
  </si>
  <si>
    <t>0,04982741392465144</t>
  </si>
  <si>
    <t>0,05951182843974004</t>
  </si>
  <si>
    <t>0,012193911656944448</t>
  </si>
  <si>
    <t>0,04275871542158453</t>
  </si>
  <si>
    <t>0,3643449374588121</t>
  </si>
  <si>
    <t>1,9383680690079927</t>
  </si>
  <si>
    <t>76,68308052659151</t>
  </si>
  <si>
    <t>1,9411665224724233</t>
  </si>
  <si>
    <t>0,034618322474588965</t>
  </si>
  <si>
    <t>0,08233753013851107</t>
  </si>
  <si>
    <t>0,027170881075287118</t>
  </si>
  <si>
    <t>0,07294293345726947</t>
  </si>
  <si>
    <t>0,05613300708899292</t>
  </si>
  <si>
    <t>0,027090379544453213</t>
  </si>
  <si>
    <t>0,09589002063046075</t>
  </si>
  <si>
    <t>0,35965324018978</t>
  </si>
  <si>
    <t>1,9894804620416835</t>
  </si>
  <si>
    <t>78,86227256577469</t>
  </si>
  <si>
    <t>1,9282257743268416</t>
  </si>
  <si>
    <t>0,011090654711618363</t>
  </si>
  <si>
    <t>0,06655340063408068</t>
  </si>
  <si>
    <t>0,010585989053864568</t>
  </si>
  <si>
    <t>0,046656363748771953</t>
  </si>
  <si>
    <t>0,060638952707213575</t>
  </si>
  <si>
    <t>0,006312162688575486</t>
  </si>
  <si>
    <t>0,022256533380213443</t>
  </si>
  <si>
    <t>0,35341810204953655</t>
  </si>
  <si>
    <t>1,990785071044229</t>
  </si>
  <si>
    <t>68,53357621586098</t>
  </si>
  <si>
    <t>1,9074801322210848</t>
  </si>
  <si>
    <t>0,0052782650834475265</t>
  </si>
  <si>
    <t>0,06575455295237678</t>
  </si>
  <si>
    <t>0,004783222778439047</t>
  </si>
  <si>
    <t>0,04600866743063276</t>
  </si>
  <si>
    <t>0,06066784556044626</t>
  </si>
  <si>
    <t>0,002737193476153036</t>
  </si>
  <si>
    <t>0,016445312863024995</t>
  </si>
  <si>
    <t>0,35041016536441927</t>
  </si>
  <si>
    <t>2,0353068319382146</t>
  </si>
  <si>
    <t>73,72145532014635</t>
  </si>
  <si>
    <t>1,917002036220833</t>
  </si>
  <si>
    <t>0,006350925626468843</t>
  </si>
  <si>
    <t>0,066875600583542</t>
  </si>
  <si>
    <t>0,005999670496212285</t>
  </si>
  <si>
    <t>0,04633804154572703</t>
  </si>
  <si>
    <t>0,061852070254060365</t>
  </si>
  <si>
    <t>0,003483564982338515</t>
  </si>
  <si>
    <t>0,0216248412050429</t>
  </si>
  <si>
    <t>0,3616927190769968</t>
  </si>
  <si>
    <t>2,008036352926865</t>
  </si>
  <si>
    <t>64,98362299832895</t>
  </si>
  <si>
    <t>1,8076683879601199</t>
  </si>
  <si>
    <t>0,012188974770117452</t>
  </si>
  <si>
    <t>0,07700319661752564</t>
  </si>
  <si>
    <t>0,012190038332879878</t>
  </si>
  <si>
    <t>0,05265303569754656</t>
  </si>
  <si>
    <t>0,0702674904038774</t>
  </si>
  <si>
    <t>0,006876043842308836</t>
  </si>
  <si>
    <t>0,03626616616395444</t>
  </si>
  <si>
    <t>0,34151612483701976</t>
  </si>
  <si>
    <t>1,8873470050748438</t>
  </si>
  <si>
    <t>85,27179339488438</t>
  </si>
  <si>
    <t>1,9818382318088363</t>
  </si>
  <si>
    <t>0,033692092448578216</t>
  </si>
  <si>
    <t>0,07957349091343453</t>
  </si>
  <si>
    <t>0,019814138284373478</t>
  </si>
  <si>
    <t>0,06765792083935458</t>
  </si>
  <si>
    <t>0,059462373471952545</t>
  </si>
  <si>
    <t>0,030060575545303676</t>
  </si>
  <si>
    <t>0,10926334651768418</t>
  </si>
  <si>
    <t>0,3643392666569091</t>
  </si>
  <si>
    <t>2,0022845240309834</t>
  </si>
  <si>
    <t>71,85528291288672</t>
  </si>
  <si>
    <t>1,9302370145424597</t>
  </si>
  <si>
    <t>0,028929911935065895</t>
  </si>
  <si>
    <t>0,07816108501923198</t>
  </si>
  <si>
    <t>0,02531973716138208</t>
  </si>
  <si>
    <t>0,06331730093531662</t>
  </si>
  <si>
    <t>0,05575256136946032</t>
  </si>
  <si>
    <t>0,01964359919791831</t>
  </si>
  <si>
    <t>0,07347686362387405</t>
  </si>
  <si>
    <t>0,3552754550572826</t>
  </si>
  <si>
    <t>1,9696892208885401</t>
  </si>
  <si>
    <t>67,78596676803309</t>
  </si>
  <si>
    <t>2,0105520279978077</t>
  </si>
  <si>
    <t>0,05478595112722453</t>
  </si>
  <si>
    <t>0,1063986754234562</t>
  </si>
  <si>
    <t>0,04999250370725658</t>
  </si>
  <si>
    <t>0,0968135368273909</t>
  </si>
  <si>
    <t>0,061024730270010374</t>
  </si>
  <si>
    <t>0,03593274677582672</t>
  </si>
  <si>
    <t>0,13457122877550273</t>
  </si>
  <si>
    <t>0,44875185755764035</t>
  </si>
  <si>
    <t>5,126424772897735</t>
  </si>
  <si>
    <t>54,01958949672946</t>
  </si>
  <si>
    <t>1,8541698343333066</t>
  </si>
  <si>
    <t>0,03543626756174709</t>
  </si>
  <si>
    <t>0,09284063433131444</t>
  </si>
  <si>
    <t>0,030993168441013533</t>
  </si>
  <si>
    <t>0,07954798453416069</t>
  </si>
  <si>
    <t>0,05584755766427881</t>
  </si>
  <si>
    <t>0,025062737922988635</t>
  </si>
  <si>
    <t>0,13443101202418337</t>
  </si>
  <si>
    <t>0,3752034453244962</t>
  </si>
  <si>
    <t>4,517625189968385</t>
  </si>
  <si>
    <t>79,44133281868238</t>
  </si>
  <si>
    <t>2,0143704615061298</t>
  </si>
  <si>
    <t>0,06502503241444814</t>
  </si>
  <si>
    <t>0,1842489764314946</t>
  </si>
  <si>
    <t>0,052180267627980434</t>
  </si>
  <si>
    <t>0,11224090556992011</t>
  </si>
  <si>
    <t>0,1633764135710556</t>
  </si>
  <si>
    <t>0,05610322734053814</t>
  </si>
  <si>
    <t>0,39290658832557346</t>
  </si>
  <si>
    <t>0,6331456664265573</t>
  </si>
  <si>
    <t>4,564907914958894</t>
  </si>
  <si>
    <t>65,59052903036459</t>
  </si>
  <si>
    <t>1,944334199589405</t>
  </si>
  <si>
    <t>0,047063809153664385</t>
  </si>
  <si>
    <t>0,0950130967379502</t>
  </si>
  <si>
    <t>0,030393777200479862</t>
  </si>
  <si>
    <t>0,08970306138279942</t>
  </si>
  <si>
    <t>0,06187096435105709</t>
  </si>
  <si>
    <t>0,03959982823768782</t>
  </si>
  <si>
    <t>0,1443173740706683</t>
  </si>
  <si>
    <t>0,41529819442291493</t>
  </si>
  <si>
    <t>4,448095288942568</t>
  </si>
  <si>
    <t>45,45666428616465</t>
  </si>
  <si>
    <t>1,8703139611990067</t>
  </si>
  <si>
    <t>0,039806156885700425</t>
  </si>
  <si>
    <t>0,09324734389702487</t>
  </si>
  <si>
    <t>0,03698652524774991</t>
  </si>
  <si>
    <t>0,0791779254129324</t>
  </si>
  <si>
    <t>0,05787743528732623</t>
  </si>
  <si>
    <t>0,026429379845204364</t>
  </si>
  <si>
    <t>0,14409782914115124</t>
  </si>
  <si>
    <t>0,3647658266107583</t>
  </si>
  <si>
    <t>4,4613901959965006</t>
  </si>
  <si>
    <t>57,818330562355044</t>
  </si>
  <si>
    <t>1,972892770846426</t>
  </si>
  <si>
    <t>0,05365291334436355</t>
  </si>
  <si>
    <t>0,12325339348050281</t>
  </si>
  <si>
    <t>0,0402848071408596</t>
  </si>
  <si>
    <t>0,09988094884844781</t>
  </si>
  <si>
    <t>0,08760742641645984</t>
  </si>
  <si>
    <t>0,04945405490291546</t>
  </si>
  <si>
    <t>0,3109530502661519</t>
  </si>
  <si>
    <t>0,399120900813056</t>
  </si>
  <si>
    <t>4,7204734639963135</t>
  </si>
  <si>
    <t>64,28748155480349</t>
  </si>
  <si>
    <t>2,0120457079164704</t>
  </si>
  <si>
    <t>0,05744125469636638</t>
  </si>
  <si>
    <t>0,10863719201850063</t>
  </si>
  <si>
    <t>0,052623444476170074</t>
  </si>
  <si>
    <t>0,10004572015933265</t>
  </si>
  <si>
    <t>0,06174176514230441</t>
  </si>
  <si>
    <t>0,03792451278754153</t>
  </si>
  <si>
    <t>0,1347798305569973</t>
  </si>
  <si>
    <t>0,44718614589831973</t>
  </si>
  <si>
    <t>4,491379304905422</t>
  </si>
  <si>
    <t>65,95478013296415</t>
  </si>
  <si>
    <t>1,8361174307576704</t>
  </si>
  <si>
    <t>0,021422582105571845</t>
  </si>
  <si>
    <t>0,08125795521687691</t>
  </si>
  <si>
    <t>0,01876037839066199</t>
  </si>
  <si>
    <t>0,0625429058230847</t>
  </si>
  <si>
    <t>0,059298494084995435</t>
  </si>
  <si>
    <t>0,015267680356349976</t>
  </si>
  <si>
    <t>0,11827874828746451</t>
  </si>
  <si>
    <t>0,3355928142428005</t>
  </si>
  <si>
    <t>4,4987706310348585</t>
  </si>
  <si>
    <t>50,996982613712916</t>
  </si>
  <si>
    <t>1,9136231915929116</t>
  </si>
  <si>
    <t>0,04036491608938722</t>
  </si>
  <si>
    <t>0,09196828389670625</t>
  </si>
  <si>
    <t>0,034634880571927665</t>
  </si>
  <si>
    <t>0,07975138600249632</t>
  </si>
  <si>
    <t>0,05685941041838027</t>
  </si>
  <si>
    <t>0,028460627253635414</t>
  </si>
  <si>
    <t>0,12630588729378414</t>
  </si>
  <si>
    <t>0,39183820456551094</t>
  </si>
  <si>
    <t>5,435683734016493</t>
  </si>
  <si>
    <t>42,593459403893284</t>
  </si>
  <si>
    <t>2,0195780955357416</t>
  </si>
  <si>
    <t>0,0554048443258187</t>
  </si>
  <si>
    <t>0,10392972602541414</t>
  </si>
  <si>
    <t>0,04672759931021406</t>
  </si>
  <si>
    <t>0,09288237077066254</t>
  </si>
  <si>
    <t>0,06082954503494598</t>
  </si>
  <si>
    <t>0,04173533279157542</t>
  </si>
  <si>
    <t>0,16777850404519362</t>
  </si>
  <si>
    <t>0,4250109594513156</t>
  </si>
  <si>
    <t>4,8658655940089375</t>
  </si>
  <si>
    <t>89,00898290356156</t>
  </si>
  <si>
    <t>2,101611069724735</t>
  </si>
  <si>
    <t>0,07058033147258148</t>
  </si>
  <si>
    <t>0,09668564395638782</t>
  </si>
  <si>
    <t>0,04132388940722913</t>
  </si>
  <si>
    <t>0,0884067086169286</t>
  </si>
  <si>
    <t>0,061687899268353004</t>
  </si>
  <si>
    <t>0,06595194439164648</t>
  </si>
  <si>
    <t>0,24331565634582134</t>
  </si>
  <si>
    <t>0,3433187779990547</t>
  </si>
  <si>
    <t>5,263786169001833</t>
  </si>
  <si>
    <t>76,92665234974696</t>
  </si>
  <si>
    <t>1,9325145653900648</t>
  </si>
  <si>
    <t>0,0454480658293282</t>
  </si>
  <si>
    <t>0,11459416428068939</t>
  </si>
  <si>
    <t>0,035115464109178915</t>
  </si>
  <si>
    <t>0,08266516009371694</t>
  </si>
  <si>
    <t>0,09142618774158161</t>
  </si>
  <si>
    <t>0,04798714679816226</t>
  </si>
  <si>
    <t>0,30005952079531134</t>
  </si>
  <si>
    <t>0,4115874186396649</t>
  </si>
  <si>
    <t>4,470173045992851</t>
  </si>
  <si>
    <t>58,315884583621255</t>
  </si>
  <si>
    <t>1,9257449430765237</t>
  </si>
  <si>
    <t>0,039793262314300394</t>
  </si>
  <si>
    <t>0,08051592833673074</t>
  </si>
  <si>
    <t>0,03289123658632928</t>
  </si>
  <si>
    <t>0,07044140020504425</t>
  </si>
  <si>
    <t>0,05553847182746428</t>
  </si>
  <si>
    <t>0,03042511243599903</t>
  </si>
  <si>
    <t>0,13557458672536712</t>
  </si>
  <si>
    <t>0,29651317568360197</t>
  </si>
  <si>
    <t>5,534141441923566</t>
  </si>
  <si>
    <t>68,01275843309926</t>
  </si>
  <si>
    <t>2,073340082416822</t>
  </si>
  <si>
    <t>0,07352362146213295</t>
  </si>
  <si>
    <t>0,2202040604979349</t>
  </si>
  <si>
    <t>0,05729041600405914</t>
  </si>
  <si>
    <t>0,1453055334533207</t>
  </si>
  <si>
    <t>0,18978281802248603</t>
  </si>
  <si>
    <t>0,06472524783894837</t>
  </si>
  <si>
    <t>0,4430540266813328</t>
  </si>
  <si>
    <t>0,7256142157956871</t>
  </si>
  <si>
    <t>4,605867116013542</t>
  </si>
  <si>
    <t>35,94819072039497</t>
  </si>
  <si>
    <t>2,0210370104559634</t>
  </si>
  <si>
    <t>0,06686677949145134</t>
  </si>
  <si>
    <t>0,13252586698326405</t>
  </si>
  <si>
    <t>0,05423761467703861</t>
  </si>
  <si>
    <t>0,11073905812849869</t>
  </si>
  <si>
    <t>0,08869647480103592</t>
  </si>
  <si>
    <t>0,05324213587385097</t>
  </si>
  <si>
    <t>0,3421316162379095</t>
  </si>
  <si>
    <t>0,4000835409609674</t>
  </si>
  <si>
    <t>4,802628244040534</t>
  </si>
  <si>
    <t>51,29120835571097</t>
  </si>
  <si>
    <t>2,0513575771630883</t>
  </si>
  <si>
    <t>0,06053675888434289</t>
  </si>
  <si>
    <t>0,12716830064653561</t>
  </si>
  <si>
    <t>0,04543712067252277</t>
  </si>
  <si>
    <t>0,10664603450398105</t>
  </si>
  <si>
    <t>0,08422615791911128</t>
  </si>
  <si>
    <t>0,054602469103489</t>
  </si>
  <si>
    <t>0,3171097503323837</t>
  </si>
  <si>
    <t>0,3940069619281122</t>
  </si>
  <si>
    <t>4,444460462080315</t>
  </si>
  <si>
    <t>63,73567244344407</t>
  </si>
  <si>
    <t>1,894755584221369</t>
  </si>
  <si>
    <t>0,02631138168709169</t>
  </si>
  <si>
    <t>0,07944374499343829</t>
  </si>
  <si>
    <t>0,018267029729207684</t>
  </si>
  <si>
    <t>0,06456565028500541</t>
  </si>
  <si>
    <t>0,05651829109755715</t>
  </si>
  <si>
    <t>0,022659373724662535</t>
  </si>
  <si>
    <t>0,12982551095257355</t>
  </si>
  <si>
    <t>0,32451650533640597</t>
  </si>
  <si>
    <t>4,147485362016596</t>
  </si>
  <si>
    <t>67,47523252836847</t>
  </si>
  <si>
    <t>1,9578241540066703</t>
  </si>
  <si>
    <t>0,034168508181889115</t>
  </si>
  <si>
    <t>0,08687077141401758</t>
  </si>
  <si>
    <t>0,02861583612090101</t>
  </si>
  <si>
    <t>0,07354491102110443</t>
  </si>
  <si>
    <t>0,05808151627502441</t>
  </si>
  <si>
    <t>0,026211987193464105</t>
  </si>
  <si>
    <t>0,10041474630463333</t>
  </si>
  <si>
    <t>0,40024568303401</t>
  </si>
  <si>
    <t>5,120876442990266</t>
  </si>
  <si>
    <t>65,35178653708505</t>
  </si>
  <si>
    <t>2,0956821503774075</t>
  </si>
  <si>
    <t>0,053557139151613066</t>
  </si>
  <si>
    <t>0,11057204043535661</t>
  </si>
  <si>
    <t>0,039791194202721356</t>
  </si>
  <si>
    <t>0,09433080116140785</t>
  </si>
  <si>
    <t>0,07116915857945517</t>
  </si>
  <si>
    <t>0,0525251600592042</t>
  </si>
  <si>
    <t>0,3312632772789248</t>
  </si>
  <si>
    <t>0,3781612444810833</t>
  </si>
  <si>
    <t>4,47868516901508</t>
  </si>
  <si>
    <t>63,30063847980587</t>
  </si>
  <si>
    <t>1,9035996701191864</t>
  </si>
  <si>
    <t>0,031145206482935246</t>
  </si>
  <si>
    <t>0,08132404337441018</t>
  </si>
  <si>
    <t>0,03213682948180917</t>
  </si>
  <si>
    <t>0,06101671348488153</t>
  </si>
  <si>
    <t>0,059715741651348506</t>
  </si>
  <si>
    <t>0,0172725335956969</t>
  </si>
  <si>
    <t>0,06508101677171702</t>
  </si>
  <si>
    <t>0,38708843035924223</t>
  </si>
  <si>
    <t>4,933536148979329</t>
  </si>
  <si>
    <t>40,31359397634445</t>
  </si>
  <si>
    <t>2,0897471746532124</t>
  </si>
  <si>
    <t>0,16455448436664472</t>
  </si>
  <si>
    <t>0,1824826016389397</t>
  </si>
  <si>
    <t>0,10306441531647076</t>
  </si>
  <si>
    <t>0,13743807509781786</t>
  </si>
  <si>
    <t>0,13224109511229276</t>
  </si>
  <si>
    <t>0,1479439979784107</t>
  </si>
  <si>
    <t>0,5445219648020918</t>
  </si>
  <si>
    <t>0,5470423756115274</t>
  </si>
  <si>
    <t>5,134962263982743</t>
  </si>
  <si>
    <t>8,419241102680331</t>
  </si>
  <si>
    <t>1,9631010198241858</t>
  </si>
  <si>
    <t>0,09206477073803895</t>
  </si>
  <si>
    <t>0,15033413593400233</t>
  </si>
  <si>
    <t>0,07206209372135558</t>
  </si>
  <si>
    <t>0,1351560039844959</t>
  </si>
  <si>
    <t>0,09452652436507057</t>
  </si>
  <si>
    <t>0,07777027510409974</t>
  </si>
  <si>
    <t>0,31124805222867774</t>
  </si>
  <si>
    <t>0,44428353627651823</t>
  </si>
  <si>
    <t>4,37788488494698</t>
  </si>
  <si>
    <t>38,72782830006146</t>
  </si>
  <si>
    <t>1,877607857683365</t>
  </si>
  <si>
    <t>0,08099496829899158</t>
  </si>
  <si>
    <t>0,13429334920873562</t>
  </si>
  <si>
    <t>0,0569594250809534</t>
  </si>
  <si>
    <t>0,1286130542588576</t>
  </si>
  <si>
    <t>0,08158543301667386</t>
  </si>
  <si>
    <t>0,07508286582759868</t>
  </si>
  <si>
    <t>0,291874677755569</t>
  </si>
  <si>
    <t>0,43550000093331</t>
  </si>
  <si>
    <t>4,434147819061764</t>
  </si>
  <si>
    <t>77,71803922044852</t>
  </si>
  <si>
    <t>2,083068637777524</t>
  </si>
  <si>
    <t>0,053852262025245186</t>
  </si>
  <si>
    <t>0,0982982070109425</t>
  </si>
  <si>
    <t>0,04383712272045909</t>
  </si>
  <si>
    <t>0,0933772935098891</t>
  </si>
  <si>
    <t>0,056393159353327865</t>
  </si>
  <si>
    <t>0,04275897308083213</t>
  </si>
  <si>
    <t>0,24112695914190455</t>
  </si>
  <si>
    <t>0,37466449424890336</t>
  </si>
  <si>
    <t>4,246877372963354</t>
  </si>
  <si>
    <t>79,09325171101983</t>
  </si>
  <si>
    <t>1,8535336204236208</t>
  </si>
  <si>
    <t>0,06206921454348285</t>
  </si>
  <si>
    <t>0,12258364425494311</t>
  </si>
  <si>
    <t>0,05832326112898392</t>
  </si>
  <si>
    <t>0,09890387281454108</t>
  </si>
  <si>
    <t>0,0808001262370491</t>
  </si>
  <si>
    <t>0,04358535820050359</t>
  </si>
  <si>
    <t>0,27906469801699424</t>
  </si>
  <si>
    <t>0,42973627402805425</t>
  </si>
  <si>
    <t>3,9276973239611834</t>
  </si>
  <si>
    <t>45,951190651213594</t>
  </si>
  <si>
    <t>1,9049064916740481</t>
  </si>
  <si>
    <t>0,047542185009969255</t>
  </si>
  <si>
    <t>0,0903117603256368</t>
  </si>
  <si>
    <t>0,041041405715079554</t>
  </si>
  <si>
    <t>0,0755679338627554</t>
  </si>
  <si>
    <t>0,05419833658385903</t>
  </si>
  <si>
    <t>0,038828053539387605</t>
  </si>
  <si>
    <t>0,21771694759324367</t>
  </si>
  <si>
    <t>0,26207383717481497</t>
  </si>
  <si>
    <t>4,063363755936734</t>
  </si>
  <si>
    <t>67,08620922721872</t>
  </si>
  <si>
    <t>1,9426601815042848</t>
  </si>
  <si>
    <t>0,1086244620125527</t>
  </si>
  <si>
    <t>0,13439508811232612</t>
  </si>
  <si>
    <t>0,11043074836619865</t>
  </si>
  <si>
    <t>0,13557730738827922</t>
  </si>
  <si>
    <t>0,05598036098021757</t>
  </si>
  <si>
    <t>0,062284873024215315</t>
  </si>
  <si>
    <t>0,2461052567988602</t>
  </si>
  <si>
    <t>0,3629377949279189</t>
  </si>
  <si>
    <t>3,9667423359351233</t>
  </si>
  <si>
    <t>42,70189458596627</t>
  </si>
  <si>
    <t>2,0466470186957717</t>
  </si>
  <si>
    <t>0,07695746204932252</t>
  </si>
  <si>
    <t>0,12660418693250255</t>
  </si>
  <si>
    <t>0,06902369996873897</t>
  </si>
  <si>
    <t>0,12186517950623618</t>
  </si>
  <si>
    <t>0,07226702021099278</t>
  </si>
  <si>
    <t>0,0520154779079355</t>
  </si>
  <si>
    <t>0,2592583156014169</t>
  </si>
  <si>
    <t>0,48183387075952544</t>
  </si>
  <si>
    <t>4,557602584944107</t>
  </si>
  <si>
    <t>31,683377896582915</t>
  </si>
  <si>
    <t>2,121827040026982</t>
  </si>
  <si>
    <t>0,08253288086689954</t>
  </si>
  <si>
    <t>0,1329467263731732</t>
  </si>
  <si>
    <t>0,07373217336123376</t>
  </si>
  <si>
    <t>0,12307583435292938</t>
  </si>
  <si>
    <t>0,07463762648504058</t>
  </si>
  <si>
    <t>0,057165526625376925</t>
  </si>
  <si>
    <t>0,2143861446738235</t>
  </si>
  <si>
    <t>0,4956325773605102</t>
  </si>
  <si>
    <t>4,253695791005157</t>
  </si>
  <si>
    <t>72,96470602425309</t>
  </si>
  <si>
    <t>1,9468449521796916</t>
  </si>
  <si>
    <t>0,09643158765215225</t>
  </si>
  <si>
    <t>0,1291875196073054</t>
  </si>
  <si>
    <t>0,09788506448845659</t>
  </si>
  <si>
    <t>0,13099986464757737</t>
  </si>
  <si>
    <t>0,054892519443016624</t>
  </si>
  <si>
    <t>0,054602074852179786</t>
  </si>
  <si>
    <t>0,19444449549370296</t>
  </si>
  <si>
    <t>0,3552976606796918</t>
  </si>
  <si>
    <t>5,652895456994884</t>
  </si>
  <si>
    <t>28,187279011103087</t>
  </si>
  <si>
    <t>2,1291794198607366</t>
  </si>
  <si>
    <t>0,09605198906686101</t>
  </si>
  <si>
    <t>0,16625513485108895</t>
  </si>
  <si>
    <t>0,06894612075899924</t>
  </si>
  <si>
    <t>0,13299215083053748</t>
  </si>
  <si>
    <t>0,12023447025834028</t>
  </si>
  <si>
    <t>0,09099397251466462</t>
  </si>
  <si>
    <t>0,3745984132667172</t>
  </si>
  <si>
    <t>0,5197980459742688</t>
  </si>
  <si>
    <t>4,044514631968923</t>
  </si>
  <si>
    <t>10,695745312719161</t>
  </si>
  <si>
    <t>2,180174580573139</t>
  </si>
  <si>
    <t>0,14203587141888604</t>
  </si>
  <si>
    <t>0,2022561916317795</t>
  </si>
  <si>
    <t>0,09868998046568467</t>
  </si>
  <si>
    <t>0,1443155447349482</t>
  </si>
  <si>
    <t>0,15740638864804096</t>
  </si>
  <si>
    <t>0,1295865495674824</t>
  </si>
  <si>
    <t>0,48094498414890374</t>
  </si>
  <si>
    <t>0,6386260671468077</t>
  </si>
  <si>
    <t>3,890976160997525</t>
  </si>
  <si>
    <t>40,15136051216891</t>
  </si>
  <si>
    <t>2,192780850285546</t>
  </si>
  <si>
    <t>0,17776384461550696</t>
  </si>
  <si>
    <t>0,15952934033949623</t>
  </si>
  <si>
    <t>0,12280207014460212</t>
  </si>
  <si>
    <t>0,13041614831816106</t>
  </si>
  <si>
    <t>0,10959116259190671</t>
  </si>
  <si>
    <t>0,1652718209997112</t>
  </si>
  <si>
    <t>0,5933177042806079</t>
  </si>
  <si>
    <t>0,5018749511815411</t>
  </si>
  <si>
    <t>3,7756467489525676</t>
  </si>
  <si>
    <t>76,72494784437306</t>
  </si>
  <si>
    <t>1,9707110493402684</t>
  </si>
  <si>
    <t>0,07038039504801</t>
  </si>
  <si>
    <t>0,11749093299707647</t>
  </si>
  <si>
    <t>0,05702369845803161</t>
  </si>
  <si>
    <t>0,1126710889945221</t>
  </si>
  <si>
    <t>0,06875453576912526</t>
  </si>
  <si>
    <t>0,056891106865462095</t>
  </si>
  <si>
    <t>0,28539810208943894</t>
  </si>
  <si>
    <t>0,40473485361065253</t>
  </si>
  <si>
    <t>4,502536432933994</t>
  </si>
  <si>
    <t>54,620476344039204</t>
  </si>
  <si>
    <t>2,113509934557192</t>
  </si>
  <si>
    <t>0,06897896948558556</t>
  </si>
  <si>
    <t>0,10179374138167403</t>
  </si>
  <si>
    <t>0,06079114425575903</t>
  </si>
  <si>
    <t>0,09976403045282906</t>
  </si>
  <si>
    <t>0,05300263960863531</t>
  </si>
  <si>
    <t>0,04831539957328892</t>
  </si>
  <si>
    <t>0,17756875682519027</t>
  </si>
  <si>
    <t>0,31881081999644734</t>
  </si>
  <si>
    <t>3,901817127945833</t>
  </si>
  <si>
    <t>32,235634578942495</t>
  </si>
  <si>
    <t>1,8121900959137736</t>
  </si>
  <si>
    <t>0,08745389760877505</t>
  </si>
  <si>
    <t>0,16675255404839617</t>
  </si>
  <si>
    <t>0,06568174196825759</t>
  </si>
  <si>
    <t>0,14152546119836645</t>
  </si>
  <si>
    <t>0,11260593191770217</t>
  </si>
  <si>
    <t>0,07549946953752379</t>
  </si>
  <si>
    <t>0,3220297718516797</t>
  </si>
  <si>
    <t>0,4697979513773101</t>
  </si>
  <si>
    <t>4,827494586003013</t>
  </si>
  <si>
    <t>49,914770664849684</t>
  </si>
  <si>
    <t>2,196127761518016</t>
  </si>
  <si>
    <t>0,09103768172825921</t>
  </si>
  <si>
    <t>0,11763480424731936</t>
  </si>
  <si>
    <t>0,08033152345174746</t>
  </si>
  <si>
    <t>0,10969776888938415</t>
  </si>
  <si>
    <t>0,05717039666991887</t>
  </si>
  <si>
    <t>0,05981172363970914</t>
  </si>
  <si>
    <t>0,3043983686724471</t>
  </si>
  <si>
    <t>0,36276844607991726</t>
  </si>
  <si>
    <t>3,983471094048582</t>
  </si>
  <si>
    <t>31,978363694512158</t>
  </si>
  <si>
    <t>1,856807329833366</t>
  </si>
  <si>
    <t>0,09637316783349908</t>
  </si>
  <si>
    <t>0,1744172808486702</t>
  </si>
  <si>
    <t>0,08739534897717585</t>
  </si>
  <si>
    <t>0,148277420212666</t>
  </si>
  <si>
    <t>0,11026607604127794</t>
  </si>
  <si>
    <t>0,06356325819290083</t>
  </si>
  <si>
    <t>0,24795603951217607</t>
  </si>
  <si>
    <t>0,4868338132938221</t>
  </si>
  <si>
    <t>4,430262805894017</t>
  </si>
  <si>
    <t>38,17632435391096</t>
  </si>
  <si>
    <t>2,0669065954564423</t>
  </si>
  <si>
    <t>0,13278721966115647</t>
  </si>
  <si>
    <t>0,15181902548979764</t>
  </si>
  <si>
    <t>0,118421840210471</t>
  </si>
  <si>
    <t>0,1448726564996814</t>
  </si>
  <si>
    <t>0,07793722905973799</t>
  </si>
  <si>
    <t>0,08863585447257458</t>
  </si>
  <si>
    <t>0,343483363360432</t>
  </si>
  <si>
    <t>0,38673046684438794</t>
  </si>
  <si>
    <t>4,673325567971915</t>
  </si>
  <si>
    <t>35,88938468399679</t>
  </si>
  <si>
    <t>1,9518443839340927</t>
  </si>
  <si>
    <t>0,0840869987208528</t>
  </si>
  <si>
    <t>0,17042186679093188</t>
  </si>
  <si>
    <t>0,05896261865929897</t>
  </si>
  <si>
    <t>0,12935957232733467</t>
  </si>
  <si>
    <t>0,13716099183089098</t>
  </si>
  <si>
    <t>0,07815100457584537</t>
  </si>
  <si>
    <t>0,4007547364510701</t>
  </si>
  <si>
    <t>0,5851006993504141</t>
  </si>
  <si>
    <t>4,155017798999324</t>
  </si>
  <si>
    <t>33,13273771091916</t>
  </si>
  <si>
    <t>2,010029526454531</t>
  </si>
  <si>
    <t>0,22561581376925097</t>
  </si>
  <si>
    <t>0,2730577712295095</t>
  </si>
  <si>
    <t>0,20803834997768045</t>
  </si>
  <si>
    <t>0,2629172554590973</t>
  </si>
  <si>
    <t>0,162216275502455</t>
  </si>
  <si>
    <t>0,15234354354909702</t>
  </si>
  <si>
    <t>0,535797448228406</t>
  </si>
  <si>
    <t>0,6437517467062086</t>
  </si>
  <si>
    <t>3,397509370930493</t>
  </si>
  <si>
    <t>74,1010168285438</t>
  </si>
  <si>
    <t>2,083479642456117</t>
  </si>
  <si>
    <t>0,06374576675556386</t>
  </si>
  <si>
    <t>0,09089812667485142</t>
  </si>
  <si>
    <t>0,05459530191646994</t>
  </si>
  <si>
    <t>0,0858669492666378</t>
  </si>
  <si>
    <t>0,05423108041655193</t>
  </si>
  <si>
    <t>0,04633246862040163</t>
  </si>
  <si>
    <t>0,17141067362057377</t>
  </si>
  <si>
    <t>0,30316298843242073</t>
  </si>
  <si>
    <t>3,572224800940603</t>
  </si>
  <si>
    <t>81,56707495292332</t>
  </si>
  <si>
    <t>2,142448701662503</t>
  </si>
  <si>
    <t>0,12539276166435956</t>
  </si>
  <si>
    <t>0,1965075153885636</t>
  </si>
  <si>
    <t>0,10474951027627766</t>
  </si>
  <si>
    <t>0,1673706474201987</t>
  </si>
  <si>
    <t>0,13277564786782808</t>
  </si>
  <si>
    <t>0,09295674944512577</t>
  </si>
  <si>
    <t>0,3580328133917065</t>
  </si>
  <si>
    <t>0,5658769937636984</t>
  </si>
  <si>
    <t>3,6071502310223877</t>
  </si>
  <si>
    <t>35,39082857224212</t>
  </si>
  <si>
    <t>2,003867095717112</t>
  </si>
  <si>
    <t>0,11273124096981416</t>
  </si>
  <si>
    <t>0,2247933007900027</t>
  </si>
  <si>
    <t>0,09416870398740085</t>
  </si>
  <si>
    <t>0,18794769314930848</t>
  </si>
  <si>
    <t>0,1467544152708541</t>
  </si>
  <si>
    <t>0,08707948188963024</t>
  </si>
  <si>
    <t>0,35625025708423563</t>
  </si>
  <si>
    <t>0,6205972912841944</t>
  </si>
  <si>
    <t>3,7774180619744584</t>
  </si>
  <si>
    <t>82,76864543389989</t>
  </si>
  <si>
    <t>1,903877662309213</t>
  </si>
  <si>
    <t>0,1770552743719735</t>
  </si>
  <si>
    <t>0,21697701065922032</t>
  </si>
  <si>
    <t>0,1471510651976607</t>
  </si>
  <si>
    <t>0,1871083409850457</t>
  </si>
  <si>
    <t>0,13647662014357229</t>
  </si>
  <si>
    <t>0,13199915578264415</t>
  </si>
  <si>
    <t>0,4759132175015591</t>
  </si>
  <si>
    <t>0,5852242803794337</t>
  </si>
  <si>
    <t>3,039483600994572</t>
  </si>
  <si>
    <t>82,22423790953813</t>
  </si>
  <si>
    <t>2,1867608636339355</t>
  </si>
  <si>
    <t>0,056057127783067</t>
  </si>
  <si>
    <t>0,08955425851943662</t>
  </si>
  <si>
    <t>0,051543590633767414</t>
  </si>
  <si>
    <t>0,07772688581316431</t>
  </si>
  <si>
    <t>0,05244303903191705</t>
  </si>
  <si>
    <t>0,04072942203925285</t>
  </si>
  <si>
    <t>0,25294094966290864</t>
  </si>
  <si>
    <t>0,30458690651109577</t>
  </si>
  <si>
    <t>3,2430292370263487</t>
  </si>
  <si>
    <t>53,407413736761754</t>
  </si>
  <si>
    <t>2,19588656529113</t>
  </si>
  <si>
    <t>0,08020381757651592</t>
  </si>
  <si>
    <t>0,12831891223828795</t>
  </si>
  <si>
    <t>0,07037085651237954</t>
  </si>
  <si>
    <t>0,11189387375606057</t>
  </si>
  <si>
    <t>0,08591201829459826</t>
  </si>
  <si>
    <t>0,05543071855109476</t>
  </si>
  <si>
    <t>0,2533309110663377</t>
  </si>
  <si>
    <t>0,5470324795806064</t>
  </si>
  <si>
    <t>3,6907009390415624</t>
  </si>
  <si>
    <t>75,46862003862898</t>
  </si>
  <si>
    <t>2,1194200414506925</t>
  </si>
  <si>
    <t>0,09181515039044577</t>
  </si>
  <si>
    <t>0,1278747498231368</t>
  </si>
  <si>
    <t>0,07480638046747459</t>
  </si>
  <si>
    <t>0,10641167228286252</t>
  </si>
  <si>
    <t>0,09240165355339286</t>
  </si>
  <si>
    <t>0,07008703107337655</t>
  </si>
  <si>
    <t>0,3437139663983556</t>
  </si>
  <si>
    <t>0,43819556348643124</t>
  </si>
  <si>
    <t>3,389119146973826</t>
  </si>
  <si>
    <t>19,004436811255275</t>
  </si>
  <si>
    <t>1,8694620326235332</t>
  </si>
  <si>
    <t>0,10157270859790667</t>
  </si>
  <si>
    <t>0,3247242811643663</t>
  </si>
  <si>
    <t>0,09101850012178136</t>
  </si>
  <si>
    <t>0,2019507105630808</t>
  </si>
  <si>
    <t>0,27789537955508736</t>
  </si>
  <si>
    <t>0,07108813277065117</t>
  </si>
  <si>
    <t>0,38310044709705693</t>
  </si>
  <si>
    <t>0,9773506246487634</t>
  </si>
  <si>
    <t>3,437835408025421</t>
  </si>
  <si>
    <t>48,9545477225263</t>
  </si>
  <si>
    <t>2,057809823375922</t>
  </si>
  <si>
    <t>0,11386911436249506</t>
  </si>
  <si>
    <t>0,20505593100583275</t>
  </si>
  <si>
    <t>0,09640070821973801</t>
  </si>
  <si>
    <t>0,17183095757447178</t>
  </si>
  <si>
    <t>0,12772897952220996</t>
  </si>
  <si>
    <t>0,08359936138785012</t>
  </si>
  <si>
    <t>0,37029599396201024</t>
  </si>
  <si>
    <t>0,6020610400696779</t>
  </si>
  <si>
    <t>3,89407533290796</t>
  </si>
  <si>
    <t>25,15413555032055</t>
  </si>
  <si>
    <t>2,0960349953664577</t>
  </si>
  <si>
    <t>0,09004951933410585</t>
  </si>
  <si>
    <t>0,12179431625829681</t>
  </si>
  <si>
    <t>0,08697882772521971</t>
  </si>
  <si>
    <t>0,1160028552842565</t>
  </si>
  <si>
    <t>0,06707973019466582</t>
  </si>
  <si>
    <t>0,06097575241846772</t>
  </si>
  <si>
    <t>0,37392610955595545</t>
  </si>
  <si>
    <t>0,3680172570112258</t>
  </si>
  <si>
    <t>3,7520641500595957</t>
  </si>
  <si>
    <t>23,027525518079287</t>
  </si>
  <si>
    <t>1,9743271119827412</t>
  </si>
  <si>
    <t>0,08716690622956405</t>
  </si>
  <si>
    <t>0,1347961236603626</t>
  </si>
  <si>
    <t>0,07260418753419569</t>
  </si>
  <si>
    <t>0,12182938723213124</t>
  </si>
  <si>
    <t>0,08088371842164485</t>
  </si>
  <si>
    <t>0,06671435563969243</t>
  </si>
  <si>
    <t>0,3667305979493821</t>
  </si>
  <si>
    <t>0,41504330597685857</t>
  </si>
  <si>
    <t>3,357790403999388</t>
  </si>
  <si>
    <t>80,67392516556514</t>
  </si>
  <si>
    <t>1,8721475066729398</t>
  </si>
  <si>
    <t>0,141705786416085</t>
  </si>
  <si>
    <t>0,27612388516334146</t>
  </si>
  <si>
    <t>0,11426380386149043</t>
  </si>
  <si>
    <t>0,1790162693720564</t>
  </si>
  <si>
    <t>0,23900562917827498</t>
  </si>
  <si>
    <t>0,10636344732745931</t>
  </si>
  <si>
    <t>0,4440529712780551</t>
  </si>
  <si>
    <t>0,8341879125626204</t>
  </si>
  <si>
    <t>3,943949043052271</t>
  </si>
  <si>
    <t>61,83477850647611</t>
  </si>
  <si>
    <t>2,166408613865764</t>
  </si>
  <si>
    <t>0,2067464467194754</t>
  </si>
  <si>
    <t>0,2159926284838786</t>
  </si>
  <si>
    <t>0,17047133395334246</t>
  </si>
  <si>
    <t>0,1821389807080848</t>
  </si>
  <si>
    <t>0,13773538784526435</t>
  </si>
  <si>
    <t>0,14706544669290197</t>
  </si>
  <si>
    <t>0,5434636595590492</t>
  </si>
  <si>
    <t>0,6089740218449612</t>
  </si>
  <si>
    <t>3,3567878030007705</t>
  </si>
  <si>
    <t>27,67984873058454</t>
  </si>
  <si>
    <t>1,912783055800831</t>
  </si>
  <si>
    <t>0,10184048033634</t>
  </si>
  <si>
    <t>0,20203973552091378</t>
  </si>
  <si>
    <t>0,09222982438732814</t>
  </si>
  <si>
    <t>0,1459700498711227</t>
  </si>
  <si>
    <t>0,16275961791779803</t>
  </si>
  <si>
    <t>0,06569904366808559</t>
  </si>
  <si>
    <t>0,2907839310261825</t>
  </si>
  <si>
    <t>0,6904569434284729</t>
  </si>
  <si>
    <t>3,608041535015218</t>
  </si>
  <si>
    <t>65,82144520258234</t>
  </si>
  <si>
    <t>2,123696973458387</t>
  </si>
  <si>
    <t>0,19511343637565118</t>
  </si>
  <si>
    <t>0,18438405831857896</t>
  </si>
  <si>
    <t>0,16084758757037976</t>
  </si>
  <si>
    <t>0,1551968654565556</t>
  </si>
  <si>
    <t>0,11858862262281786</t>
  </si>
  <si>
    <t>0,14262070930409015</t>
  </si>
  <si>
    <t>0,4974155313068079</t>
  </si>
  <si>
    <t>0,4974535624767798</t>
  </si>
  <si>
    <t>3,1697719800285995</t>
  </si>
  <si>
    <t>70,56750792111175</t>
  </si>
  <si>
    <t>1,9832666594816895</t>
  </si>
  <si>
    <t>0,14177233005787596</t>
  </si>
  <si>
    <t>0,23470768674728287</t>
  </si>
  <si>
    <t>0,11879293969767188</t>
  </si>
  <si>
    <t>0,17690105124448147</t>
  </si>
  <si>
    <t>0,1813511486641478</t>
  </si>
  <si>
    <t>0,10734605325487798</t>
  </si>
  <si>
    <t>0,4399286405731064</t>
  </si>
  <si>
    <t>0,7498740490767052</t>
  </si>
  <si>
    <t>3,868211506982334</t>
  </si>
  <si>
    <t>38,381963371031944</t>
  </si>
  <si>
    <t>2,1090931324311986</t>
  </si>
  <si>
    <t>0,058687987541064364</t>
  </si>
  <si>
    <t>0,09348234428023268</t>
  </si>
  <si>
    <t>0,042947655114447</t>
  </si>
  <si>
    <t>0,08058033934837663</t>
  </si>
  <si>
    <t>0,056947607126384275</t>
  </si>
  <si>
    <t>0,05955632509147286</t>
  </si>
  <si>
    <t>0,3337529063307215</t>
  </si>
  <si>
    <t>0,2828480536255348</t>
  </si>
  <si>
    <t>3,5706372909480706</t>
  </si>
  <si>
    <t>18,432260857373354</t>
  </si>
  <si>
    <t>2,0303238434744206</t>
  </si>
  <si>
    <t>0,07287559229540107</t>
  </si>
  <si>
    <t>0,10996185047178204</t>
  </si>
  <si>
    <t>0,050193704934594685</t>
  </si>
  <si>
    <t>0,08751431082355032</t>
  </si>
  <si>
    <t>0,0758587156206993</t>
  </si>
  <si>
    <t>0,07442828396993906</t>
  </si>
  <si>
    <t>0,40340236763210274</t>
  </si>
  <si>
    <t>0,3781616418371552</t>
  </si>
  <si>
    <t>3,7909895840566605</t>
  </si>
  <si>
    <t>59,76047400571523</t>
  </si>
  <si>
    <t>2,165116700633432</t>
  </si>
  <si>
    <t>0,05793417615248622</t>
  </si>
  <si>
    <t>0,09468638049872977</t>
  </si>
  <si>
    <t>0,0491276909472739</t>
  </si>
  <si>
    <t>0,08968662751416755</t>
  </si>
  <si>
    <t>0,05331729339555375</t>
  </si>
  <si>
    <t>0,04627197263873915</t>
  </si>
  <si>
    <t>0,27390064648321644</t>
  </si>
  <si>
    <t>0,3098117067224743</t>
  </si>
  <si>
    <t>3,639745142078027</t>
  </si>
  <si>
    <t>63,25206810205612</t>
  </si>
  <si>
    <t>1,8356372571295276</t>
  </si>
  <si>
    <t>0,023615454493766955</t>
  </si>
  <si>
    <t>0,08062761696042865</t>
  </si>
  <si>
    <t>0,020770318442556175</t>
  </si>
  <si>
    <t>0,06375857466735757</t>
  </si>
  <si>
    <t>0,060817410673038565</t>
  </si>
  <si>
    <t>0,01874207737101653</t>
  </si>
  <si>
    <t>0,1459060895495633</t>
  </si>
  <si>
    <t>0,3643947239178885</t>
  </si>
  <si>
    <t>2,5761220870772377</t>
  </si>
  <si>
    <t>70,12185240310984</t>
  </si>
  <si>
    <t>1,9062729602095463</t>
  </si>
  <si>
    <t>0,016186926759039537</t>
  </si>
  <si>
    <t>0,06918363058685623</t>
  </si>
  <si>
    <t>0,012909126184245823</t>
  </si>
  <si>
    <t>0,049465447533988446</t>
  </si>
  <si>
    <t>0,05885759435135488</t>
  </si>
  <si>
    <t>0,01211237205648151</t>
  </si>
  <si>
    <t>0,047391844811193316</t>
  </si>
  <si>
    <t>0,3554850483223987</t>
  </si>
  <si>
    <t>2,501434286008589</t>
  </si>
  <si>
    <t>72,27030682030082</t>
  </si>
  <si>
    <t>1,901284041600272</t>
  </si>
  <si>
    <t>0,0029007126961910824</t>
  </si>
  <si>
    <t>0,0657606826602324</t>
  </si>
  <si>
    <t>0,0029451634578304873</t>
  </si>
  <si>
    <t>0,045914085346153544</t>
  </si>
  <si>
    <t>0,06187991908507381</t>
  </si>
  <si>
    <t>0,00090413253812851</t>
  </si>
  <si>
    <t>0,0060159917650898604</t>
  </si>
  <si>
    <t>0,35272148437023587</t>
  </si>
  <si>
    <t>2,9401276169810444</t>
  </si>
  <si>
    <t>57,893830533220125</t>
  </si>
  <si>
    <t>1,8071549269047462</t>
  </si>
  <si>
    <t>0,016935823627588643</t>
  </si>
  <si>
    <t>0,08172665752509692</t>
  </si>
  <si>
    <t>0,01577174460189871</t>
  </si>
  <si>
    <t>0,05559294226097074</t>
  </si>
  <si>
    <t>0,06717666494933024</t>
  </si>
  <si>
    <t>0,010870753272933728</t>
  </si>
  <si>
    <t>0,041054565184313094</t>
  </si>
  <si>
    <t>0,35858870392743375</t>
  </si>
  <si>
    <t>2,5344694949453697</t>
  </si>
  <si>
    <t>86,10605743440054</t>
  </si>
  <si>
    <t>1,8250008155498514</t>
  </si>
  <si>
    <t>0,03069200231533257</t>
  </si>
  <si>
    <t>0,08771989471758587</t>
  </si>
  <si>
    <t>0,01883465051420036</t>
  </si>
  <si>
    <t>0,07705173014634022</t>
  </si>
  <si>
    <t>0,06151113287142342</t>
  </si>
  <si>
    <t>0,027456230023178284</t>
  </si>
  <si>
    <t>0,11551826850997117</t>
  </si>
  <si>
    <t>0,3464535146685014</t>
  </si>
  <si>
    <t>2,4950343020027503</t>
  </si>
  <si>
    <t>58,38425563868981</t>
  </si>
  <si>
    <t>1,8755110480016346</t>
  </si>
  <si>
    <t>0,011733808544319945</t>
  </si>
  <si>
    <t>0,06920964094380919</t>
  </si>
  <si>
    <t>0,00999565719564945</t>
  </si>
  <si>
    <t>0,05004966621966355</t>
  </si>
  <si>
    <t>0,06118574360672956</t>
  </si>
  <si>
    <t>0,008128950550508553</t>
  </si>
  <si>
    <t>0,060563725797846316</t>
  </si>
  <si>
    <t>0,3411701421572237</t>
  </si>
  <si>
    <t>2,4281521249795333</t>
  </si>
  <si>
    <t>66,62384781667522</t>
  </si>
  <si>
    <t>1,8399962782943475</t>
  </si>
  <si>
    <t>0,006294859491349081</t>
  </si>
  <si>
    <t>0,06972616816504221</t>
  </si>
  <si>
    <t>0,004679333941074063</t>
  </si>
  <si>
    <t>0,048659182241224855</t>
  </si>
  <si>
    <t>0,06329349869669937</t>
  </si>
  <si>
    <t>0,004352482929608206</t>
  </si>
  <si>
    <t>0,023245811195123586</t>
  </si>
  <si>
    <t>0,33898873665841045</t>
  </si>
  <si>
    <t>2,7319679469801486</t>
  </si>
  <si>
    <t>59,00402446750332</t>
  </si>
  <si>
    <t>1,802856519341902</t>
  </si>
  <si>
    <t>0,011927137438039222</t>
  </si>
  <si>
    <t>0,07368839316136992</t>
  </si>
  <si>
    <t>0,008752770053316412</t>
  </si>
  <si>
    <t>0,05115345970112983</t>
  </si>
  <si>
    <t>0,0660772698183992</t>
  </si>
  <si>
    <t>0,009715258792005183</t>
  </si>
  <si>
    <t>0,03466689218593717</t>
  </si>
  <si>
    <t>0,34567503689642004</t>
  </si>
  <si>
    <t>2,341235514031723</t>
  </si>
  <si>
    <t>73,77310953344825</t>
  </si>
  <si>
    <t>1,8447216076520165</t>
  </si>
  <si>
    <t>0,008188977594793204</t>
  </si>
  <si>
    <t>0,07094553532724888</t>
  </si>
  <si>
    <t>0,006852243475323183</t>
  </si>
  <si>
    <t>0,04949846025106841</t>
  </si>
  <si>
    <t>0,06478450190972657</t>
  </si>
  <si>
    <t>0,005452254594117252</t>
  </si>
  <si>
    <t>0,022753990965603103</t>
  </si>
  <si>
    <t>0,34882065144502633</t>
  </si>
  <si>
    <t>2,6940666290465742</t>
  </si>
  <si>
    <t>63,92369607761705</t>
  </si>
  <si>
    <t>1,840583473963988</t>
  </si>
  <si>
    <t>0,012428635960969088</t>
  </si>
  <si>
    <t>0,07268546374593401</t>
  </si>
  <si>
    <t>0,009887905606065152</t>
  </si>
  <si>
    <t>0,050734436609432484</t>
  </si>
  <si>
    <t>0,061619443345349995</t>
  </si>
  <si>
    <t>0,00950826444773251</t>
  </si>
  <si>
    <t>0,03726137839507444</t>
  </si>
  <si>
    <t>0,3417801953794917</t>
  </si>
  <si>
    <t>2,3781890589743853</t>
  </si>
  <si>
    <t>71,15214645176798</t>
  </si>
  <si>
    <t>1,8009463970607884</t>
  </si>
  <si>
    <t>0,009921642458598827</t>
  </si>
  <si>
    <t>0,0786348215482368</t>
  </si>
  <si>
    <t>0,005770834830531974</t>
  </si>
  <si>
    <t>0,05358501444652701</t>
  </si>
  <si>
    <t>0,06906842213735044</t>
  </si>
  <si>
    <t>0,0088514313825765</t>
  </si>
  <si>
    <t>0,03176581856717259</t>
  </si>
  <si>
    <t>0,3504845385676006</t>
  </si>
  <si>
    <t>2,8879442209145054</t>
  </si>
  <si>
    <t>66,6329276362258</t>
  </si>
  <si>
    <t>1,8390966461800615</t>
  </si>
  <si>
    <t>0,004972822430469487</t>
  </si>
  <si>
    <t>0,07061052140434562</t>
  </si>
  <si>
    <t>0,0035185223433890356</t>
  </si>
  <si>
    <t>0,04891112591108453</t>
  </si>
  <si>
    <t>0,06397875800941741</t>
  </si>
  <si>
    <t>0,00382608539594369</t>
  </si>
  <si>
    <t>0,026217398052185523</t>
  </si>
  <si>
    <t>0,33578615837924974</t>
  </si>
  <si>
    <t>2,3763516440521926</t>
  </si>
  <si>
    <t>62,15630784677483</t>
  </si>
  <si>
    <t>1,9401836467758573</t>
  </si>
  <si>
    <t>0,033842472840772984</t>
  </si>
  <si>
    <t>0,08664194925556813</t>
  </si>
  <si>
    <t>0,02768539334564386</t>
  </si>
  <si>
    <t>0,07321443070356315</t>
  </si>
  <si>
    <t>0,05798608244509296</t>
  </si>
  <si>
    <t>0,02590902202711731</t>
  </si>
  <si>
    <t>0,10134486458350826</t>
  </si>
  <si>
    <t>0,39764942552513116</t>
  </si>
  <si>
    <t>2,6007561930455267</t>
  </si>
  <si>
    <t>68,22640454294367</t>
  </si>
  <si>
    <t>1,846380144918794</t>
  </si>
  <si>
    <t>0,005248600507761978</t>
  </si>
  <si>
    <t>0,07026122818750362</t>
  </si>
  <si>
    <t>0,0041863624846651655</t>
  </si>
  <si>
    <t>0,04884367586888176</t>
  </si>
  <si>
    <t>0,06366110112622715</t>
  </si>
  <si>
    <t>0,0034084877466556496</t>
  </si>
  <si>
    <t>0,014502407803077088</t>
  </si>
  <si>
    <t>0,34472940471056857</t>
  </si>
  <si>
    <t>2,6357803570572287</t>
  </si>
  <si>
    <t>70,8137237181484</t>
  </si>
  <si>
    <t>1,825408747750864</t>
  </si>
  <si>
    <t>0,0165164371531007</t>
  </si>
  <si>
    <t>0,07649240838114463</t>
  </si>
  <si>
    <t>0,013681121111151502</t>
  </si>
  <si>
    <t>0,053283425002613814</t>
  </si>
  <si>
    <t>0,06548446739803329</t>
  </si>
  <si>
    <t>0,011736225926338313</t>
  </si>
  <si>
    <t>0,04448389830759872</t>
  </si>
  <si>
    <t>0,34272007147882233</t>
  </si>
  <si>
    <t>2,4320435900008306</t>
  </si>
  <si>
    <t>79,86688786563047</t>
  </si>
  <si>
    <t>1,915196487823917</t>
  </si>
  <si>
    <t>0,013236168326904996</t>
  </si>
  <si>
    <t>0,06868449295326765</t>
  </si>
  <si>
    <t>0,01099168772933863</t>
  </si>
  <si>
    <t>0,04875447926270927</t>
  </si>
  <si>
    <t>0,060648011554238365</t>
  </si>
  <si>
    <t>0,009868895997857795</t>
  </si>
  <si>
    <t>0,03962434143894027</t>
  </si>
  <si>
    <t>0,352744202294357</t>
  </si>
  <si>
    <t>2,4004912560340017</t>
  </si>
  <si>
    <t>64,36273052286495</t>
  </si>
  <si>
    <t>1,8278859953037947</t>
  </si>
  <si>
    <t>0,014890445747275915</t>
  </si>
  <si>
    <t>0,07275068755395496</t>
  </si>
  <si>
    <t>0,012494251169145008</t>
  </si>
  <si>
    <t>0,051129637772116696</t>
  </si>
  <si>
    <t>0,06308930949157923</t>
  </si>
  <si>
    <t>0,010570354700599005</t>
  </si>
  <si>
    <t>0,037684845677494465</t>
  </si>
  <si>
    <t>0,35289096079330157</t>
  </si>
  <si>
    <t>2,3534184579038993</t>
  </si>
  <si>
    <t>71,86778311683126</t>
  </si>
  <si>
    <t>1,8445769963726473</t>
  </si>
  <si>
    <t>0,011059195815406077</t>
  </si>
  <si>
    <t>0,07212062548341874</t>
  </si>
  <si>
    <t>0,009632202364126943</t>
  </si>
  <si>
    <t>0,05058364310792393</t>
  </si>
  <si>
    <t>0,06398395216437669</t>
  </si>
  <si>
    <t>0,007417527273905303</t>
  </si>
  <si>
    <t>0,034890017843969966</t>
  </si>
  <si>
    <t>0,35541211025783737</t>
  </si>
  <si>
    <t>2,557739446987398</t>
  </si>
  <si>
    <t>55,753455113970006</t>
  </si>
  <si>
    <t>1,8037373576123668</t>
  </si>
  <si>
    <t>0,015741457511099982</t>
  </si>
  <si>
    <t>0,07858371987688172</t>
  </si>
  <si>
    <t>0,010367287169413993</t>
  </si>
  <si>
    <t>0,060692217512374136</t>
  </si>
  <si>
    <t>0,063561763763076</t>
  </si>
  <si>
    <t>0,01662780181925241</t>
  </si>
  <si>
    <t>0,12567092997000923</t>
  </si>
  <si>
    <t>0,3353343443059627</t>
  </si>
  <si>
    <t>2,589092744048685</t>
  </si>
  <si>
    <t>51,13228470261596</t>
  </si>
  <si>
    <t>1,8429085042271893</t>
  </si>
  <si>
    <t>0,029853155132051747</t>
  </si>
  <si>
    <t>0,08654527065763923</t>
  </si>
  <si>
    <t>0,019696486575107742</t>
  </si>
  <si>
    <t>0,07551152329564778</t>
  </si>
  <si>
    <t>0,05768038586892605</t>
  </si>
  <si>
    <t>0,02619426831612836</t>
  </si>
  <si>
    <t>0,14349281253129584</t>
  </si>
  <si>
    <t>0,3573875180655931</t>
  </si>
  <si>
    <t>2,6500383109087124</t>
  </si>
  <si>
    <t>33,58138286848863</t>
  </si>
  <si>
    <t>1,8245340014019362</t>
  </si>
  <si>
    <t>0,014449462065825336</t>
  </si>
  <si>
    <t>0,07839568255929731</t>
  </si>
  <si>
    <t>0,009041369140226081</t>
  </si>
  <si>
    <t>0,05963434131264834</t>
  </si>
  <si>
    <t>0,0663366062657448</t>
  </si>
  <si>
    <t>0,016228594787880607</t>
  </si>
  <si>
    <t>0,10262954485817138</t>
  </si>
  <si>
    <t>0,3635342011369822</t>
  </si>
  <si>
    <t>1,9204596120398492</t>
  </si>
  <si>
    <t>45,73913430534646</t>
  </si>
  <si>
    <t>1,8217046263326642</t>
  </si>
  <si>
    <t>0,009945375439842584</t>
  </si>
  <si>
    <t>0,07690300635359801</t>
  </si>
  <si>
    <t>0,008990925142770868</t>
  </si>
  <si>
    <t>0,05696183043269398</t>
  </si>
  <si>
    <t>0,06684625372338526</t>
  </si>
  <si>
    <t>0,005897951472050807</t>
  </si>
  <si>
    <t>0,023991616411357615</t>
  </si>
  <si>
    <t>0,3791905054902602</t>
  </si>
  <si>
    <t>1,9349481330718845</t>
  </si>
  <si>
    <t>55,210522646112324</t>
  </si>
  <si>
    <t>1,9432259835176764</t>
  </si>
  <si>
    <t>0,009629556503850412</t>
  </si>
  <si>
    <t>0,07151744091117988</t>
  </si>
  <si>
    <t>0,009117963062655459</t>
  </si>
  <si>
    <t>0,050835924522898396</t>
  </si>
  <si>
    <t>0,06405095960171542</t>
  </si>
  <si>
    <t>0,005733516888293649</t>
  </si>
  <si>
    <t>0,028112417383935617</t>
  </si>
  <si>
    <t>0,4039590661151739</t>
  </si>
  <si>
    <t>1,998977062990889</t>
  </si>
  <si>
    <t>30,40164808177073</t>
  </si>
  <si>
    <t>1,885342774155145</t>
  </si>
  <si>
    <t>0,017076318620502233</t>
  </si>
  <si>
    <t>0,07244546813374951</t>
  </si>
  <si>
    <t>0,012398977530574267</t>
  </si>
  <si>
    <t>0,05408925540786996</t>
  </si>
  <si>
    <t>0,05946060150133292</t>
  </si>
  <si>
    <t>0,014121749458753878</t>
  </si>
  <si>
    <t>0,0639285127088892</t>
  </si>
  <si>
    <t>0,36770245570395726</t>
  </si>
  <si>
    <t>1,9174692820524797</t>
  </si>
  <si>
    <t>49,517059874331146</t>
  </si>
  <si>
    <t>1,9284953896470058</t>
  </si>
  <si>
    <t>0,00742832047768248</t>
  </si>
  <si>
    <t>0,07099092367298436</t>
  </si>
  <si>
    <t>0,006340662952718398</t>
  </si>
  <si>
    <t>0,05133240811573388</t>
  </si>
  <si>
    <t>0,06276160255177705</t>
  </si>
  <si>
    <t>0,004747051006343627</t>
  </si>
  <si>
    <t>0,019482342237848466</t>
  </si>
  <si>
    <t>0,3977698539450083</t>
  </si>
  <si>
    <t>1,846882792073302</t>
  </si>
  <si>
    <t>47,24604266356942</t>
  </si>
  <si>
    <t>1,9135821226996985</t>
  </si>
  <si>
    <t>0,011311559534437658</t>
  </si>
  <si>
    <t>0,0695616244419017</t>
  </si>
  <si>
    <t>0,009073419229466553</t>
  </si>
  <si>
    <t>0,052613382350647026</t>
  </si>
  <si>
    <t>0,058605662100635586</t>
  </si>
  <si>
    <t>0,009655720613355748</t>
  </si>
  <si>
    <t>0,06745130367367286</t>
  </si>
  <si>
    <t>0,365094155950654</t>
  </si>
  <si>
    <t>1,8779325489886105</t>
  </si>
  <si>
    <t>47,76748116294314</t>
  </si>
  <si>
    <t>1,892359916636294</t>
  </si>
  <si>
    <t>0,02176289820087022</t>
  </si>
  <si>
    <t>0,07825193725326723</t>
  </si>
  <si>
    <t>0,019356926712588096</t>
  </si>
  <si>
    <t>0,05925719154165829</t>
  </si>
  <si>
    <t>0,06303782775762025</t>
  </si>
  <si>
    <t>0,01536550197619525</t>
  </si>
  <si>
    <t>0,06949594917415272</t>
  </si>
  <si>
    <t>0,3920521352299102</t>
  </si>
  <si>
    <t>1,9351045209914446</t>
  </si>
  <si>
    <t>42,11916219482634</t>
  </si>
  <si>
    <t>1,8964759157722189</t>
  </si>
  <si>
    <t>0,015961714057777455</t>
  </si>
  <si>
    <t>0,0750581775673815</t>
  </si>
  <si>
    <t>0,0057558708143614305</t>
  </si>
  <si>
    <t>0,060753012911284585</t>
  </si>
  <si>
    <t>0,06069897262989429</t>
  </si>
  <si>
    <t>0,018947964634548613</t>
  </si>
  <si>
    <t>0,08398385799304238</t>
  </si>
  <si>
    <t>0,37035343840443957</t>
  </si>
  <si>
    <t>1,9371128809871152</t>
  </si>
  <si>
    <t>44,99909082431145</t>
  </si>
  <si>
    <t>1,8686672441088454</t>
  </si>
  <si>
    <t>0,022574379433731535</t>
  </si>
  <si>
    <t>0,07807715770356875</t>
  </si>
  <si>
    <t>0,020067601115090115</t>
  </si>
  <si>
    <t>0,059461053744305006</t>
  </si>
  <si>
    <t>0,06494503539461631</t>
  </si>
  <si>
    <t>0,014953586466000987</t>
  </si>
  <si>
    <t>0,07700063464008534</t>
  </si>
  <si>
    <t>0,39320719434294293</t>
  </si>
  <si>
    <t>1,9252265270333737</t>
  </si>
  <si>
    <t>52,70336284004799</t>
  </si>
  <si>
    <t>1,9212040136083655</t>
  </si>
  <si>
    <t>0,01935353763161629</t>
  </si>
  <si>
    <t>0,07837119522016156</t>
  </si>
  <si>
    <t>0,012580693829571554</t>
  </si>
  <si>
    <t>0,05972800080774845</t>
  </si>
  <si>
    <t>0,06376906670170741</t>
  </si>
  <si>
    <t>0,016679018367347018</t>
  </si>
  <si>
    <t>0,0598607588536663</t>
  </si>
  <si>
    <t>0,40967656560814986</t>
  </si>
  <si>
    <t>2,01152094011195</t>
  </si>
  <si>
    <t>54,255365787238425</t>
  </si>
  <si>
    <t>1,8148866795143965</t>
  </si>
  <si>
    <t>0,015046548954546667</t>
  </si>
  <si>
    <t>0,07990376249618696</t>
  </si>
  <si>
    <t>0,009866242897406669</t>
  </si>
  <si>
    <t>0,05884366367407243</t>
  </si>
  <si>
    <t>0,06519197878939219</t>
  </si>
  <si>
    <t>0,014004889907984291</t>
  </si>
  <si>
    <t>0,06738788868704879</t>
  </si>
  <si>
    <t>0,37034653216875874</t>
  </si>
  <si>
    <t>1,916981779038906</t>
  </si>
  <si>
    <t>32,11557784338916</t>
  </si>
  <si>
    <t>1,8219549584833101</t>
  </si>
  <si>
    <t>0,02028034546512247</t>
  </si>
  <si>
    <t>0,0781753417675229</t>
  </si>
  <si>
    <t>0,01741441645065952</t>
  </si>
  <si>
    <t>0,060557157815185586</t>
  </si>
  <si>
    <t>0,06299180532361745</t>
  </si>
  <si>
    <t>0,014738645808503596</t>
  </si>
  <si>
    <t>0,07459650074310852</t>
  </si>
  <si>
    <t>0,35470845420402186</t>
  </si>
  <si>
    <t>1,8963588380720466</t>
  </si>
  <si>
    <t>44,734419741242846</t>
  </si>
  <si>
    <t>1,8471128552388676</t>
  </si>
  <si>
    <t>0,009932856534256216</t>
  </si>
  <si>
    <t>0,07392482483075584</t>
  </si>
  <si>
    <t>0,008529731711815328</t>
  </si>
  <si>
    <t>0,05439762021647613</t>
  </si>
  <si>
    <t>0,06466239095136732</t>
  </si>
  <si>
    <t>0,006452959797213856</t>
  </si>
  <si>
    <t>0,02348308369199097</t>
  </si>
  <si>
    <t>0,38064073239878227</t>
  </si>
  <si>
    <t>1,9454619699390605</t>
  </si>
  <si>
    <t>58,4418321453753</t>
  </si>
  <si>
    <t>1,8097457941729864</t>
  </si>
  <si>
    <t>0,02330071862738913</t>
  </si>
  <si>
    <t>0,08164746480508366</t>
  </si>
  <si>
    <t>0,01369875295220912</t>
  </si>
  <si>
    <t>0,06562429482448429</t>
  </si>
  <si>
    <t>0,063043527163348</t>
  </si>
  <si>
    <t>0,0282891774711634</t>
  </si>
  <si>
    <t>0,16745628741965748</t>
  </si>
  <si>
    <t>0,3499466130793706</t>
  </si>
  <si>
    <t>1,8784030720125884</t>
  </si>
  <si>
    <t>47,29216632310467</t>
  </si>
  <si>
    <t>1,9543489241760437</t>
  </si>
  <si>
    <t>0,0047040622850389275</t>
  </si>
  <si>
    <t>0,06840527987621564</t>
  </si>
  <si>
    <t>0,0035398498824297593</t>
  </si>
  <si>
    <t>0,04865539096386263</t>
  </si>
  <si>
    <t>0,06367778640594518</t>
  </si>
  <si>
    <t>0,0035616444220726486</t>
  </si>
  <si>
    <t>0,019829038367995454</t>
  </si>
  <si>
    <t>0,39615049509476513</t>
  </si>
  <si>
    <t>1,8885212370660156</t>
  </si>
  <si>
    <t>43,77449240988317</t>
  </si>
  <si>
    <t>1,8598959833227564</t>
  </si>
  <si>
    <t>0,006900284922149137</t>
  </si>
  <si>
    <t>0,0737717526865239</t>
  </si>
  <si>
    <t>0,0051386379787687585</t>
  </si>
  <si>
    <t>0,05383155011445605</t>
  </si>
  <si>
    <t>0,06401546406314457</t>
  </si>
  <si>
    <t>0,00529663879738276</t>
  </si>
  <si>
    <t>0,03461324072320301</t>
  </si>
  <si>
    <t>0,379928309553103</t>
  </si>
  <si>
    <t>1,8278183339862153</t>
  </si>
  <si>
    <t>84,87531263978892</t>
  </si>
  <si>
    <t>2,1216451042624307</t>
  </si>
  <si>
    <t>0,039478420239993414</t>
  </si>
  <si>
    <t>0,08503965207524798</t>
  </si>
  <si>
    <t>0,007032262290935804</t>
  </si>
  <si>
    <t>0,06931311427591837</t>
  </si>
  <si>
    <t>0,07336686194002215</t>
  </si>
  <si>
    <t>0,06298756374475269</t>
  </si>
  <si>
    <t>0,32837108938055487</t>
  </si>
  <si>
    <t>0,43950480830560223</t>
  </si>
  <si>
    <t>1,851433533942327</t>
  </si>
  <si>
    <t>47,73500066226974</t>
  </si>
  <si>
    <t>1,8809802337475745</t>
  </si>
  <si>
    <t>0,007317557020850864</t>
  </si>
  <si>
    <t>0,07272402361341396</t>
  </si>
  <si>
    <t>0,006484672120204712</t>
  </si>
  <si>
    <t>0,05332683041791786</t>
  </si>
  <si>
    <t>0,06287275509500181</t>
  </si>
  <si>
    <t>0,004446419955096988</t>
  </si>
  <si>
    <t>0,017318136535241214</t>
  </si>
  <si>
    <t>0,38958993785843715</t>
  </si>
  <si>
    <t>2,1299799339612946</t>
  </si>
  <si>
    <t>45,92793137748311</t>
  </si>
  <si>
    <t>1,8966300082491743</t>
  </si>
  <si>
    <t>0,005145322292864436</t>
  </si>
  <si>
    <t>0,07026166287617634</t>
  </si>
  <si>
    <t>0,0041520600004057665</t>
  </si>
  <si>
    <t>0,05189032208343619</t>
  </si>
  <si>
    <t>0,06362408230884274</t>
  </si>
  <si>
    <t>0,0032465132537749628</t>
  </si>
  <si>
    <t>0,015036728995832891</t>
  </si>
  <si>
    <t>0,387093925479809</t>
  </si>
  <si>
    <t>1,9602121750358492</t>
  </si>
  <si>
    <t>49,5758954124885</t>
  </si>
  <si>
    <t>1,838578102362889</t>
  </si>
  <si>
    <t>0,00409291395209548</t>
  </si>
  <si>
    <t>0,07364043713549025</t>
  </si>
  <si>
    <t>0,003856810644209656</t>
  </si>
  <si>
    <t>0,05411297354458779</t>
  </si>
  <si>
    <t>0,06587255026788111</t>
  </si>
  <si>
    <t>0,0018129946366273787</t>
  </si>
  <si>
    <t>0,011740747109128582</t>
  </si>
  <si>
    <t>0,378151587999733</t>
  </si>
  <si>
    <t>1,8731245709350333</t>
  </si>
  <si>
    <t>5,1320263722209285</t>
  </si>
  <si>
    <t>2,178142089103689</t>
  </si>
  <si>
    <t>0,09774151181179705</t>
  </si>
  <si>
    <t>0,1094881779637408</t>
  </si>
  <si>
    <t>0,08889945549551581</t>
  </si>
  <si>
    <t>0,10507351138406945</t>
  </si>
  <si>
    <t>0,05648422857414192</t>
  </si>
  <si>
    <t>0,06273097281771786</t>
  </si>
  <si>
    <t>0,26369009977443597</t>
  </si>
  <si>
    <t>0,3165068070815345</t>
  </si>
  <si>
    <t>4,262684529996477</t>
  </si>
  <si>
    <t>39,267051802322975</t>
  </si>
  <si>
    <t>2,03284943595327</t>
  </si>
  <si>
    <t>0,05891512252697898</t>
  </si>
  <si>
    <t>0,10125986343927983</t>
  </si>
  <si>
    <t>0,04932129026116684</t>
  </si>
  <si>
    <t>0,09437962475398384</t>
  </si>
  <si>
    <t>0,05264196931503327</t>
  </si>
  <si>
    <t>0,04516070001792982</t>
  </si>
  <si>
    <t>0,17783201168986626</t>
  </si>
  <si>
    <t>0,3479757214971821</t>
  </si>
  <si>
    <t>4,555530359968543</t>
  </si>
  <si>
    <t>35,71980239464258</t>
  </si>
  <si>
    <t>1,8181519089549052</t>
  </si>
  <si>
    <t>0,045934155463582114</t>
  </si>
  <si>
    <t>0,09677052790907853</t>
  </si>
  <si>
    <t>0,038570440583852506</t>
  </si>
  <si>
    <t>0,08810495996684749</t>
  </si>
  <si>
    <t>0,053645275070936214</t>
  </si>
  <si>
    <t>0,03411891873141017</t>
  </si>
  <si>
    <t>0,12802477608511903</t>
  </si>
  <si>
    <t>0,3082666067155805</t>
  </si>
  <si>
    <t>4,506926946924068</t>
  </si>
  <si>
    <t>45,88121227653342</t>
  </si>
  <si>
    <t>1,9013389686954238</t>
  </si>
  <si>
    <t>0,04152151417962196</t>
  </si>
  <si>
    <t>0,09220029969849335</t>
  </si>
  <si>
    <t>0,037364701651169244</t>
  </si>
  <si>
    <t>0,08270018768163251</t>
  </si>
  <si>
    <t>0,052650621938564075</t>
  </si>
  <si>
    <t>0,028836268633115107</t>
  </si>
  <si>
    <t>0,14155609925336854</t>
  </si>
  <si>
    <t>0,3376578845082965</t>
  </si>
  <si>
    <t>4,712920653983019</t>
  </si>
  <si>
    <t>56,54525447556319</t>
  </si>
  <si>
    <t>2,033161196918605</t>
  </si>
  <si>
    <t>0,062393565974237335</t>
  </si>
  <si>
    <t>0,10390257439109601</t>
  </si>
  <si>
    <t>0,06216390673524726</t>
  </si>
  <si>
    <t>0,09566982344565753</t>
  </si>
  <si>
    <t>0,057941620950502905</t>
  </si>
  <si>
    <t>0,03556839402942145</t>
  </si>
  <si>
    <t>0,14052885022371867</t>
  </si>
  <si>
    <t>0,39787860953119314</t>
  </si>
  <si>
    <t>4,588800827972591</t>
  </si>
  <si>
    <t>60,449754274057256</t>
  </si>
  <si>
    <t>2,015620275710521</t>
  </si>
  <si>
    <t>0,06417273939497846</t>
  </si>
  <si>
    <t>0,11210072745497644</t>
  </si>
  <si>
    <t>0,04500841973557798</t>
  </si>
  <si>
    <t>0,10350292369534972</t>
  </si>
  <si>
    <t>0,06813804991010691</t>
  </si>
  <si>
    <t>0,053050044796556034</t>
  </si>
  <si>
    <t>0,19452548745065534</t>
  </si>
  <si>
    <t>0,43080600836491495</t>
  </si>
  <si>
    <t>5,599076739978045</t>
  </si>
  <si>
    <t>34,382618553727625</t>
  </si>
  <si>
    <t>1,9068176970843864</t>
  </si>
  <si>
    <t>0,04531517012842202</t>
  </si>
  <si>
    <t>0,09487337880893842</t>
  </si>
  <si>
    <t>0,04021373720529359</t>
  </si>
  <si>
    <t>0,08450538310557609</t>
  </si>
  <si>
    <t>0,05854122382082124</t>
  </si>
  <si>
    <t>0,031041818901583924</t>
  </si>
  <si>
    <t>0,10939354177404828</t>
  </si>
  <si>
    <t>0,38125341747875957</t>
  </si>
  <si>
    <t>3,8881071789655834</t>
  </si>
  <si>
    <t>33,11201943801547</t>
  </si>
  <si>
    <t>1,8663705275387952</t>
  </si>
  <si>
    <t>0,028045369849422856</t>
  </si>
  <si>
    <t>0,08265312999318185</t>
  </si>
  <si>
    <t>0,024676007484267917</t>
  </si>
  <si>
    <t>0,06600744408908168</t>
  </si>
  <si>
    <t>0,05493232992586139</t>
  </si>
  <si>
    <t>0,019642701560478197</t>
  </si>
  <si>
    <t>0,09358216086856117</t>
  </si>
  <si>
    <t>0,34644006181057</t>
  </si>
  <si>
    <t>4,511223157984205</t>
  </si>
  <si>
    <t>59,83279762164455</t>
  </si>
  <si>
    <t>1,9779169818449742</t>
  </si>
  <si>
    <t>0,04938414603394861</t>
  </si>
  <si>
    <t>0,09875754475929122</t>
  </si>
  <si>
    <t>0,049230111600212</t>
  </si>
  <si>
    <t>0,0869871271575241</t>
  </si>
  <si>
    <t>0,055642181948636994</t>
  </si>
  <si>
    <t>0,02872824987302265</t>
  </si>
  <si>
    <t>0,11240688850425937</t>
  </si>
  <si>
    <t>0,42642518428088727</t>
  </si>
  <si>
    <t>4,7363361089956015</t>
  </si>
  <si>
    <t>20,721233363375962</t>
  </si>
  <si>
    <t>1,8867053684032726</t>
  </si>
  <si>
    <t>0,036980282590174676</t>
  </si>
  <si>
    <t>0,08461842848213481</t>
  </si>
  <si>
    <t>0,033081930675596484</t>
  </si>
  <si>
    <t>0,07348753689596223</t>
  </si>
  <si>
    <t>0,05180862434593595</t>
  </si>
  <si>
    <t>0,02461770328850167</t>
  </si>
  <si>
    <t>0,12189767079536716</t>
  </si>
  <si>
    <t>0,3313291072242726</t>
  </si>
  <si>
    <t>4,0663350380491465</t>
  </si>
  <si>
    <t>88,48314216709616</t>
  </si>
  <si>
    <t>2,0290090366171167</t>
  </si>
  <si>
    <t>0,04929193688859757</t>
  </si>
  <si>
    <t>0,09426609720378197</t>
  </si>
  <si>
    <t>0,03502627978640205</t>
  </si>
  <si>
    <t>0,08862796892648497</t>
  </si>
  <si>
    <t>0,058204109533213234</t>
  </si>
  <si>
    <t>0,044448802516702864</t>
  </si>
  <si>
    <t>0,15542514277775657</t>
  </si>
  <si>
    <t>0,336262030933038</t>
  </si>
  <si>
    <t>4,667366662994027</t>
  </si>
  <si>
    <t>31,266090930365664</t>
  </si>
  <si>
    <t>2,1173819088000503</t>
  </si>
  <si>
    <t>0,08331708220102828</t>
  </si>
  <si>
    <t>0,1107110667898068</t>
  </si>
  <si>
    <t>0,07420866317999501</t>
  </si>
  <si>
    <t>0,10905033964661116</t>
  </si>
  <si>
    <t>0,05743204897992206</t>
  </si>
  <si>
    <t>0,056328030211199503</t>
  </si>
  <si>
    <t>0,21174355057915936</t>
  </si>
  <si>
    <t>0,37076729345317055</t>
  </si>
  <si>
    <t>4,303691815002821</t>
  </si>
  <si>
    <t>43,91679400864905</t>
  </si>
  <si>
    <t>1,9621028760333339</t>
  </si>
  <si>
    <t>0,058561484673276515</t>
  </si>
  <si>
    <t>0,10594424101621211</t>
  </si>
  <si>
    <t>0,05412501478343045</t>
  </si>
  <si>
    <t>0,09693760798834442</t>
  </si>
  <si>
    <t>0,0563335602252386</t>
  </si>
  <si>
    <t>0,03657654185211199</t>
  </si>
  <si>
    <t>0,14397141052842102</t>
  </si>
  <si>
    <t>0,3864261163894354</t>
  </si>
  <si>
    <t>4,647828829009086</t>
  </si>
  <si>
    <t>28,50377970688415</t>
  </si>
  <si>
    <t>1,9205020207583112</t>
  </si>
  <si>
    <t>0,056030786798225686</t>
  </si>
  <si>
    <t>0,09162560153646555</t>
  </si>
  <si>
    <t>0,05615480336900559</t>
  </si>
  <si>
    <t>0,08730063885829288</t>
  </si>
  <si>
    <t>0,04926529854025758</t>
  </si>
  <si>
    <t>0,03440235970050804</t>
  </si>
  <si>
    <t>0,12302512507245691</t>
  </si>
  <si>
    <t>0,3173336131234848</t>
  </si>
  <si>
    <t>4,4743382800370455</t>
  </si>
  <si>
    <t>87,6264532051472</t>
  </si>
  <si>
    <t>2,0528668830553207</t>
  </si>
  <si>
    <t>0,05791894581480824</t>
  </si>
  <si>
    <t>0,11077658437346963</t>
  </si>
  <si>
    <t>0,04978234699487632</t>
  </si>
  <si>
    <t>0,10564591656705646</t>
  </si>
  <si>
    <t>0,06143317589234288</t>
  </si>
  <si>
    <t>0,042736316887979305</t>
  </si>
  <si>
    <t>0,1484332723009159</t>
  </si>
  <si>
    <t>0,4077780250883147</t>
  </si>
  <si>
    <t>5,672817945014685</t>
  </si>
  <si>
    <t>45,172838582769295</t>
  </si>
  <si>
    <t>1,9024705111808073</t>
  </si>
  <si>
    <t>0,04906462591858205</t>
  </si>
  <si>
    <t>0,09329116657572885</t>
  </si>
  <si>
    <t>0,037145019925888055</t>
  </si>
  <si>
    <t>0,08490070210561335</t>
  </si>
  <si>
    <t>0,05941488722038441</t>
  </si>
  <si>
    <t>0,03900679485964021</t>
  </si>
  <si>
    <t>0,14929998103287442</t>
  </si>
  <si>
    <t>0,3722788461852855</t>
  </si>
  <si>
    <t>5,299150737002492</t>
  </si>
  <si>
    <t>25,595413322494686</t>
  </si>
  <si>
    <t>1,9777461313985603</t>
  </si>
  <si>
    <t>0,0713481097289422</t>
  </si>
  <si>
    <t>0,11005469704850125</t>
  </si>
  <si>
    <t>0,05436924991145828</t>
  </si>
  <si>
    <t>0,10064000169785085</t>
  </si>
  <si>
    <t>0,05804356259849449</t>
  </si>
  <si>
    <t>0,059666074321501054</t>
  </si>
  <si>
    <t>0,24302560154296568</t>
  </si>
  <si>
    <t>0,33511995679992373</t>
  </si>
  <si>
    <t>4,766557204071432</t>
  </si>
  <si>
    <t>33,35596405914294</t>
  </si>
  <si>
    <t>2,0895240493839253</t>
  </si>
  <si>
    <t>0,07485374369270109</t>
  </si>
  <si>
    <t>0,10318001367751714</t>
  </si>
  <si>
    <t>0,06519134722724795</t>
  </si>
  <si>
    <t>0,09923297275668251</t>
  </si>
  <si>
    <t>0,05935330679926419</t>
  </si>
  <si>
    <t>0,055341247206435296</t>
  </si>
  <si>
    <t>0,21879939033998658</t>
  </si>
  <si>
    <t>0,3729538142860609</t>
  </si>
  <si>
    <t>4,372008010977879</t>
  </si>
  <si>
    <t>18,33473528399408</t>
  </si>
  <si>
    <t>1,9665185317639076</t>
  </si>
  <si>
    <t>0,05407305384467751</t>
  </si>
  <si>
    <t>0,09643900442479887</t>
  </si>
  <si>
    <t>0,04662268611631293</t>
  </si>
  <si>
    <t>0,08878730199864823</t>
  </si>
  <si>
    <t>0,05429676862538492</t>
  </si>
  <si>
    <t>0,03831132849845094</t>
  </si>
  <si>
    <t>0,1545367864118012</t>
  </si>
  <si>
    <t>0,3652122740276429</t>
  </si>
  <si>
    <t>4,05627889407333</t>
  </si>
  <si>
    <t>35,298539204829524</t>
  </si>
  <si>
    <t>1,8229461369541102</t>
  </si>
  <si>
    <t>0,05594697786983867</t>
  </si>
  <si>
    <t>0,1036401014647273</t>
  </si>
  <si>
    <t>0,04589447300336103</t>
  </si>
  <si>
    <t>0,09413913496826917</t>
  </si>
  <si>
    <t>0,05734823953731659</t>
  </si>
  <si>
    <t>0,04427375977050227</t>
  </si>
  <si>
    <t>0,17214001145152935</t>
  </si>
  <si>
    <t>0,3317807309234322</t>
  </si>
  <si>
    <t>4,016316286986694</t>
  </si>
  <si>
    <t>28,17938965633006</t>
  </si>
  <si>
    <t>1,9384414111915143</t>
  </si>
  <si>
    <t>0,06616210246398216</t>
  </si>
  <si>
    <t>0,10713108041312815</t>
  </si>
  <si>
    <t>0,06755195087241816</t>
  </si>
  <si>
    <t>0,10176115724967946</t>
  </si>
  <si>
    <t>0,05274865551349175</t>
  </si>
  <si>
    <t>0,03789379619725544</t>
  </si>
  <si>
    <t>0,1433092453498045</t>
  </si>
  <si>
    <t>0,4086227955799993</t>
  </si>
  <si>
    <t>3,963417074060999</t>
  </si>
  <si>
    <t>75,99657332946651</t>
  </si>
  <si>
    <t>2,1118798955555937</t>
  </si>
  <si>
    <t>0,11202420423911529</t>
  </si>
  <si>
    <t>0,15698480091017233</t>
  </si>
  <si>
    <t>0,10465294826149199</t>
  </si>
  <si>
    <t>0,14632503435946098</t>
  </si>
  <si>
    <t>0,09091800375215552</t>
  </si>
  <si>
    <t>0,07281050007649151</t>
  </si>
  <si>
    <t>0,3874070305779922</t>
  </si>
  <si>
    <t>0,41921337370133627</t>
  </si>
  <si>
    <t>5,668600688921288</t>
  </si>
  <si>
    <t>34,34211471473167</t>
  </si>
  <si>
    <t>2,0997984876889944</t>
  </si>
  <si>
    <t>0,06719251886587393</t>
  </si>
  <si>
    <t>0,10365346514851168</t>
  </si>
  <si>
    <t>0,05832553240756075</t>
  </si>
  <si>
    <t>0,10127184185197914</t>
  </si>
  <si>
    <t>0,05743020869618304</t>
  </si>
  <si>
    <t>0,04765508511819111</t>
  </si>
  <si>
    <t>0,20078883044381035</t>
  </si>
  <si>
    <t>0,39096197058468135</t>
  </si>
  <si>
    <t>4,506092318100855</t>
  </si>
  <si>
    <t>72,68923302155736</t>
  </si>
  <si>
    <t>2,1706682578872565</t>
  </si>
  <si>
    <t>0,06448169757320496</t>
  </si>
  <si>
    <t>0,10621759541913808</t>
  </si>
  <si>
    <t>0,0559560356597269</t>
  </si>
  <si>
    <t>0,09782422076846617</t>
  </si>
  <si>
    <t>0,06549031936797814</t>
  </si>
  <si>
    <t>0,045353498930591804</t>
  </si>
  <si>
    <t>0,18303913548059988</t>
  </si>
  <si>
    <t>0,39072257189937626</t>
  </si>
  <si>
    <t>4,426095294998959</t>
  </si>
  <si>
    <t>87,3800956965256</t>
  </si>
  <si>
    <t>1,8899896642304101</t>
  </si>
  <si>
    <t>0,16188670944144648</t>
  </si>
  <si>
    <t>0,16969455815041934</t>
  </si>
  <si>
    <t>0,1252842216495254</t>
  </si>
  <si>
    <t>0,14881610017888736</t>
  </si>
  <si>
    <t>0,09956471734862847</t>
  </si>
  <si>
    <t>0,12835417412459837</t>
  </si>
  <si>
    <t>0,46159974988000163</t>
  </si>
  <si>
    <t>0,42981505094333217</t>
  </si>
  <si>
    <t>4,339911950053647</t>
  </si>
  <si>
    <t>41,30236984383018</t>
  </si>
  <si>
    <t>1,8531083947374642</t>
  </si>
  <si>
    <t>0,056775869632066135</t>
  </si>
  <si>
    <t>0,11111133087724832</t>
  </si>
  <si>
    <t>0,04548044974768792</t>
  </si>
  <si>
    <t>0,09943526826960833</t>
  </si>
  <si>
    <t>0,06794522763488026</t>
  </si>
  <si>
    <t>0,04332347415691691</t>
  </si>
  <si>
    <t>0,16634873243714932</t>
  </si>
  <si>
    <t>0,3248060089966989</t>
  </si>
  <si>
    <t>4,406975042074919</t>
  </si>
  <si>
    <t>80,06869828078798</t>
  </si>
  <si>
    <t>2,1376080838210076</t>
  </si>
  <si>
    <t>0,07402419201014025</t>
  </si>
  <si>
    <t>0,11098446163810807</t>
  </si>
  <si>
    <t>0,0635260199786062</t>
  </si>
  <si>
    <t>0,10382467429781607</t>
  </si>
  <si>
    <t>0,05943630450299223</t>
  </si>
  <si>
    <t>0,05313588049147851</t>
  </si>
  <si>
    <t>0,21083947357885696</t>
  </si>
  <si>
    <t>0,3453474117958208</t>
  </si>
  <si>
    <t>5,056090863072313</t>
  </si>
  <si>
    <t>88,0358689167791</t>
  </si>
  <si>
    <t>2,1119583548430314</t>
  </si>
  <si>
    <t>0,05230593943159758</t>
  </si>
  <si>
    <t>0,10048946662305551</t>
  </si>
  <si>
    <t>0,03969355605344343</t>
  </si>
  <si>
    <t>0,09471778639898784</t>
  </si>
  <si>
    <t>0,05800852875110237</t>
  </si>
  <si>
    <t>0,0429164131955176</t>
  </si>
  <si>
    <t>0,15638490601713725</t>
  </si>
  <si>
    <t>0,3591076743958647</t>
  </si>
  <si>
    <t>5,660274147987366</t>
  </si>
  <si>
    <t>34,108403170659535</t>
  </si>
  <si>
    <t>2,1209944601486663</t>
  </si>
  <si>
    <t>0,1117175207217027</t>
  </si>
  <si>
    <t>0,1654763097214231</t>
  </si>
  <si>
    <t>0,0943952287977612</t>
  </si>
  <si>
    <t>0,15351517652120217</t>
  </si>
  <si>
    <t>0,09226800110771652</t>
  </si>
  <si>
    <t>0,08483016537277495</t>
  </si>
  <si>
    <t>0,36400371089961514</t>
  </si>
  <si>
    <t>0,5230875478589803</t>
  </si>
  <si>
    <t>5,006616511032917</t>
  </si>
  <si>
    <t>54,400658528909986</t>
  </si>
  <si>
    <t>1,947690135248435</t>
  </si>
  <si>
    <t>0,07452822288596055</t>
  </si>
  <si>
    <t>0,10727895394101687</t>
  </si>
  <si>
    <t>0,06348220439375707</t>
  </si>
  <si>
    <t>0,10489747853933809</t>
  </si>
  <si>
    <t>0,051806536725033034</t>
  </si>
  <si>
    <t>0,051001550971706215</t>
  </si>
  <si>
    <t>0,19924332067449077</t>
  </si>
  <si>
    <t>0,2922874907087538</t>
  </si>
  <si>
    <t>4,54303895693738</t>
  </si>
  <si>
    <t>62,690246459513766</t>
  </si>
  <si>
    <t>2,1026467015003507</t>
  </si>
  <si>
    <t>0,06357699176333667</t>
  </si>
  <si>
    <t>0,10588670390247412</t>
  </si>
  <si>
    <t>0,05975537240798996</t>
  </si>
  <si>
    <t>0,10224077918365432</t>
  </si>
  <si>
    <t>0,053131834018997896</t>
  </si>
  <si>
    <t>0,04108258714117545</t>
  </si>
  <si>
    <t>0,16182021462840998</t>
  </si>
  <si>
    <t>0,3847808190629307</t>
  </si>
  <si>
    <t>4,237353272968903</t>
  </si>
  <si>
    <t>68,99135077751974</t>
  </si>
  <si>
    <t>2,0419597141366705</t>
  </si>
  <si>
    <t>0,05783591069198784</t>
  </si>
  <si>
    <t>0,10290426851951179</t>
  </si>
  <si>
    <t>0,046774749518486404</t>
  </si>
  <si>
    <t>0,09024188587711948</t>
  </si>
  <si>
    <t>0,06574501554320279</t>
  </si>
  <si>
    <t>0,0494726682521353</t>
  </si>
  <si>
    <t>0,3282551003414509</t>
  </si>
  <si>
    <t>0,4117533108988782</t>
  </si>
  <si>
    <t>5,044750077999197</t>
  </si>
  <si>
    <t>58,33817667148519</t>
  </si>
  <si>
    <t>1,861713427267392</t>
  </si>
  <si>
    <t>0,08691538081241026</t>
  </si>
  <si>
    <t>0,11671609112245969</t>
  </si>
  <si>
    <t>0,07277363521896626</t>
  </si>
  <si>
    <t>0,1135817801405952</t>
  </si>
  <si>
    <t>0,056811256509676444</t>
  </si>
  <si>
    <t>0,0637895234420193</t>
  </si>
  <si>
    <t>0,2338585966713611</t>
  </si>
  <si>
    <t>0,3121042416367623</t>
  </si>
  <si>
    <t>4,027511137886904</t>
  </si>
  <si>
    <t>31,63513850477354</t>
  </si>
  <si>
    <t>2,1354585788556277</t>
  </si>
  <si>
    <t>0,1711758401053742</t>
  </si>
  <si>
    <t>0,1572710051610239</t>
  </si>
  <si>
    <t>0,12634186645232195</t>
  </si>
  <si>
    <t>0,1371218297843796</t>
  </si>
  <si>
    <t>0,0979764230732638</t>
  </si>
  <si>
    <t>0,1404004132935907</t>
  </si>
  <si>
    <t>0,5243872659502852</t>
  </si>
  <si>
    <t>0,47588672592741893</t>
  </si>
  <si>
    <t>4,852415716974065</t>
  </si>
  <si>
    <t>46,22069248614787</t>
  </si>
  <si>
    <t>1,9891577701938297</t>
  </si>
  <si>
    <t>0,051806662232503194</t>
  </si>
  <si>
    <t>0,09926519112838667</t>
  </si>
  <si>
    <t>0,03273388005418101</t>
  </si>
  <si>
    <t>0,09136513085575351</t>
  </si>
  <si>
    <t>0,05924614959834452</t>
  </si>
  <si>
    <t>0,04854226762225886</t>
  </si>
  <si>
    <t>0,18080463591628212</t>
  </si>
  <si>
    <t>0,3760289064949144</t>
  </si>
  <si>
    <t>4,037865492980927</t>
  </si>
  <si>
    <t>18,239153944498835</t>
  </si>
  <si>
    <t>2,184828281941685</t>
  </si>
  <si>
    <t>0,110896260511651</t>
  </si>
  <si>
    <t>0,13044845049792442</t>
  </si>
  <si>
    <t>0,09647784330343777</t>
  </si>
  <si>
    <t>0,12429060112810579</t>
  </si>
  <si>
    <t>0,06942068449716325</t>
  </si>
  <si>
    <t>0,07945284621320503</t>
  </si>
  <si>
    <t>0,33827251390848956</t>
  </si>
  <si>
    <t>0,38146672405737286</t>
  </si>
  <si>
    <t>4,694661754067056</t>
  </si>
  <si>
    <t>32,2900343889189</t>
  </si>
  <si>
    <t>1,955337034362346</t>
  </si>
  <si>
    <t>0,11959355340209837</t>
  </si>
  <si>
    <t>0,1361882865062173</t>
  </si>
  <si>
    <t>0,10235934255856094</t>
  </si>
  <si>
    <t>0,1290992377113577</t>
  </si>
  <si>
    <t>0,07512996258283837</t>
  </si>
  <si>
    <t>0,08913534426359478</t>
  </si>
  <si>
    <t>0,33832939654864863</t>
  </si>
  <si>
    <t>0,3383827181041931</t>
  </si>
  <si>
    <t>4,174640345037915</t>
  </si>
  <si>
    <t>30,962791176500136</t>
  </si>
  <si>
    <t>2,113561591225262</t>
  </si>
  <si>
    <t>0,10738170909477873</t>
  </si>
  <si>
    <t>0,1263953690402305</t>
  </si>
  <si>
    <t>0,10162424253049812</t>
  </si>
  <si>
    <t>0,12273145049968875</t>
  </si>
  <si>
    <t>0,06049855880876799</t>
  </si>
  <si>
    <t>0,06871997257588416</t>
  </si>
  <si>
    <t>0,26631165928643297</t>
  </si>
  <si>
    <t>0,31696534391244435</t>
  </si>
  <si>
    <t>4,97781508998014</t>
  </si>
  <si>
    <t>34,553964379297355</t>
  </si>
  <si>
    <t>1,9277791941206845</t>
  </si>
  <si>
    <t>0,07594367046670124</t>
  </si>
  <si>
    <t>0,11118480691257139</t>
  </si>
  <si>
    <t>0,059743829131894965</t>
  </si>
  <si>
    <t>0,10358296015495871</t>
  </si>
  <si>
    <t>0,056436755664598444</t>
  </si>
  <si>
    <t>0,060265328805871134</t>
  </si>
  <si>
    <t>0,23399479909536816</t>
  </si>
  <si>
    <t>0,28288503785229546</t>
  </si>
  <si>
    <t>4,2946056419750676</t>
  </si>
  <si>
    <t>46,83280656011672</t>
  </si>
  <si>
    <t>2,0190949683603443</t>
  </si>
  <si>
    <t>0,15604337510633173</t>
  </si>
  <si>
    <t>0,17221490940189405</t>
  </si>
  <si>
    <t>0,12817301791707156</t>
  </si>
  <si>
    <t>0,1554209879239439</t>
  </si>
  <si>
    <t>0,09527984583190781</t>
  </si>
  <si>
    <t>0,11604621228201653</t>
  </si>
  <si>
    <t>0,39887328137432565</t>
  </si>
  <si>
    <t>0,3989236639641032</t>
  </si>
  <si>
    <t>4,867965357960202</t>
  </si>
  <si>
    <t>83,39143765621975</t>
  </si>
  <si>
    <t>2,158817178405577</t>
  </si>
  <si>
    <t>0,13575739700190328</t>
  </si>
  <si>
    <t>0,180084054200456</t>
  </si>
  <si>
    <t>0,11481714050557024</t>
  </si>
  <si>
    <t>0,16216224616966668</t>
  </si>
  <si>
    <t>0,10605748432566839</t>
  </si>
  <si>
    <t>0,09877928120305397</t>
  </si>
  <si>
    <t>0,4012607548656152</t>
  </si>
  <si>
    <t>0,5931571213274788</t>
  </si>
  <si>
    <t>3,1365856799529865</t>
  </si>
  <si>
    <t>13,098115887219844</t>
  </si>
  <si>
    <t>2,149998354516346</t>
  </si>
  <si>
    <t>0,13310257008394885</t>
  </si>
  <si>
    <t>0,14704670070507075</t>
  </si>
  <si>
    <t>0,11000282336869804</t>
  </si>
  <si>
    <t>0,13580927427158546</t>
  </si>
  <si>
    <t>0,0842719361899306</t>
  </si>
  <si>
    <t>0,0994626829118509</t>
  </si>
  <si>
    <t>0,4094367592879415</t>
  </si>
  <si>
    <t>0,387143597121854</t>
  </si>
  <si>
    <t>3,5438670750008896</t>
  </si>
  <si>
    <t>84,02593532704425</t>
  </si>
  <si>
    <t>1,8963762472717103</t>
  </si>
  <si>
    <t>0,15426327960318242</t>
  </si>
  <si>
    <t>0,23920349710190075</t>
  </si>
  <si>
    <t>0,11543594957164524</t>
  </si>
  <si>
    <t>0,17771078278504382</t>
  </si>
  <si>
    <t>0,19716461523593035</t>
  </si>
  <si>
    <t>0,12859786533724338</t>
  </si>
  <si>
    <t>0,46920690883646216</t>
  </si>
  <si>
    <t>0,7601802040762831</t>
  </si>
  <si>
    <t>3,8053717319853604</t>
  </si>
  <si>
    <t>65,85436956567496</t>
  </si>
  <si>
    <t>2,12681602410746</t>
  </si>
  <si>
    <t>0,176355523245065</t>
  </si>
  <si>
    <t>0,33726128526706084</t>
  </si>
  <si>
    <t>0,15790765592823874</t>
  </si>
  <si>
    <t>0,2417085539123543</t>
  </si>
  <si>
    <t>0,25577019560041037</t>
  </si>
  <si>
    <t>0,12844107404466149</t>
  </si>
  <si>
    <t>0,4541348356302359</t>
  </si>
  <si>
    <t>0,948232988673943</t>
  </si>
  <si>
    <t>3,2826122420374304</t>
  </si>
  <si>
    <t>7,507100048048542</t>
  </si>
  <si>
    <t>1,9900749913271882</t>
  </si>
  <si>
    <t>0,08902499136769502</t>
  </si>
  <si>
    <t>0,11363031201236473</t>
  </si>
  <si>
    <t>0,06701019617818496</t>
  </si>
  <si>
    <t>0,10827406062218306</t>
  </si>
  <si>
    <t>0,06667968545045518</t>
  </si>
  <si>
    <t>0,07471725555924788</t>
  </si>
  <si>
    <t>0,3120864582014898</t>
  </si>
  <si>
    <t>0,3202084940005936</t>
  </si>
  <si>
    <t>3,488556558964774</t>
  </si>
  <si>
    <t>22,79003168433326</t>
  </si>
  <si>
    <t>1,9702440907584984</t>
  </si>
  <si>
    <t>0,09679841955512875</t>
  </si>
  <si>
    <t>0,13599612306371664</t>
  </si>
  <si>
    <t>0,088162449021326</t>
  </si>
  <si>
    <t>0,1278000625234443</t>
  </si>
  <si>
    <t>0,07817296091258176</t>
  </si>
  <si>
    <t>0,06702444182754184</t>
  </si>
  <si>
    <t>0,2685785658204362</t>
  </si>
  <si>
    <t>0,4351944380321733</t>
  </si>
  <si>
    <t>3,940920260036364</t>
  </si>
  <si>
    <t>45,253050348575144</t>
  </si>
  <si>
    <t>2,1557321676877987</t>
  </si>
  <si>
    <t>0,13576203948615234</t>
  </si>
  <si>
    <t>0,1552963051164918</t>
  </si>
  <si>
    <t>0,10757568845086359</t>
  </si>
  <si>
    <t>0,140532211074735</t>
  </si>
  <si>
    <t>0,08620524134909191</t>
  </si>
  <si>
    <t>0,10155099538887932</t>
  </si>
  <si>
    <t>0,37775505497982154</t>
  </si>
  <si>
    <t>0,4230992736395581</t>
  </si>
  <si>
    <t>3,7137257790891454</t>
  </si>
  <si>
    <t>41,260271203157316</t>
  </si>
  <si>
    <t>2,126248927992441</t>
  </si>
  <si>
    <t>0,09065741699407791</t>
  </si>
  <si>
    <t>0,12523305066940746</t>
  </si>
  <si>
    <t>0,08542530859693262</t>
  </si>
  <si>
    <t>0,12625111714573378</t>
  </si>
  <si>
    <t>0,05744930959900204</t>
  </si>
  <si>
    <t>0,0561648640150006</t>
  </si>
  <si>
    <t>0,22486952381166936</t>
  </si>
  <si>
    <t>0,3513620606159213</t>
  </si>
  <si>
    <t>3,288713452988304</t>
  </si>
  <si>
    <t>72,38046638477933</t>
  </si>
  <si>
    <t>2,035402677364785</t>
  </si>
  <si>
    <t>0,11518288551060805</t>
  </si>
  <si>
    <t>0,13275932293765874</t>
  </si>
  <si>
    <t>0,10292598563296468</t>
  </si>
  <si>
    <t>0,125258389463975</t>
  </si>
  <si>
    <t>0,06860369476455554</t>
  </si>
  <si>
    <t>0,075564450208341</t>
  </si>
  <si>
    <t>0,30360016361431624</t>
  </si>
  <si>
    <t>0,34263051360822205</t>
  </si>
  <si>
    <t>4,129779145005159</t>
  </si>
  <si>
    <t>32,218921722265094</t>
  </si>
  <si>
    <t>2,0831974521736325</t>
  </si>
  <si>
    <t>0,07784945797278346</t>
  </si>
  <si>
    <t>0,11789046462215569</t>
  </si>
  <si>
    <t>0,05459562145827962</t>
  </si>
  <si>
    <t>0,09818663489734332</t>
  </si>
  <si>
    <t>0,07434175293856152</t>
  </si>
  <si>
    <t>0,0690636403438145</t>
  </si>
  <si>
    <t>0,2645357787035074</t>
  </si>
  <si>
    <t>0,4535042389864887</t>
  </si>
  <si>
    <t>2,994702712050639</t>
  </si>
  <si>
    <t>42,63743010663398</t>
  </si>
  <si>
    <t>2,0800361063707955</t>
  </si>
  <si>
    <t>0,12424783653153254</t>
  </si>
  <si>
    <t>0,15630369337570432</t>
  </si>
  <si>
    <t>0,10824477088201306</t>
  </si>
  <si>
    <t>0,145592187008046</t>
  </si>
  <si>
    <t>0,08868976923169723</t>
  </si>
  <si>
    <t>0,08342719238756786</t>
  </si>
  <si>
    <t>0,34933511007201123</t>
  </si>
  <si>
    <t>0,4273822070347919</t>
  </si>
  <si>
    <t>3,6053579940926284</t>
  </si>
  <si>
    <t>30,90380211779916</t>
  </si>
  <si>
    <t>2,061938544207218</t>
  </si>
  <si>
    <t>0,08527044241089045</t>
  </si>
  <si>
    <t>0,11721830904344817</t>
  </si>
  <si>
    <t>0,08745888049911149</t>
  </si>
  <si>
    <t>0,11903131666926653</t>
  </si>
  <si>
    <t>0,05919845647238766</t>
  </si>
  <si>
    <t>0,04836890146085388</t>
  </si>
  <si>
    <t>0,19126999098841863</t>
  </si>
  <si>
    <t>0,4313155096639464</t>
  </si>
  <si>
    <t>3,935577271040529</t>
  </si>
  <si>
    <t>22,223947438260215</t>
  </si>
  <si>
    <t>1,991170747303836</t>
  </si>
  <si>
    <t>0,11195868330882792</t>
  </si>
  <si>
    <t>0,13817797531092668</t>
  </si>
  <si>
    <t>0,07525123443958871</t>
  </si>
  <si>
    <t>0,12128756116758699</t>
  </si>
  <si>
    <t>0,08603390069380092</t>
  </si>
  <si>
    <t>0,10589888436286712</t>
  </si>
  <si>
    <t>0,41676270247680175</t>
  </si>
  <si>
    <t>0,37875710008629754</t>
  </si>
  <si>
    <t>3,3998817279934883</t>
  </si>
  <si>
    <t>60,450732642522155</t>
  </si>
  <si>
    <t>1,9447486609252242</t>
  </si>
  <si>
    <t>0,1984115071867902</t>
  </si>
  <si>
    <t>0,19823092667371336</t>
  </si>
  <si>
    <t>0,16119758115298125</t>
  </si>
  <si>
    <t>0,164901300206425</t>
  </si>
  <si>
    <t>0,13115159847141744</t>
  </si>
  <si>
    <t>0,14861524019958292</t>
  </si>
  <si>
    <t>0,5260604050258577</t>
  </si>
  <si>
    <t>0,5260900270754476</t>
  </si>
  <si>
    <t>3,542917812941596</t>
  </si>
  <si>
    <t>36,747781126222954</t>
  </si>
  <si>
    <t>2,1974818805135055</t>
  </si>
  <si>
    <t>0,08696785084127417</t>
  </si>
  <si>
    <t>0,11698781164291508</t>
  </si>
  <si>
    <t>0,05676965837423145</t>
  </si>
  <si>
    <t>0,10746169119733104</t>
  </si>
  <si>
    <t>0,06764564727622786</t>
  </si>
  <si>
    <t>0,07973173915740696</t>
  </si>
  <si>
    <t>0,3201213571002495</t>
  </si>
  <si>
    <t>0,3247207143377711</t>
  </si>
  <si>
    <t>3,240965543081984</t>
  </si>
  <si>
    <t>87,37747483668981</t>
  </si>
  <si>
    <t>2,193400983080073</t>
  </si>
  <si>
    <t>0,12018259558972848</t>
  </si>
  <si>
    <t>0,14485775798203027</t>
  </si>
  <si>
    <t>0,09814512007203677</t>
  </si>
  <si>
    <t>0,1311775085455804</t>
  </si>
  <si>
    <t>0,08697843212987307</t>
  </si>
  <si>
    <t>0,0927301305146657</t>
  </si>
  <si>
    <t>0,3424384566419135</t>
  </si>
  <si>
    <t>0,41465399878648346</t>
  </si>
  <si>
    <t>3,1975397299975157</t>
  </si>
  <si>
    <t>72,37463330681355</t>
  </si>
  <si>
    <t>2,1607783144122514</t>
  </si>
  <si>
    <t>0,1471934893186961</t>
  </si>
  <si>
    <t>0,14932017952145724</t>
  </si>
  <si>
    <t>0,11259799573886241</t>
  </si>
  <si>
    <t>0,13588119272443044</t>
  </si>
  <si>
    <t>0,09572104905105715</t>
  </si>
  <si>
    <t>0,12054157766960705</t>
  </si>
  <si>
    <t>0,45162869380640525</t>
  </si>
  <si>
    <t>0,44121351833490263</t>
  </si>
  <si>
    <t>4,18391540995799</t>
  </si>
  <si>
    <t>44,96830717878204</t>
  </si>
  <si>
    <t>2,1283925246308457</t>
  </si>
  <si>
    <t>0,14535619093118135</t>
  </si>
  <si>
    <t>0,20790610557579114</t>
  </si>
  <si>
    <t>0,13416913416116866</t>
  </si>
  <si>
    <t>0,17756957979605606</t>
  </si>
  <si>
    <t>0,14341078719775435</t>
  </si>
  <si>
    <t>0,09960316999018083</t>
  </si>
  <si>
    <t>0,3895288458153935</t>
  </si>
  <si>
    <t>0,568480899979178</t>
  </si>
  <si>
    <t>4,453549172962084</t>
  </si>
  <si>
    <t>64,95825660145611</t>
  </si>
  <si>
    <t>2,01948541422716</t>
  </si>
  <si>
    <t>0,11648920006715355</t>
  </si>
  <si>
    <t>0,15835831809966444</t>
  </si>
  <si>
    <t>0,06919146556162344</t>
  </si>
  <si>
    <t>0,12037826943007411</t>
  </si>
  <si>
    <t>0,11296557984657683</t>
  </si>
  <si>
    <t>0,11818198516536364</t>
  </si>
  <si>
    <t>0,49116406450275574</t>
  </si>
  <si>
    <t>0,5166105737624863</t>
  </si>
  <si>
    <t>3,3467247439548373</t>
  </si>
  <si>
    <t>43,83374770242354</t>
  </si>
  <si>
    <t>1,995695718597213</t>
  </si>
  <si>
    <t>0,10163763413283153</t>
  </si>
  <si>
    <t>0,12500185851102674</t>
  </si>
  <si>
    <t>0,0845151387594494</t>
  </si>
  <si>
    <t>0,12117068886450003</t>
  </si>
  <si>
    <t>0,06434100402982203</t>
  </si>
  <si>
    <t>0,07684535169371917</t>
  </si>
  <si>
    <t>0,3061596946764877</t>
  </si>
  <si>
    <t>0,3062106434183575</t>
  </si>
  <si>
    <t>3,334595539025031</t>
  </si>
  <si>
    <t>45,848984533003275</t>
  </si>
  <si>
    <t>1,8613884324333037</t>
  </si>
  <si>
    <t>0,024404589195713672</t>
  </si>
  <si>
    <t>0,08678850709755138</t>
  </si>
  <si>
    <t>0,019881095640345625</t>
  </si>
  <si>
    <t>0,068821762429636</t>
  </si>
  <si>
    <t>0,06170204256655093</t>
  </si>
  <si>
    <t>0,019002260263364216</t>
  </si>
  <si>
    <t>0,07368357727525124</t>
  </si>
  <si>
    <t>0,39661735915661245</t>
  </si>
  <si>
    <t>2,5679481260012835</t>
  </si>
  <si>
    <t>50,1382041604683</t>
  </si>
  <si>
    <t>1,8982350177036071</t>
  </si>
  <si>
    <t>0,007657757137496139</t>
  </si>
  <si>
    <t>0,0704175082188224</t>
  </si>
  <si>
    <t>0,00611725690294923</t>
  </si>
  <si>
    <t>0,05211067126373988</t>
  </si>
  <si>
    <t>0,06346036614245164</t>
  </si>
  <si>
    <t>0,005052677803851602</t>
  </si>
  <si>
    <t>0,0268108470103106</t>
  </si>
  <si>
    <t>0,3936594464183119</t>
  </si>
  <si>
    <t>2,4627181289251894</t>
  </si>
  <si>
    <t>54,93623942452636</t>
  </si>
  <si>
    <t>1,9197964141977464</t>
  </si>
  <si>
    <t>0,010365819965235876</t>
  </si>
  <si>
    <t>0,07046142642130726</t>
  </si>
  <si>
    <t>0,009319793842211505</t>
  </si>
  <si>
    <t>0,05155395829126355</t>
  </si>
  <si>
    <t>0,06218006888710267</t>
  </si>
  <si>
    <t>0,0068912113782028505</t>
  </si>
  <si>
    <t>0,02872538580854434</t>
  </si>
  <si>
    <t>0,3891205911257609</t>
  </si>
  <si>
    <t>2,4513281700201333</t>
  </si>
  <si>
    <t>42,914643044526926</t>
  </si>
  <si>
    <t>1,9104089518553822</t>
  </si>
  <si>
    <t>0,0134330303981081</t>
  </si>
  <si>
    <t>0,07148084469467936</t>
  </si>
  <si>
    <t>0,008995301096115342</t>
  </si>
  <si>
    <t>0,053595456675060285</t>
  </si>
  <si>
    <t>0,0622216628240613</t>
  </si>
  <si>
    <t>0,012058716243291493</t>
  </si>
  <si>
    <t>0,051095258113093185</t>
  </si>
  <si>
    <t>0,3853618419553443</t>
  </si>
  <si>
    <t>2,409713637083769</t>
  </si>
  <si>
    <t>50,09245433295887</t>
  </si>
  <si>
    <t>1,8922302758490246</t>
  </si>
  <si>
    <t>0,003527257917037852</t>
  </si>
  <si>
    <t>0,07097122185766949</t>
  </si>
  <si>
    <t>0,002766761286483426</t>
  </si>
  <si>
    <t>0,05222479462296119</t>
  </si>
  <si>
    <t>0,06408118076508325</t>
  </si>
  <si>
    <t>0,0027848892689101455</t>
  </si>
  <si>
    <t>0,01912708968379196</t>
  </si>
  <si>
    <t>0,39618293608913147</t>
  </si>
  <si>
    <t>3,024011714034714</t>
  </si>
  <si>
    <t>44,821597717709835</t>
  </si>
  <si>
    <t>1,8625759999444587</t>
  </si>
  <si>
    <t>0,012407935459208663</t>
  </si>
  <si>
    <t>0,07673752736033637</t>
  </si>
  <si>
    <t>0,008834972471046724</t>
  </si>
  <si>
    <t>0,05524949497631572</t>
  </si>
  <si>
    <t>0,06216797930333732</t>
  </si>
  <si>
    <t>0,009677037870694924</t>
  </si>
  <si>
    <t>0,03635919056477716</t>
  </si>
  <si>
    <t>0,3803142545194676</t>
  </si>
  <si>
    <t>2,4534515760606155</t>
  </si>
  <si>
    <t>48,01055158387794</t>
  </si>
  <si>
    <t>1,887995028854502</t>
  </si>
  <si>
    <t>0,005452604609749363</t>
  </si>
  <si>
    <t>0,07203439513107925</t>
  </si>
  <si>
    <t>0,00430170652571923</t>
  </si>
  <si>
    <t>0,05313435246660507</t>
  </si>
  <si>
    <t>0,06419409716783905</t>
  </si>
  <si>
    <t>0,004341669151718982</t>
  </si>
  <si>
    <t>0,030783835840945236</t>
  </si>
  <si>
    <t>0,3970434044810749</t>
  </si>
  <si>
    <t>2,4286755020730197</t>
  </si>
  <si>
    <t>50,20316789754505</t>
  </si>
  <si>
    <t>1,9201391240554881</t>
  </si>
  <si>
    <t>0,005892534828914615</t>
  </si>
  <si>
    <t>0,06954795147890337</t>
  </si>
  <si>
    <t>0,004194071384582481</t>
  </si>
  <si>
    <t>0,05010553629140767</t>
  </si>
  <si>
    <t>0,06310222696311936</t>
  </si>
  <si>
    <t>0,00428752594301771</t>
  </si>
  <si>
    <t>0,019463027898540878</t>
  </si>
  <si>
    <t>0,39600008674656034</t>
  </si>
  <si>
    <t>2,3319502730155364</t>
  </si>
  <si>
    <t>45,833050416246216</t>
  </si>
  <si>
    <t>1,8278544712797378</t>
  </si>
  <si>
    <t>0,0031634669890743</t>
  </si>
  <si>
    <t>0,07433065135961897</t>
  </si>
  <si>
    <t>0,00272159267549418</t>
  </si>
  <si>
    <t>0,05453193732722918</t>
  </si>
  <si>
    <t>0,0668941839912804</t>
  </si>
  <si>
    <t>0,0017575895845438078</t>
  </si>
  <si>
    <t>0,01148445417123159</t>
  </si>
  <si>
    <t>0,3765347706832273</t>
  </si>
  <si>
    <t>2,4490414139581844</t>
  </si>
  <si>
    <t>45,69164296158662</t>
  </si>
  <si>
    <t>1,918074934606654</t>
  </si>
  <si>
    <t>0,003725164415197257</t>
  </si>
  <si>
    <t>0,06920116583287016</t>
  </si>
  <si>
    <t>0,0026862578933976693</t>
  </si>
  <si>
    <t>0,05058692513300736</t>
  </si>
  <si>
    <t>0,06315641513428148</t>
  </si>
  <si>
    <t>0,003470880863011484</t>
  </si>
  <si>
    <t>0,023091502664907778</t>
  </si>
  <si>
    <t>0,3889744209492732</t>
  </si>
  <si>
    <t>2,472279611043632</t>
  </si>
  <si>
    <t>40,991366040683594</t>
  </si>
  <si>
    <t>1,916043493809657</t>
  </si>
  <si>
    <t>0,022702891793686213</t>
  </si>
  <si>
    <t>0,07474609965276345</t>
  </si>
  <si>
    <t>0,01998197373516577</t>
  </si>
  <si>
    <t>0,055862351949979586</t>
  </si>
  <si>
    <t>0,06252543573197618</t>
  </si>
  <si>
    <t>0,015927684664445482</t>
  </si>
  <si>
    <t>0,0580705404769038</t>
  </si>
  <si>
    <t>0,39396142011226065</t>
  </si>
  <si>
    <t>2,495351828983985</t>
  </si>
  <si>
    <t>48,69129036976173</t>
  </si>
  <si>
    <t>1,9097909523951153</t>
  </si>
  <si>
    <t>0,013184959619076207</t>
  </si>
  <si>
    <t>0,07198365652835143</t>
  </si>
  <si>
    <t>0,009786922193677683</t>
  </si>
  <si>
    <t>0,05255262907291969</t>
  </si>
  <si>
    <t>0,06217394512854762</t>
  </si>
  <si>
    <t>0,010187767692582929</t>
  </si>
  <si>
    <t>0,03781598631239903</t>
  </si>
  <si>
    <t>0,38731001349046873</t>
  </si>
  <si>
    <t>2,525361772044562</t>
  </si>
  <si>
    <t>46,5988466016608</t>
  </si>
  <si>
    <t>1,8576551561970038</t>
  </si>
  <si>
    <t>0,025597096062161612</t>
  </si>
  <si>
    <t>0,08622374354507105</t>
  </si>
  <si>
    <t>0,018376247196891356</t>
  </si>
  <si>
    <t>0,06888944229128208</t>
  </si>
  <si>
    <t>0,06264318887329617</t>
  </si>
  <si>
    <t>0,021604955679693044</t>
  </si>
  <si>
    <t>0,07856057985532283</t>
  </si>
  <si>
    <t>0,3780939947774677</t>
  </si>
  <si>
    <t>2,6339990220731124</t>
  </si>
  <si>
    <t>43,82040716148097</t>
  </si>
  <si>
    <t>1,893101838854742</t>
  </si>
  <si>
    <t>0,01284543132536086</t>
  </si>
  <si>
    <t>0,0722509096103482</t>
  </si>
  <si>
    <t>0,0077961470000725295</t>
  </si>
  <si>
    <t>0,05352134719629802</t>
  </si>
  <si>
    <t>0,061883359097867255</t>
  </si>
  <si>
    <t>0,011415708972886395</t>
  </si>
  <si>
    <t>0,04187442770048806</t>
  </si>
  <si>
    <t>0,38447130363655435</t>
  </si>
  <si>
    <t>2,4836042219540104</t>
  </si>
  <si>
    <t>45,38113389175022</t>
  </si>
  <si>
    <t>1,918674897021737</t>
  </si>
  <si>
    <t>0,019670082300868197</t>
  </si>
  <si>
    <t>0,07930406840509026</t>
  </si>
  <si>
    <t>0,013601309711969503</t>
  </si>
  <si>
    <t>0,059938380294033394</t>
  </si>
  <si>
    <t>0,06028385038274075</t>
  </si>
  <si>
    <t>0,01713730893004658</t>
  </si>
  <si>
    <t>0,061840522159629006</t>
  </si>
  <si>
    <t>0,39904024707540897</t>
  </si>
  <si>
    <t>2,8396363989450037</t>
  </si>
  <si>
    <t>46,08393980526679</t>
  </si>
  <si>
    <t>1,8799594264148538</t>
  </si>
  <si>
    <t>0,019701684280881978</t>
  </si>
  <si>
    <t>0,07840325434121032</t>
  </si>
  <si>
    <t>0,014123759051832725</t>
  </si>
  <si>
    <t>0,05894850568699245</t>
  </si>
  <si>
    <t>0,061045221527385195</t>
  </si>
  <si>
    <t>0,016363276511845073</t>
  </si>
  <si>
    <t>0,06052218507988565</t>
  </si>
  <si>
    <t>0,3809954147942382</t>
  </si>
  <si>
    <t>2,8011271209688857</t>
  </si>
  <si>
    <t>46,18263195357027</t>
  </si>
  <si>
    <t>1,9001489756309176</t>
  </si>
  <si>
    <t>0,013255770484928436</t>
  </si>
  <si>
    <t>0,07405691908578964</t>
  </si>
  <si>
    <t>0,012983389975752081</t>
  </si>
  <si>
    <t>0,053597644675681635</t>
  </si>
  <si>
    <t>0,06244335770555376</t>
  </si>
  <si>
    <t>0,007870003374500154</t>
  </si>
  <si>
    <t>0,02880104929264593</t>
  </si>
  <si>
    <t>0,3972229062305315</t>
  </si>
  <si>
    <t>2,4869481729110703</t>
  </si>
  <si>
    <t>47,508272601433085</t>
  </si>
  <si>
    <t>1,9222317990912672</t>
  </si>
  <si>
    <t>0,005422836871087242</t>
  </si>
  <si>
    <t>0,0694617782083983</t>
  </si>
  <si>
    <t>0,0039172572712552105</t>
  </si>
  <si>
    <t>0,050710922605299705</t>
  </si>
  <si>
    <t>0,06317181633767628</t>
  </si>
  <si>
    <t>0,0041747290095075495</t>
  </si>
  <si>
    <t>0,021855618630146435</t>
  </si>
  <si>
    <t>0,39092146613574313</t>
  </si>
  <si>
    <t>2,5417250499594957</t>
  </si>
  <si>
    <t>49,335388322606335</t>
  </si>
  <si>
    <t>1,8005135519490076</t>
  </si>
  <si>
    <t>0,008832275607721025</t>
  </si>
  <si>
    <t>0,07640982423963852</t>
  </si>
  <si>
    <t>0,007559238988114658</t>
  </si>
  <si>
    <t>0,05404604537173867</t>
  </si>
  <si>
    <t>0,06764800424709974</t>
  </si>
  <si>
    <t>0,006080485544893323</t>
  </si>
  <si>
    <t>0,03484410003618813</t>
  </si>
  <si>
    <t>0,3619847401689351</t>
  </si>
  <si>
    <t>2,5897936481051147</t>
  </si>
  <si>
    <t>58,20988989900987</t>
  </si>
  <si>
    <t>1,9264777873412058</t>
  </si>
  <si>
    <t>0,022775314598461667</t>
  </si>
  <si>
    <t>0,07581626959310013</t>
  </si>
  <si>
    <t>0,01310375597063519</t>
  </si>
  <si>
    <t>0,05988493115392429</t>
  </si>
  <si>
    <t>0,06166175518081636</t>
  </si>
  <si>
    <t>0,020218530957656803</t>
  </si>
  <si>
    <t>0,07350698738589191</t>
  </si>
  <si>
    <t>0,396108338650695</t>
  </si>
  <si>
    <t>2,428517029969953</t>
  </si>
  <si>
    <t>66,3606817092583</t>
  </si>
  <si>
    <t>1,9056973911727888</t>
  </si>
  <si>
    <t>0,0062283018111459285</t>
  </si>
  <si>
    <t>0,0778542540311101</t>
  </si>
  <si>
    <t>0,005472468142215108</t>
  </si>
  <si>
    <t>0,054301726781369304</t>
  </si>
  <si>
    <t>0,0773297610824232</t>
  </si>
  <si>
    <t>0,0036180133434951817</t>
  </si>
  <si>
    <t>0,02144336372789941</t>
  </si>
  <si>
    <t>0,45391174338506635</t>
  </si>
  <si>
    <t>2,1054892209358513</t>
  </si>
  <si>
    <t>68,7458940865687</t>
  </si>
  <si>
    <t>1,9424149094693732</t>
  </si>
  <si>
    <t>0,005155116111228355</t>
  </si>
  <si>
    <t>0,07716174810465076</t>
  </si>
  <si>
    <t>0,004475585124431145</t>
  </si>
  <si>
    <t>0,05174831904753653</t>
  </si>
  <si>
    <t>0,07910005167930968</t>
  </si>
  <si>
    <t>0,002885733530404843</t>
  </si>
  <si>
    <t>0,012539500166371089</t>
  </si>
  <si>
    <t>0,4655592000284186</t>
  </si>
  <si>
    <t>2,098711133003235</t>
  </si>
  <si>
    <t>70,6791549631063</t>
  </si>
  <si>
    <t>1,9908814391345018</t>
  </si>
  <si>
    <t>0,011332698944690706</t>
  </si>
  <si>
    <t>0,08045075112075964</t>
  </si>
  <si>
    <t>0,008438430805547573</t>
  </si>
  <si>
    <t>0,051125078160189436</t>
  </si>
  <si>
    <t>0,07983824703568723</t>
  </si>
  <si>
    <t>0,008517695351873735</t>
  </si>
  <si>
    <t>0,03123770359735236</t>
  </si>
  <si>
    <t>0,4732124156818742</t>
  </si>
  <si>
    <t>2,133383493986912</t>
  </si>
  <si>
    <t>66,63030385516396</t>
  </si>
  <si>
    <t>1,9010897746808038</t>
  </si>
  <si>
    <t>0,011026779212427406</t>
  </si>
  <si>
    <t>0,07865376891928708</t>
  </si>
  <si>
    <t>0,009660375864751235</t>
  </si>
  <si>
    <t>0,0543274752371201</t>
  </si>
  <si>
    <t>0,07361330586051162</t>
  </si>
  <si>
    <t>0,0073647172714392094</t>
  </si>
  <si>
    <t>0,029101971083698476</t>
  </si>
  <si>
    <t>0,4474426135886005</t>
  </si>
  <si>
    <t>1,9884662759723142</t>
  </si>
  <si>
    <t>66,59926921029755</t>
  </si>
  <si>
    <t>1,8124506874185649</t>
  </si>
  <si>
    <t>0,00628514921603053</t>
  </si>
  <si>
    <t>0,08338542526460152</t>
  </si>
  <si>
    <t>0,005476330535864547</t>
  </si>
  <si>
    <t>0,058132635012845</t>
  </si>
  <si>
    <t>0,07795414804023824</t>
  </si>
  <si>
    <t>0,003659979116169646</t>
  </si>
  <si>
    <t>0,01457921882056841</t>
  </si>
  <si>
    <t>0,4303753372816275</t>
  </si>
  <si>
    <t>2,082693918957375</t>
  </si>
  <si>
    <t>67,92952383519498</t>
  </si>
  <si>
    <t>1,9245220573681896</t>
  </si>
  <si>
    <t>0,009934566048270749</t>
  </si>
  <si>
    <t>0,07817245481416249</t>
  </si>
  <si>
    <t>0,007949804393939296</t>
  </si>
  <si>
    <t>0,052588800193557834</t>
  </si>
  <si>
    <t>0,07576243391840787</t>
  </si>
  <si>
    <t>0,007252883310749893</t>
  </si>
  <si>
    <t>0,02905486653029825</t>
  </si>
  <si>
    <t>0,4601801989665357</t>
  </si>
  <si>
    <t>2,050555799040012</t>
  </si>
  <si>
    <t>72,63958371618047</t>
  </si>
  <si>
    <t>1,9775322278048788</t>
  </si>
  <si>
    <t>0,011030461378614157</t>
  </si>
  <si>
    <t>0,07779086438764825</t>
  </si>
  <si>
    <t>0,009751178619356616</t>
  </si>
  <si>
    <t>0,051180122463493585</t>
  </si>
  <si>
    <t>0,07889848134170077</t>
  </si>
  <si>
    <t>0,006918391293331399</t>
  </si>
  <si>
    <t>0,028398379436403894</t>
  </si>
  <si>
    <t>0,4679251167509116</t>
  </si>
  <si>
    <t>2,1693126449827105</t>
  </si>
  <si>
    <t>57,29229203668427</t>
  </si>
  <si>
    <t>1,924663657873833</t>
  </si>
  <si>
    <t>0,028702036124704886</t>
  </si>
  <si>
    <t>0,0838879319686689</t>
  </si>
  <si>
    <t>0,028026950704584906</t>
  </si>
  <si>
    <t>0,06225885687370182</t>
  </si>
  <si>
    <t>0,0722087373000984</t>
  </si>
  <si>
    <t>0,017186718950229517</t>
  </si>
  <si>
    <t>0,0691219049273231</t>
  </si>
  <si>
    <t>0,45366223933540983</t>
  </si>
  <si>
    <t>2,0973396019544452</t>
  </si>
  <si>
    <t>70,45086653671373</t>
  </si>
  <si>
    <t>1,9574466458174786</t>
  </si>
  <si>
    <t>0,006692636128825351</t>
  </si>
  <si>
    <t>0,07967161759654284</t>
  </si>
  <si>
    <t>0,005862030646188074</t>
  </si>
  <si>
    <t>0,05192216119142251</t>
  </si>
  <si>
    <t>0,08225577236938847</t>
  </si>
  <si>
    <t>0,004010539775257188</t>
  </si>
  <si>
    <t>0,017107211448896004</t>
  </si>
  <si>
    <t>0,4715993100688738</t>
  </si>
  <si>
    <t>2,1005806589964777</t>
  </si>
  <si>
    <t>68,39539867754722</t>
  </si>
  <si>
    <t>1,907927686260638</t>
  </si>
  <si>
    <t>0,0073236975256576915</t>
  </si>
  <si>
    <t>0,078112700644704</t>
  </si>
  <si>
    <t>0,007573219189514157</t>
  </si>
  <si>
    <t>0,0542987826276896</t>
  </si>
  <si>
    <t>0,07603260133446132</t>
  </si>
  <si>
    <t>0,003519946303427769</t>
  </si>
  <si>
    <t>0,014943843899307979</t>
  </si>
  <si>
    <t>0,45729425431495513</t>
  </si>
  <si>
    <t>2,1470673739677295</t>
  </si>
  <si>
    <t>67,23485150540084</t>
  </si>
  <si>
    <t>1,970096134759349</t>
  </si>
  <si>
    <t>0,013838073319154378</t>
  </si>
  <si>
    <t>0,08189147054720212</t>
  </si>
  <si>
    <t>0,011856427923724466</t>
  </si>
  <si>
    <t>0,054302915006854156</t>
  </si>
  <si>
    <t>0,08166100941333097</t>
  </si>
  <si>
    <t>0,009572418014413449</t>
  </si>
  <si>
    <t>0,03756404606347785</t>
  </si>
  <si>
    <t>0,4753476108069755</t>
  </si>
  <si>
    <t>2,1440999790793285</t>
  </si>
  <si>
    <t>63,249320975125364</t>
  </si>
  <si>
    <t>2,1307870700415243</t>
  </si>
  <si>
    <t>0,06639978387702802</t>
  </si>
  <si>
    <t>0,0977052821776923</t>
  </si>
  <si>
    <t>0,039916388676157294</t>
  </si>
  <si>
    <t>0,08162025595864747</t>
  </si>
  <si>
    <t>0,07572833688192579</t>
  </si>
  <si>
    <t>0,060819493406306546</t>
  </si>
  <si>
    <t>0,22220888681894577</t>
  </si>
  <si>
    <t>0,4563784535658837</t>
  </si>
  <si>
    <t>2,297784512047656</t>
  </si>
  <si>
    <t>67,81822297946444</t>
  </si>
  <si>
    <t>1,924239864649076</t>
  </si>
  <si>
    <t>0,025915707381732288</t>
  </si>
  <si>
    <t>0,09511704503584402</t>
  </si>
  <si>
    <t>0,01696223651457756</t>
  </si>
  <si>
    <t>0,07015490145916764</t>
  </si>
  <si>
    <t>0,08175722315896979</t>
  </si>
  <si>
    <t>0,02163486635351374</t>
  </si>
  <si>
    <t>0,07795145980303428</t>
  </si>
  <si>
    <t>0,4837640617943218</t>
  </si>
  <si>
    <t>2,535946130985394</t>
  </si>
  <si>
    <t>64,73068150577453</t>
  </si>
  <si>
    <t>1,9435876229159337</t>
  </si>
  <si>
    <t>0,012450521224533063</t>
  </si>
  <si>
    <t>0,08106032872638236</t>
  </si>
  <si>
    <t>0,01132391048332822</t>
  </si>
  <si>
    <t>0,054193003463911885</t>
  </si>
  <si>
    <t>0,08010431709681647</t>
  </si>
  <si>
    <t>0,008025468197166066</t>
  </si>
  <si>
    <t>0,029055027297984384</t>
  </si>
  <si>
    <t>0,4716181034196078</t>
  </si>
  <si>
    <t>2,2275420939549804</t>
  </si>
  <si>
    <t>65,96256844577628</t>
  </si>
  <si>
    <t>1,8198715257283373</t>
  </si>
  <si>
    <t>0,01542811446807219</t>
  </si>
  <si>
    <t>0,08611045429875738</t>
  </si>
  <si>
    <t>0,013371532399154968</t>
  </si>
  <si>
    <t>0,06046054251741091</t>
  </si>
  <si>
    <t>0,07703083254527697</t>
  </si>
  <si>
    <t>0,011072458815962957</t>
  </si>
  <si>
    <t>0,0431260234706086</t>
  </si>
  <si>
    <t>0,43268139097779934</t>
  </si>
  <si>
    <t>2,1804386489093304</t>
  </si>
  <si>
    <t>72,01742361027453</t>
  </si>
  <si>
    <t>1,9721624016631671</t>
  </si>
  <si>
    <t>0,013933004326774601</t>
  </si>
  <si>
    <t>0,08211368808995417</t>
  </si>
  <si>
    <t>0,01150036109527519</t>
  </si>
  <si>
    <t>0,05358464007721622</t>
  </si>
  <si>
    <t>0,07943793674462528</t>
  </si>
  <si>
    <t>0,009153934812696817</t>
  </si>
  <si>
    <t>0,034086283107475766</t>
  </si>
  <si>
    <t>0,47595291600449885</t>
  </si>
  <si>
    <t>2,197247202973813</t>
  </si>
  <si>
    <t>71,07348519713857</t>
  </si>
  <si>
    <t>1,9661487474690602</t>
  </si>
  <si>
    <t>0,0045498567983358875</t>
  </si>
  <si>
    <t>0,076967361279002</t>
  </si>
  <si>
    <t>0,0032949539568957855</t>
  </si>
  <si>
    <t>0,05055501863334039</t>
  </si>
  <si>
    <t>0,07933640106326956</t>
  </si>
  <si>
    <t>0,003199760553183599</t>
  </si>
  <si>
    <t>0,014469170357740202</t>
  </si>
  <si>
    <t>0,46706944597143435</t>
  </si>
  <si>
    <t>2,160587500082329</t>
  </si>
  <si>
    <t>75,73728233902334</t>
  </si>
  <si>
    <t>1,962878342678426</t>
  </si>
  <si>
    <t>0,012444930860803928</t>
  </si>
  <si>
    <t>0,08160572840301908</t>
  </si>
  <si>
    <t>0,010262378107253943</t>
  </si>
  <si>
    <t>0,05508330379810457</t>
  </si>
  <si>
    <t>0,08116839745992205</t>
  </si>
  <si>
    <t>0,008216174725552847</t>
  </si>
  <si>
    <t>0,0358104544805671</t>
  </si>
  <si>
    <t>0,47365799449574664</t>
  </si>
  <si>
    <t>2,1171960689825937</t>
  </si>
  <si>
    <t>67,59182491322545</t>
  </si>
  <si>
    <t>1,9819883774399398</t>
  </si>
  <si>
    <t>0,018739030392443703</t>
  </si>
  <si>
    <t>0,08888804008439678</t>
  </si>
  <si>
    <t>0,015912518992043538</t>
  </si>
  <si>
    <t>0,05895049160733072</t>
  </si>
  <si>
    <t>0,08239996954412307</t>
  </si>
  <si>
    <t>0,013098914158446617</t>
  </si>
  <si>
    <t>0,04941694970134737</t>
  </si>
  <si>
    <t>0,4908995047241381</t>
  </si>
  <si>
    <t>2,039193431963213</t>
  </si>
  <si>
    <t>68,28260188321443</t>
  </si>
  <si>
    <t>1,9299687720979064</t>
  </si>
  <si>
    <t>0,015860398560941215</t>
  </si>
  <si>
    <t>0,08010021610624342</t>
  </si>
  <si>
    <t>0,010071624263964045</t>
  </si>
  <si>
    <t>0,055831432872499476</t>
  </si>
  <si>
    <t>0,06979947919922713</t>
  </si>
  <si>
    <t>0,01375015943201845</t>
  </si>
  <si>
    <t>0,04684571665727363</t>
  </si>
  <si>
    <t>0,44339968968717214</t>
  </si>
  <si>
    <t>1,988323668949306</t>
  </si>
  <si>
    <t>66,7236645467883</t>
  </si>
  <si>
    <t>2,0504695076576516</t>
  </si>
  <si>
    <t>0,05238073613096886</t>
  </si>
  <si>
    <t>0,09548997574815707</t>
  </si>
  <si>
    <t>0,045308819362308614</t>
  </si>
  <si>
    <t>0,08470755155860922</t>
  </si>
  <si>
    <t>0,05605192478062594</t>
  </si>
  <si>
    <t>0,036123613147234175</t>
  </si>
  <si>
    <t>0,1470254139120167</t>
  </si>
  <si>
    <t>0,39946853203726707</t>
  </si>
  <si>
    <t>5,4336300529539585</t>
  </si>
  <si>
    <t>76,64303516619285</t>
  </si>
  <si>
    <t>2,042512584453523</t>
  </si>
  <si>
    <t>0,03541282335122834</t>
  </si>
  <si>
    <t>0,10371412966829567</t>
  </si>
  <si>
    <t>0,02773818922221525</t>
  </si>
  <si>
    <t>0,08141881771528978</t>
  </si>
  <si>
    <t>0,0862058871074542</t>
  </si>
  <si>
    <t>0,028062690915780918</t>
  </si>
  <si>
    <t>0,11315309791624675</t>
  </si>
  <si>
    <t>0,5251225238620642</t>
  </si>
  <si>
    <t>4,78569992503617</t>
  </si>
  <si>
    <t>53,83002294318406</t>
  </si>
  <si>
    <t>1,8155411120474492</t>
  </si>
  <si>
    <t>0,03699590592960959</t>
  </si>
  <si>
    <t>0,10194849468254447</t>
  </si>
  <si>
    <t>0,0322623527485848</t>
  </si>
  <si>
    <t>0,08590749717522353</t>
  </si>
  <si>
    <t>0,06815179251128595</t>
  </si>
  <si>
    <t>0,026498709933533617</t>
  </si>
  <si>
    <t>0,13505364070383297</t>
  </si>
  <si>
    <t>0,43653314044305985</t>
  </si>
  <si>
    <t>5,027115472941659</t>
  </si>
  <si>
    <t>54,74118364929988</t>
  </si>
  <si>
    <t>1,8838055247894496</t>
  </si>
  <si>
    <t>0,04782869591703203</t>
  </si>
  <si>
    <t>0,10345596034499191</t>
  </si>
  <si>
    <t>0,044243069788050135</t>
  </si>
  <si>
    <t>0,09197372208201587</t>
  </si>
  <si>
    <t>0,06215176213100597</t>
  </si>
  <si>
    <t>0,029291350726243788</t>
  </si>
  <si>
    <t>0,1202682905753529</t>
  </si>
  <si>
    <t>0,4428316835712658</t>
  </si>
  <si>
    <t>4,714407128049061</t>
  </si>
  <si>
    <t>56,32280903806318</t>
  </si>
  <si>
    <t>1,9716783288187383</t>
  </si>
  <si>
    <t>0,03159109542690598</t>
  </si>
  <si>
    <t>0,08337216067132817</t>
  </si>
  <si>
    <t>0,02873338780167345</t>
  </si>
  <si>
    <t>0,06748382600485142</t>
  </si>
  <si>
    <t>0,06377563610680373</t>
  </si>
  <si>
    <t>0,023204146216436385</t>
  </si>
  <si>
    <t>0,1257902170536141</t>
  </si>
  <si>
    <t>0,4247723997320777</t>
  </si>
  <si>
    <t>4,444581269985065</t>
  </si>
  <si>
    <t>78,75572943349898</t>
  </si>
  <si>
    <t>1,9468677508799657</t>
  </si>
  <si>
    <t>0,045625798157533114</t>
  </si>
  <si>
    <t>0,10576638585900508</t>
  </si>
  <si>
    <t>0,02669453872754311</t>
  </si>
  <si>
    <t>0,09447941974566448</t>
  </si>
  <si>
    <t>0,0730035023338998</t>
  </si>
  <si>
    <t>0,04127689544624763</t>
  </si>
  <si>
    <t>0,16279010912465056</t>
  </si>
  <si>
    <t>0,47459832831668847</t>
  </si>
  <si>
    <t>4,467952614999376</t>
  </si>
  <si>
    <t>50,03262741591298</t>
  </si>
  <si>
    <t>1,897497539009504</t>
  </si>
  <si>
    <t>0,03128071311253229</t>
  </si>
  <si>
    <t>0,09479672919389417</t>
  </si>
  <si>
    <t>0,023909148415810273</t>
  </si>
  <si>
    <t>0,08042139159943607</t>
  </si>
  <si>
    <t>0,06762847327054272</t>
  </si>
  <si>
    <t>0,02557426291650834</t>
  </si>
  <si>
    <t>0,11643541243965717</t>
  </si>
  <si>
    <t>0,44523178041003947</t>
  </si>
  <si>
    <t>5,249303146963939</t>
  </si>
  <si>
    <t>76,88822989715104</t>
  </si>
  <si>
    <t>1,9418106109137827</t>
  </si>
  <si>
    <t>0,039954072230406396</t>
  </si>
  <si>
    <t>0,09355452172656387</t>
  </si>
  <si>
    <t>0,03673527848771527</t>
  </si>
  <si>
    <t>0,07871901887956309</t>
  </si>
  <si>
    <t>0,06384952433370314</t>
  </si>
  <si>
    <t>0,026539565201391266</t>
  </si>
  <si>
    <t>0,09276646043277224</t>
  </si>
  <si>
    <t>0,4453270653174938</t>
  </si>
  <si>
    <t>4,950147076044232</t>
  </si>
  <si>
    <t>54,5556819490541</t>
  </si>
  <si>
    <t>1,8916849004213252</t>
  </si>
  <si>
    <t>0,05213493993483679</t>
  </si>
  <si>
    <t>0,11257754380120442</t>
  </si>
  <si>
    <t>0,047249210533909</t>
  </si>
  <si>
    <t>0,09749110154704857</t>
  </si>
  <si>
    <t>0,07402685532673912</t>
  </si>
  <si>
    <t>0,03396512432114808</t>
  </si>
  <si>
    <t>0,1382565021877077</t>
  </si>
  <si>
    <t>0,49317666386441245</t>
  </si>
  <si>
    <t>5,021873686928302</t>
  </si>
  <si>
    <t>80,74990733679827</t>
  </si>
  <si>
    <t>1,814589332613662</t>
  </si>
  <si>
    <t>0,06225765279984237</t>
  </si>
  <si>
    <t>0,12064548863031416</t>
  </si>
  <si>
    <t>0,0612342501444221</t>
  </si>
  <si>
    <t>0,10769952179015368</t>
  </si>
  <si>
    <t>0,07403264659684927</t>
  </si>
  <si>
    <t>0,03658286517846917</t>
  </si>
  <si>
    <t>0,12823224675750824</t>
  </si>
  <si>
    <t>0,4352862719268866</t>
  </si>
  <si>
    <t>4,544778159935959</t>
  </si>
  <si>
    <t>45,05171569120898</t>
  </si>
  <si>
    <t>1,8338135246481635</t>
  </si>
  <si>
    <t>0,06411438073352581</t>
  </si>
  <si>
    <t>0,13027072386008176</t>
  </si>
  <si>
    <t>0,05603400614609744</t>
  </si>
  <si>
    <t>0,11675799588182317</t>
  </si>
  <si>
    <t>0,07766635358656786</t>
  </si>
  <si>
    <t>0,04638273613356724</t>
  </si>
  <si>
    <t>0,18189514032584397</t>
  </si>
  <si>
    <t>0,47684030296961066</t>
  </si>
  <si>
    <t>4,313084799097851</t>
  </si>
  <si>
    <t>59,901948665307735</t>
  </si>
  <si>
    <t>1,8992840618559235</t>
  </si>
  <si>
    <t>0,050021031446300344</t>
  </si>
  <si>
    <t>0,1042842701429294</t>
  </si>
  <si>
    <t>0,03615942857695876</t>
  </si>
  <si>
    <t>0,09674479577688389</t>
  </si>
  <si>
    <t>0,06564272073469613</t>
  </si>
  <si>
    <t>0,04112780341605838</t>
  </si>
  <si>
    <t>0,1502150792844259</t>
  </si>
  <si>
    <t>0,4325781658730066</t>
  </si>
  <si>
    <t>4,8279582229442894</t>
  </si>
  <si>
    <t>61,74620970281796</t>
  </si>
  <si>
    <t>1,9858568696926766</t>
  </si>
  <si>
    <t>0,039207861007673435</t>
  </si>
  <si>
    <t>0,10129458945839455</t>
  </si>
  <si>
    <t>0,030295580564608064</t>
  </si>
  <si>
    <t>0,08527678651751762</t>
  </si>
  <si>
    <t>0,07657412843503231</t>
  </si>
  <si>
    <t>0,03246635822460565</t>
  </si>
  <si>
    <t>0,12489492514830605</t>
  </si>
  <si>
    <t>0,4965374899633695</t>
  </si>
  <si>
    <t>4,3407694060588256</t>
  </si>
  <si>
    <t>55,773509590317865</t>
  </si>
  <si>
    <t>1,967623010253813</t>
  </si>
  <si>
    <t>0,043693953990834526</t>
  </si>
  <si>
    <t>0,09315245189751699</t>
  </si>
  <si>
    <t>0,04024395376728256</t>
  </si>
  <si>
    <t>0,08115779723910921</t>
  </si>
  <si>
    <t>0,0587527086006384</t>
  </si>
  <si>
    <t>0,026968057432991174</t>
  </si>
  <si>
    <t>0,0992713889161143</t>
  </si>
  <si>
    <t>0,4201546258665888</t>
  </si>
  <si>
    <t>4,443206591997296</t>
  </si>
  <si>
    <t>53,194188730702635</t>
  </si>
  <si>
    <t>1,9263168636329437</t>
  </si>
  <si>
    <t>0,058845720547336694</t>
  </si>
  <si>
    <t>0,10564904128566642</t>
  </si>
  <si>
    <t>0,061153143351215924</t>
  </si>
  <si>
    <t>0,09428773661712678</t>
  </si>
  <si>
    <t>0,05841581377003914</t>
  </si>
  <si>
    <t>0,032935088014400295</t>
  </si>
  <si>
    <t>0,13005242774673637</t>
  </si>
  <si>
    <t>0,44191292199117566</t>
  </si>
  <si>
    <t>5,170672896085307</t>
  </si>
  <si>
    <t>67,0966821862496</t>
  </si>
  <si>
    <t>1,8987815898811464</t>
  </si>
  <si>
    <t>0,04367443113548987</t>
  </si>
  <si>
    <t>0,09930191088520425</t>
  </si>
  <si>
    <t>0,043479180263341376</t>
  </si>
  <si>
    <t>0,07962951882065539</t>
  </si>
  <si>
    <t>0,06697827370815528</t>
  </si>
  <si>
    <t>0,024471854031881134</t>
  </si>
  <si>
    <t>0,08928427021118249</t>
  </si>
  <si>
    <t>0,4532673982811697</t>
  </si>
  <si>
    <t>4,436457442003302</t>
  </si>
  <si>
    <t>46,01676420562974</t>
  </si>
  <si>
    <t>1,9092274279666552</t>
  </si>
  <si>
    <t>0,03956495218214908</t>
  </si>
  <si>
    <t>0,09825882529820149</t>
  </si>
  <si>
    <t>0,037633679703366577</t>
  </si>
  <si>
    <t>0,07888590496127451</t>
  </si>
  <si>
    <t>0,06854946237514156</t>
  </si>
  <si>
    <t>0,023798644185960123</t>
  </si>
  <si>
    <t>0,10516629452632821</t>
  </si>
  <si>
    <t>0,45664365159202464</t>
  </si>
  <si>
    <t>4,474139460013248</t>
  </si>
  <si>
    <t>68,00831926724716</t>
  </si>
  <si>
    <t>2,0737670771375614</t>
  </si>
  <si>
    <t>0,0264833921356681</t>
  </si>
  <si>
    <t>0,08244329899714593</t>
  </si>
  <si>
    <t>0,017261808166235564</t>
  </si>
  <si>
    <t>0,06634442700712748</t>
  </si>
  <si>
    <t>0,06470010855773821</t>
  </si>
  <si>
    <t>0,02878963645373729</t>
  </si>
  <si>
    <t>0,16676998002388463</t>
  </si>
  <si>
    <t>0,42221967528281923</t>
  </si>
  <si>
    <t>4,807674149051309</t>
  </si>
  <si>
    <t>67,72034148903406</t>
  </si>
  <si>
    <t>1,8307515658161837</t>
  </si>
  <si>
    <t>0,04506377837599275</t>
  </si>
  <si>
    <t>0,10709848247275602</t>
  </si>
  <si>
    <t>0,03918992486850423</t>
  </si>
  <si>
    <t>0,09566234668183946</t>
  </si>
  <si>
    <t>0,06924610928073013</t>
  </si>
  <si>
    <t>0,03152844628020138</t>
  </si>
  <si>
    <t>0,13862943717399484</t>
  </si>
  <si>
    <t>0,4383481872518463</t>
  </si>
  <si>
    <t>4,799778978922404</t>
  </si>
  <si>
    <t>79,29675489322989</t>
  </si>
  <si>
    <t>2,011185574697174</t>
  </si>
  <si>
    <t>0,04490031606092458</t>
  </si>
  <si>
    <t>0,10174331803858254</t>
  </si>
  <si>
    <t>0,03893346582825405</t>
  </si>
  <si>
    <t>0,08608455486502314</t>
  </si>
  <si>
    <t>0,07766395990063411</t>
  </si>
  <si>
    <t>0,0333867237041576</t>
  </si>
  <si>
    <t>0,11385385658081516</t>
  </si>
  <si>
    <t>0,5040844524671922</t>
  </si>
  <si>
    <t>4,810873116017319</t>
  </si>
  <si>
    <t>35,171665636870955</t>
  </si>
  <si>
    <t>1,9240707602932354</t>
  </si>
  <si>
    <t>0,06349910366678743</t>
  </si>
  <si>
    <t>0,1018424213560699</t>
  </si>
  <si>
    <t>0,05680182534062312</t>
  </si>
  <si>
    <t>0,09644286876360353</t>
  </si>
  <si>
    <t>0,05624730639282778</t>
  </si>
  <si>
    <t>0,04143970456078289</t>
  </si>
  <si>
    <t>0,1604490840863362</t>
  </si>
  <si>
    <t>0,3846293284775583</t>
  </si>
  <si>
    <t>4,249085251940414</t>
  </si>
  <si>
    <t>61,309683565183086</t>
  </si>
  <si>
    <t>2,12679713894054</t>
  </si>
  <si>
    <t>0,07715427641637894</t>
  </si>
  <si>
    <t>0,1055363463314265</t>
  </si>
  <si>
    <t>0,06330561134096079</t>
  </si>
  <si>
    <t>0,09836351956002204</t>
  </si>
  <si>
    <t>0,05853139629957288</t>
  </si>
  <si>
    <t>0,059047148643224266</t>
  </si>
  <si>
    <t>0,24570309309288024</t>
  </si>
  <si>
    <t>0,3656711546183457</t>
  </si>
  <si>
    <t>3,9403312780195847</t>
  </si>
  <si>
    <t>83,292717966126</t>
  </si>
  <si>
    <t>2,0264452145674245</t>
  </si>
  <si>
    <t>0,08008089645379979</t>
  </si>
  <si>
    <t>0,11737969989481466</t>
  </si>
  <si>
    <t>0,07755307119595387</t>
  </si>
  <si>
    <t>0,1145580061486132</t>
  </si>
  <si>
    <t>0,06778490782794379</t>
  </si>
  <si>
    <t>0,049004105217720466</t>
  </si>
  <si>
    <t>0,16925271486870067</t>
  </si>
  <si>
    <t>0,4611541279190441</t>
  </si>
  <si>
    <t>3,9957473919494078</t>
  </si>
  <si>
    <t>52,80371358538863</t>
  </si>
  <si>
    <t>1,9138105373990864</t>
  </si>
  <si>
    <t>0,06479111569666622</t>
  </si>
  <si>
    <t>0,10859340840716089</t>
  </si>
  <si>
    <t>0,06510458419265344</t>
  </si>
  <si>
    <t>0,10329801507780716</t>
  </si>
  <si>
    <t>0,05737210213047353</t>
  </si>
  <si>
    <t>0,0387900552459097</t>
  </si>
  <si>
    <t>0,19239998633473446</t>
  </si>
  <si>
    <t>0,3778295769724413</t>
  </si>
  <si>
    <t>4,378843482933007</t>
  </si>
  <si>
    <t>76,27481985967889</t>
  </si>
  <si>
    <t>1,971522571849704</t>
  </si>
  <si>
    <t>0,09416424553881228</t>
  </si>
  <si>
    <t>0,13565790923685156</t>
  </si>
  <si>
    <t>0,07871990880037287</t>
  </si>
  <si>
    <t>0,1197907411931491</t>
  </si>
  <si>
    <t>0,08632908180365483</t>
  </si>
  <si>
    <t>0,06853896639120306</t>
  </si>
  <si>
    <t>0,25271037143954084</t>
  </si>
  <si>
    <t>0,5345839054905906</t>
  </si>
  <si>
    <t>4,893216372001916</t>
  </si>
  <si>
    <t>38,02983676898305</t>
  </si>
  <si>
    <t>2,074975442326607</t>
  </si>
  <si>
    <t>0,08514475749670417</t>
  </si>
  <si>
    <t>0,11717246455504779</t>
  </si>
  <si>
    <t>0,07760475482578372</t>
  </si>
  <si>
    <t>0,11338345759304383</t>
  </si>
  <si>
    <t>0,058227070806845</t>
  </si>
  <si>
    <t>0,05909026095257411</t>
  </si>
  <si>
    <t>0,21458388318967417</t>
  </si>
  <si>
    <t>0,33072165897776845</t>
  </si>
  <si>
    <t>3,7459440329112113</t>
  </si>
  <si>
    <t>38,848514462011735</t>
  </si>
  <si>
    <t>2,112499515396857</t>
  </si>
  <si>
    <t>0,09346444902136718</t>
  </si>
  <si>
    <t>0,16502891462551886</t>
  </si>
  <si>
    <t>0,08782463194391829</t>
  </si>
  <si>
    <t>0,14549509781727166</t>
  </si>
  <si>
    <t>0,0993922711273162</t>
  </si>
  <si>
    <t>0,06218458966400888</t>
  </si>
  <si>
    <t>0,3183284753447534</t>
  </si>
  <si>
    <t>0,5033251601433758</t>
  </si>
  <si>
    <t>4,465920005925</t>
  </si>
  <si>
    <t>47,880408284478015</t>
  </si>
  <si>
    <t>1,9362315768424319</t>
  </si>
  <si>
    <t>0,08473853135680481</t>
  </si>
  <si>
    <t>0,12028976108185133</t>
  </si>
  <si>
    <t>0,08198065505435956</t>
  </si>
  <si>
    <t>0,12075954812483991</t>
  </si>
  <si>
    <t>0,06360436027948399</t>
  </si>
  <si>
    <t>0,053267260529555854</t>
  </si>
  <si>
    <t>0,1999872322739757</t>
  </si>
  <si>
    <t>0,39912467807492347</t>
  </si>
  <si>
    <t>3,97468600992579</t>
  </si>
  <si>
    <t>82,25437965792965</t>
  </si>
  <si>
    <t>2,0158778409063967</t>
  </si>
  <si>
    <t>0,06390053049980536</t>
  </si>
  <si>
    <t>0,11525546016220477</t>
  </si>
  <si>
    <t>0,0633047333575904</t>
  </si>
  <si>
    <t>0,10639965006857119</t>
  </si>
  <si>
    <t>0,06714803702197925</t>
  </si>
  <si>
    <t>0,039212467889374616</t>
  </si>
  <si>
    <t>0,15495999289253906</t>
  </si>
  <si>
    <t>0,45932738147094976</t>
  </si>
  <si>
    <t>4,8162308250321075</t>
  </si>
  <si>
    <t>30,06901447928047</t>
  </si>
  <si>
    <t>2,1747815655579554</t>
  </si>
  <si>
    <t>0,13860762131140072</t>
  </si>
  <si>
    <t>0,23615807786751186</t>
  </si>
  <si>
    <t>0,11034210527629212</t>
  </si>
  <si>
    <t>0,2052126375993236</t>
  </si>
  <si>
    <t>0,13816654371456435</t>
  </si>
  <si>
    <t>0,10903941366047364</t>
  </si>
  <si>
    <t>0,4017163435354404</t>
  </si>
  <si>
    <t>0,6046285399799043</t>
  </si>
  <si>
    <t>4,466941385064274</t>
  </si>
  <si>
    <t>42,432680079522235</t>
  </si>
  <si>
    <t>2,1008966194566487</t>
  </si>
  <si>
    <t>0,10685001863138668</t>
  </si>
  <si>
    <t>0,14898065857167359</t>
  </si>
  <si>
    <t>0,09454176403996539</t>
  </si>
  <si>
    <t>0,13187377965621389</t>
  </si>
  <si>
    <t>0,08328502596450403</t>
  </si>
  <si>
    <t>0,0694542751160322</t>
  </si>
  <si>
    <t>0,32548572033069045</t>
  </si>
  <si>
    <t>0,42534347797827105</t>
  </si>
  <si>
    <t>4,605138952028938</t>
  </si>
  <si>
    <t>45,089308441522505</t>
  </si>
  <si>
    <t>2,02397305921788</t>
  </si>
  <si>
    <t>0,08821948142333164</t>
  </si>
  <si>
    <t>0,1219338428808606</t>
  </si>
  <si>
    <t>0,08121844047091213</t>
  </si>
  <si>
    <t>0,11706974554987526</t>
  </si>
  <si>
    <t>0,05972252666165722</t>
  </si>
  <si>
    <t>0,06082550831877859</t>
  </si>
  <si>
    <t>0,23801241947322585</t>
  </si>
  <si>
    <t>0,3261076930722852</t>
  </si>
  <si>
    <t>3,7201341199688613</t>
  </si>
  <si>
    <t>42,80959068306263</t>
  </si>
  <si>
    <t>1,885749409132636</t>
  </si>
  <si>
    <t>0,053999255083066335</t>
  </si>
  <si>
    <t>0,10052338535404963</t>
  </si>
  <si>
    <t>0,043410895299477524</t>
  </si>
  <si>
    <t>0,08224931556648479</t>
  </si>
  <si>
    <t>0,06685161440440329</t>
  </si>
  <si>
    <t>0,04760484593678671</t>
  </si>
  <si>
    <t>0,27761003685980334</t>
  </si>
  <si>
    <t>0,3294497283215536</t>
  </si>
  <si>
    <t>4,0651209719944745</t>
  </si>
  <si>
    <t>61,592327624518504</t>
  </si>
  <si>
    <t>2,060862557329268</t>
  </si>
  <si>
    <t>0,14149008377832253</t>
  </si>
  <si>
    <t>0,15640496847386118</t>
  </si>
  <si>
    <t>0,09945845724421923</t>
  </si>
  <si>
    <t>0,13759734277092717</t>
  </si>
  <si>
    <t>0,09985315688012802</t>
  </si>
  <si>
    <t>0,12495340332002705</t>
  </si>
  <si>
    <t>0,45915265574131076</t>
  </si>
  <si>
    <t>0,4582144875511939</t>
  </si>
  <si>
    <t>4,526347593055107</t>
  </si>
  <si>
    <t>80,88504302655386</t>
  </si>
  <si>
    <t>1,9708212256726454</t>
  </si>
  <si>
    <t>0,10246405748709793</t>
  </si>
  <si>
    <t>0,13867678097718975</t>
  </si>
  <si>
    <t>0,087773826431116</t>
  </si>
  <si>
    <t>0,12239415074564057</t>
  </si>
  <si>
    <t>0,08107459707438651</t>
  </si>
  <si>
    <t>0,07491227432584084</t>
  </si>
  <si>
    <t>0,3160585819578878</t>
  </si>
  <si>
    <t>0,3808647656538963</t>
  </si>
  <si>
    <t>4,478603194002062</t>
  </si>
  <si>
    <t>74,89382733440462</t>
  </si>
  <si>
    <t>1,8299346110295693</t>
  </si>
  <si>
    <t>0,03812488422745858</t>
  </si>
  <si>
    <t>0,09598815278870529</t>
  </si>
  <si>
    <t>0,03729311134996066</t>
  </si>
  <si>
    <t>0,07840190670210404</t>
  </si>
  <si>
    <t>0,06349476120194358</t>
  </si>
  <si>
    <t>0,022113144875744294</t>
  </si>
  <si>
    <t>0,0854544847687521</t>
  </si>
  <si>
    <t>0,40578371611081754</t>
  </si>
  <si>
    <t>3,9341430539498106</t>
  </si>
  <si>
    <t>26,921936107377174</t>
  </si>
  <si>
    <t>2,1959764925296392</t>
  </si>
  <si>
    <t>0,07111458429687086</t>
  </si>
  <si>
    <t>0,12801500531131368</t>
  </si>
  <si>
    <t>0,04915222130762423</t>
  </si>
  <si>
    <t>0,11169615512885447</t>
  </si>
  <si>
    <t>0,08668945979021647</t>
  </si>
  <si>
    <t>0,06038646785181537</t>
  </si>
  <si>
    <t>0,2442246698966175</t>
  </si>
  <si>
    <t>0,5280185367331642</t>
  </si>
  <si>
    <t>4,925559405004606</t>
  </si>
  <si>
    <t>69,40947367801645</t>
  </si>
  <si>
    <t>2,138706646744748</t>
  </si>
  <si>
    <t>0,08838123995776992</t>
  </si>
  <si>
    <t>0,14276976779468253</t>
  </si>
  <si>
    <t>0,07535160918667134</t>
  </si>
  <si>
    <t>0,12247493414060917</t>
  </si>
  <si>
    <t>0,09304619248824766</t>
  </si>
  <si>
    <t>0,06504737933335204</t>
  </si>
  <si>
    <t>0,2842997142177684</t>
  </si>
  <si>
    <t>0,5800713428303467</t>
  </si>
  <si>
    <t>4,064407050027512</t>
  </si>
  <si>
    <t>69,83733174615317</t>
  </si>
  <si>
    <t>2,0851160693291835</t>
  </si>
  <si>
    <t>0,06962007101918842</t>
  </si>
  <si>
    <t>0,11758619546666296</t>
  </si>
  <si>
    <t>0,06045310389164443</t>
  </si>
  <si>
    <t>0,10671416139483496</t>
  </si>
  <si>
    <t>0,07701336929377932</t>
  </si>
  <si>
    <t>0,04754165849441646</t>
  </si>
  <si>
    <t>0,18521711733396232</t>
  </si>
  <si>
    <t>0,5100211693807492</t>
  </si>
  <si>
    <t>4,111498179961927</t>
  </si>
  <si>
    <t>88,32547231673736</t>
  </si>
  <si>
    <t>2,075321578828914</t>
  </si>
  <si>
    <t>0,07702454802625422</t>
  </si>
  <si>
    <t>0,11032575745834518</t>
  </si>
  <si>
    <t>0,04984973101122371</t>
  </si>
  <si>
    <t>0,10227382278149116</t>
  </si>
  <si>
    <t>0,06735799494991185</t>
  </si>
  <si>
    <t>0,07237364878550326</t>
  </si>
  <si>
    <t>0,26724332582204713</t>
  </si>
  <si>
    <t>0,3810587031174369</t>
  </si>
  <si>
    <t>4,425484259962104</t>
  </si>
  <si>
    <t>31,26041453217593</t>
  </si>
  <si>
    <t>2,062187495358556</t>
  </si>
  <si>
    <t>0,08648801764174667</t>
  </si>
  <si>
    <t>0,14177343753356716</t>
  </si>
  <si>
    <t>0,07611012763611867</t>
  </si>
  <si>
    <t>0,1251153408296627</t>
  </si>
  <si>
    <t>0,0890574256609029</t>
  </si>
  <si>
    <t>0,06155218961869398</t>
  </si>
  <si>
    <t>0,22845475870821588</t>
  </si>
  <si>
    <t>0,557556374154209</t>
  </si>
  <si>
    <t>4,516415754915215</t>
  </si>
  <si>
    <t>30,952208553153927</t>
  </si>
  <si>
    <t>2,0137376182071938</t>
  </si>
  <si>
    <t>0,09188576778333545</t>
  </si>
  <si>
    <t>0,13591125646504224</t>
  </si>
  <si>
    <t>0,0734882003584262</t>
  </si>
  <si>
    <t>0,12081916958196039</t>
  </si>
  <si>
    <t>0,08850314704040738</t>
  </si>
  <si>
    <t>0,07465869824035172</t>
  </si>
  <si>
    <t>0,3062209352027814</t>
  </si>
  <si>
    <t>0,5253502371040937</t>
  </si>
  <si>
    <t>3,838001844007522</t>
  </si>
  <si>
    <t>51,37468459709738</t>
  </si>
  <si>
    <t>1,8045757726076048</t>
  </si>
  <si>
    <t>0,14924946074222747</t>
  </si>
  <si>
    <t>0,3745565539127986</t>
  </si>
  <si>
    <t>0,11165992686183432</t>
  </si>
  <si>
    <t>0,281400390285914</t>
  </si>
  <si>
    <t>0,30363074535276274</t>
  </si>
  <si>
    <t>0,12481017137147216</t>
  </si>
  <si>
    <t>0,49297741793644134</t>
  </si>
  <si>
    <t>1,0601278639011755</t>
  </si>
  <si>
    <t>3,4890699780080467</t>
  </si>
  <si>
    <t>21,25433922727927</t>
  </si>
  <si>
    <t>1,9994282147904523</t>
  </si>
  <si>
    <t>0,11692630151342175</t>
  </si>
  <si>
    <t>0,15158700993310467</t>
  </si>
  <si>
    <t>0,10271209293739383</t>
  </si>
  <si>
    <t>0,13804072986671384</t>
  </si>
  <si>
    <t>0,08264111564201275</t>
  </si>
  <si>
    <t>0,08097841211182</t>
  </si>
  <si>
    <t>0,34798480929543546</t>
  </si>
  <si>
    <t>0,41690974848827955</t>
  </si>
  <si>
    <t>3,3674593770410866</t>
  </si>
  <si>
    <t>56,976371475262305</t>
  </si>
  <si>
    <t>2,110571067157532</t>
  </si>
  <si>
    <t>0,06283156812142611</t>
  </si>
  <si>
    <t>0,1047045627169325</t>
  </si>
  <si>
    <t>0,05840378789370014</t>
  </si>
  <si>
    <t>0,09007006496042147</t>
  </si>
  <si>
    <t>0,07395810061759414</t>
  </si>
  <si>
    <t>0,03983233321060892</t>
  </si>
  <si>
    <t>0,15440868062102864</t>
  </si>
  <si>
    <t>0,4738077741851455</t>
  </si>
  <si>
    <t>3,532999799004756</t>
  </si>
  <si>
    <t>12,37165503665559</t>
  </si>
  <si>
    <t>2,1431663101784193</t>
  </si>
  <si>
    <t>0,1474835464512121</t>
  </si>
  <si>
    <t>0,15918291554653718</t>
  </si>
  <si>
    <t>0,12356449589448733</t>
  </si>
  <si>
    <t>0,14117074260136336</t>
  </si>
  <si>
    <t>0,08818649303418824</t>
  </si>
  <si>
    <t>0,11006249452732572</t>
  </si>
  <si>
    <t>0,43368827863681214</t>
  </si>
  <si>
    <t>0,43818374779754093</t>
  </si>
  <si>
    <t>3,6578679690137506</t>
  </si>
  <si>
    <t>41,104189731125814</t>
  </si>
  <si>
    <t>2,1467184671271466</t>
  </si>
  <si>
    <t>0,1230536020171894</t>
  </si>
  <si>
    <t>0,20421594162965054</t>
  </si>
  <si>
    <t>0,113235938299863</t>
  </si>
  <si>
    <t>0,18058831505750267</t>
  </si>
  <si>
    <t>0,12027601634018749</t>
  </si>
  <si>
    <t>0,07977399181214702</t>
  </si>
  <si>
    <t>0,33990129431277916</t>
  </si>
  <si>
    <t>0,6707573479331215</t>
  </si>
  <si>
    <t>3,8355576869798824</t>
  </si>
  <si>
    <t>87,06318899633045</t>
  </si>
  <si>
    <t>2,13252277248077</t>
  </si>
  <si>
    <t>0,14885426864228848</t>
  </si>
  <si>
    <t>0,18254524513909984</t>
  </si>
  <si>
    <t>0,12893433449787517</t>
  </si>
  <si>
    <t>0,17260448119496266</t>
  </si>
  <si>
    <t>0,09450742738082919</t>
  </si>
  <si>
    <t>0,10461935245094839</t>
  </si>
  <si>
    <t>0,3862603667322039</t>
  </si>
  <si>
    <t>0,4923409681290572</t>
  </si>
  <si>
    <t>4,197737304959446</t>
  </si>
  <si>
    <t>18,732172526508386</t>
  </si>
  <si>
    <t>2,134077736862451</t>
  </si>
  <si>
    <t>0,11302878028748634</t>
  </si>
  <si>
    <t>0,1275284688898337</t>
  </si>
  <si>
    <t>0,07805004120156303</t>
  </si>
  <si>
    <t>0,11206082571606676</t>
  </si>
  <si>
    <t>0,08225062599269221</t>
  </si>
  <si>
    <t>0,09869641564798463</t>
  </si>
  <si>
    <t>0,3826129297622025</t>
  </si>
  <si>
    <t>0,3788765360830294</t>
  </si>
  <si>
    <t>4,195310308947228</t>
  </si>
  <si>
    <t>43,76204834688169</t>
  </si>
  <si>
    <t>2,0822149182304224</t>
  </si>
  <si>
    <t>0,07670131199332061</t>
  </si>
  <si>
    <t>0,11313702008208552</t>
  </si>
  <si>
    <t>0,06800984090656886</t>
  </si>
  <si>
    <t>0,10851412962843363</t>
  </si>
  <si>
    <t>0,05940392394566761</t>
  </si>
  <si>
    <t>0,05261230259577133</t>
  </si>
  <si>
    <t>0,21276550732430155</t>
  </si>
  <si>
    <t>0,37843157931982374</t>
  </si>
  <si>
    <t>3,5039109339704737</t>
  </si>
  <si>
    <t>63,05619246097283</t>
  </si>
  <si>
    <t>2,000119980748268</t>
  </si>
  <si>
    <t>0,10788385654956732</t>
  </si>
  <si>
    <t>0,14627290862717734</t>
  </si>
  <si>
    <t>0,083026111733084</t>
  </si>
  <si>
    <t>0,13698100950961606</t>
  </si>
  <si>
    <t>0,08573522012307232</t>
  </si>
  <si>
    <t>0,08448743367512927</t>
  </si>
  <si>
    <t>0,33521015959809347</t>
  </si>
  <si>
    <t>0,508239098906552</t>
  </si>
  <si>
    <t>3,4558095240499824</t>
  </si>
  <si>
    <t>24,935901566298774</t>
  </si>
  <si>
    <t>2,0877370259508368</t>
  </si>
  <si>
    <t>0,19467372959511547</t>
  </si>
  <si>
    <t>0,35842675155219744</t>
  </si>
  <si>
    <t>0,15189268591042074</t>
  </si>
  <si>
    <t>0,23789438901620447</t>
  </si>
  <si>
    <t>0,2896018658019348</t>
  </si>
  <si>
    <t>0,16613660543034317</t>
  </si>
  <si>
    <t>0,6164841013458859</t>
  </si>
  <si>
    <t>1,025637392013229</t>
  </si>
  <si>
    <t>2,8844147180207074</t>
  </si>
  <si>
    <t>74,39049584581967</t>
  </si>
  <si>
    <t>2,0565959593844467</t>
  </si>
  <si>
    <t>0,046398450795707626</t>
  </si>
  <si>
    <t>0,12303000848818198</t>
  </si>
  <si>
    <t>0,04205098195805653</t>
  </si>
  <si>
    <t>0,0944924068780619</t>
  </si>
  <si>
    <t>0,09528730513654769</t>
  </si>
  <si>
    <t>0,03172684201741248</t>
  </si>
  <si>
    <t>0,11335879104315863</t>
  </si>
  <si>
    <t>0,5670764459812444</t>
  </si>
  <si>
    <t>3,672111541032791</t>
  </si>
  <si>
    <t>40,28790158354916</t>
  </si>
  <si>
    <t>2,070773571256935</t>
  </si>
  <si>
    <t>0,08393858870803193</t>
  </si>
  <si>
    <t>0,1208385469513813</t>
  </si>
  <si>
    <t>0,06808811790735439</t>
  </si>
  <si>
    <t>0,11510447623399223</t>
  </si>
  <si>
    <t>0,07007728404095857</t>
  </si>
  <si>
    <t>0,062320244566078896</t>
  </si>
  <si>
    <t>0,31424416589467574</t>
  </si>
  <si>
    <t>0,41800222177139074</t>
  </si>
  <si>
    <t>3,851564188953489</t>
  </si>
  <si>
    <t>88,84747740781255</t>
  </si>
  <si>
    <t>2,1492858573580613</t>
  </si>
  <si>
    <t>0,14856183568353581</t>
  </si>
  <si>
    <t>0,17201099778764278</t>
  </si>
  <si>
    <t>0,1361847918314067</t>
  </si>
  <si>
    <t>0,16462944586391726</t>
  </si>
  <si>
    <t>0,08620802701670707</t>
  </si>
  <si>
    <t>0,09514423550935215</t>
  </si>
  <si>
    <t>0,34943998315124464</t>
  </si>
  <si>
    <t>0,486790885056908</t>
  </si>
  <si>
    <t>3,5208069670479745</t>
  </si>
  <si>
    <t>27,719216165511707</t>
  </si>
  <si>
    <t>2,0438494737127195</t>
  </si>
  <si>
    <t>0,09939205977320201</t>
  </si>
  <si>
    <t>0,16109948906704352</t>
  </si>
  <si>
    <t>0,06062847142771331</t>
  </si>
  <si>
    <t>0,14699622852009284</t>
  </si>
  <si>
    <t>0,10089193135017531</t>
  </si>
  <si>
    <t>0,09696107913925583</t>
  </si>
  <si>
    <t>0,3883262917634749</t>
  </si>
  <si>
    <t>0,5360263923803067</t>
  </si>
  <si>
    <t>3,9050922989845276</t>
  </si>
  <si>
    <t>86,12809111978568</t>
  </si>
  <si>
    <t>2,177330052047424</t>
  </si>
  <si>
    <t>0,14124250118042028</t>
  </si>
  <si>
    <t>0,16129736435217476</t>
  </si>
  <si>
    <t>0,11589978521102832</t>
  </si>
  <si>
    <t>0,14687353978646597</t>
  </si>
  <si>
    <t>0,09259622064237565</t>
  </si>
  <si>
    <t>0,10214948828450635</t>
  </si>
  <si>
    <t>0,37386863808938</t>
  </si>
  <si>
    <t>0,503373783773532</t>
  </si>
  <si>
    <t>3,8801864300621673</t>
  </si>
  <si>
    <t>45,672157766731</t>
  </si>
  <si>
    <t>2,0645412956030746</t>
  </si>
  <si>
    <t>0,10492038517595077</t>
  </si>
  <si>
    <t>0,1469440178471048</t>
  </si>
  <si>
    <t>0,06996249250056591</t>
  </si>
  <si>
    <t>0,12994216862909017</t>
  </si>
  <si>
    <t>0,0936978329035482</t>
  </si>
  <si>
    <t>0,09544282338205592</t>
  </si>
  <si>
    <t>0,3726104597908238</t>
  </si>
  <si>
    <t>0,5394628744090874</t>
  </si>
  <si>
    <t>3,7353227739222348</t>
  </si>
  <si>
    <t>89,38139593976136</t>
  </si>
  <si>
    <t>2,0616454303963994</t>
  </si>
  <si>
    <t>0,08763610111407923</t>
  </si>
  <si>
    <t>0,12134538020440998</t>
  </si>
  <si>
    <t>0,07316108894496731</t>
  </si>
  <si>
    <t>0,11154435520490706</t>
  </si>
  <si>
    <t>0,07444047518174536</t>
  </si>
  <si>
    <t>0,06552841519806109</t>
  </si>
  <si>
    <t>0,23748922879571346</t>
  </si>
  <si>
    <t>0,4684529468107499</t>
  </si>
  <si>
    <t>3,963121811975725</t>
  </si>
  <si>
    <t>85,12403876862327</t>
  </si>
  <si>
    <t>2,045891684187287</t>
  </si>
  <si>
    <t>0,08938291465250943</t>
  </si>
  <si>
    <t>0,13210598075446195</t>
  </si>
  <si>
    <t>0,07604287940601387</t>
  </si>
  <si>
    <t>0,12732146478572368</t>
  </si>
  <si>
    <t>0,06670228725008621</t>
  </si>
  <si>
    <t>0,06873132115700799</t>
  </si>
  <si>
    <t>0,37068527556728653</t>
  </si>
  <si>
    <t>0,3476159213909895</t>
  </si>
  <si>
    <t>3,397366491961293</t>
  </si>
  <si>
    <t>25,76892166884332</t>
  </si>
  <si>
    <t>2,149994351914893</t>
  </si>
  <si>
    <t>0,04209414948644515</t>
  </si>
  <si>
    <t>0,08933575717592425</t>
  </si>
  <si>
    <t>0,011417946015656138</t>
  </si>
  <si>
    <t>0,07359433585918904</t>
  </si>
  <si>
    <t>0,07230813782877435</t>
  </si>
  <si>
    <t>0,06550080112708981</t>
  </si>
  <si>
    <t>0,33834391789246027</t>
  </si>
  <si>
    <t>0,4262111670145437</t>
  </si>
  <si>
    <t>2,7733274730853736</t>
  </si>
  <si>
    <t>73,19053125866316</t>
  </si>
  <si>
    <t>1,894332444769377</t>
  </si>
  <si>
    <t>0,012290569157481678</t>
  </si>
  <si>
    <t>0,08529329325175522</t>
  </si>
  <si>
    <t>0,00587610533093366</t>
  </si>
  <si>
    <t>0,05861740927898405</t>
  </si>
  <si>
    <t>0,08094176563107473</t>
  </si>
  <si>
    <t>0,011994579827717136</t>
  </si>
  <si>
    <t>0,04795573596749039</t>
  </si>
  <si>
    <t>0,4679878474803189</t>
  </si>
  <si>
    <t>2,6380505360430107</t>
  </si>
  <si>
    <t>55,36107784684788</t>
  </si>
  <si>
    <t>1,830558689038155</t>
  </si>
  <si>
    <t>0,034875840680330415</t>
  </si>
  <si>
    <t>0,09311374071147803</t>
  </si>
  <si>
    <t>0,031004968337597014</t>
  </si>
  <si>
    <t>0,07338449925945159</t>
  </si>
  <si>
    <t>0,07081197558623266</t>
  </si>
  <si>
    <t>0,02329728435626112</t>
  </si>
  <si>
    <t>0,09102996995842734</t>
  </si>
  <si>
    <t>0,4164265275226748</t>
  </si>
  <si>
    <t>3,1470125400228426</t>
  </si>
  <si>
    <t>73,0611203813175</t>
  </si>
  <si>
    <t>1,801188372615608</t>
  </si>
  <si>
    <t>0,006148963870978133</t>
  </si>
  <si>
    <t>0,08307297569513818</t>
  </si>
  <si>
    <t>0,004192567030784175</t>
  </si>
  <si>
    <t>0,05918127356603006</t>
  </si>
  <si>
    <t>0,07700900436492071</t>
  </si>
  <si>
    <t>0,0066795373785306375</t>
  </si>
  <si>
    <t>0,04718943197868487</t>
  </si>
  <si>
    <t>0,428893406407164</t>
  </si>
  <si>
    <t>2,700145996059291</t>
  </si>
  <si>
    <t>76,18678564444944</t>
  </si>
  <si>
    <t>1,9273154204060063</t>
  </si>
  <si>
    <t>0,009602123053786469</t>
  </si>
  <si>
    <t>0,08251446702016392</t>
  </si>
  <si>
    <t>0,007203557148541342</t>
  </si>
  <si>
    <t>0,055704521391380116</t>
  </si>
  <si>
    <t>0,08138132289301665</t>
  </si>
  <si>
    <t>0,0068837742065435085</t>
  </si>
  <si>
    <t>0,028156419373199338</t>
  </si>
  <si>
    <t>0,4713526667126934</t>
  </si>
  <si>
    <t>2,654873401974328</t>
  </si>
  <si>
    <t>75,1234064952231</t>
  </si>
  <si>
    <t>1,8802884438128704</t>
  </si>
  <si>
    <t>0,011846487689003938</t>
  </si>
  <si>
    <t>0,08043188823936395</t>
  </si>
  <si>
    <t>0,010669904427368726</t>
  </si>
  <si>
    <t>0,05674058988491949</t>
  </si>
  <si>
    <t>0,07598367363380745</t>
  </si>
  <si>
    <t>0,007586404555730888</t>
  </si>
  <si>
    <t>0,02876657920592438</t>
  </si>
  <si>
    <t>0,4495655550078392</t>
  </si>
  <si>
    <t>2,671719172038138</t>
  </si>
  <si>
    <t>67,98543430181975</t>
  </si>
  <si>
    <t>1,8709596135586386</t>
  </si>
  <si>
    <t>0,005258282842165479</t>
  </si>
  <si>
    <t>0,0794650197500707</t>
  </si>
  <si>
    <t>0,0037541021603310137</t>
  </si>
  <si>
    <t>0,05577999918408668</t>
  </si>
  <si>
    <t>0,07647333247217906</t>
  </si>
  <si>
    <t>0,003696040520508355</t>
  </si>
  <si>
    <t>0,015289619497114408</t>
  </si>
  <si>
    <t>0,4489870897302873</t>
  </si>
  <si>
    <t>2,52272577106487</t>
  </si>
  <si>
    <t>56,45923653868735</t>
  </si>
  <si>
    <t>1,8421041948293093</t>
  </si>
  <si>
    <t>0,029102333068085576</t>
  </si>
  <si>
    <t>0,09059512133395105</t>
  </si>
  <si>
    <t>0,0259174187300791</t>
  </si>
  <si>
    <t>0,06878162549115449</t>
  </si>
  <si>
    <t>0,07576522006412954</t>
  </si>
  <si>
    <t>0,02039075573235926</t>
  </si>
  <si>
    <t>0,07715252300133756</t>
  </si>
  <si>
    <t>0,4441966637350659</t>
  </si>
  <si>
    <t>2,7754518600413576</t>
  </si>
  <si>
    <t>61,974886883356106</t>
  </si>
  <si>
    <t>1,868666787217724</t>
  </si>
  <si>
    <t>0,01650553553386947</t>
  </si>
  <si>
    <t>0,084641311631773</t>
  </si>
  <si>
    <t>0,010490955850056419</t>
  </si>
  <si>
    <t>0,06241084885778358</t>
  </si>
  <si>
    <t>0,07278819305367541</t>
  </si>
  <si>
    <t>0,015993666005440582</t>
  </si>
  <si>
    <t>0,07052232443156842</t>
  </si>
  <si>
    <t>0,4371717196945522</t>
  </si>
  <si>
    <t>2,583926058956422</t>
  </si>
  <si>
    <t>66,5860451385503</t>
  </si>
  <si>
    <t>1,873568535104116</t>
  </si>
  <si>
    <t>0,004854361782007726</t>
  </si>
  <si>
    <t>0,0791589818612005</t>
  </si>
  <si>
    <t>0,004127524215826486</t>
  </si>
  <si>
    <t>0,05535114835546778</t>
  </si>
  <si>
    <t>0,07767888628780875</t>
  </si>
  <si>
    <t>0,0029263897983629918</t>
  </si>
  <si>
    <t>0,012205210037428903</t>
  </si>
  <si>
    <t>0,4554810527827895</t>
  </si>
  <si>
    <t>2,689526704023592</t>
  </si>
  <si>
    <t>64,24295758198441</t>
  </si>
  <si>
    <t>1,8580053116759927</t>
  </si>
  <si>
    <t>0,00759740094313693</t>
  </si>
  <si>
    <t>0,08025890806506816</t>
  </si>
  <si>
    <t>0,006793086055008661</t>
  </si>
  <si>
    <t>0,05598877170531755</t>
  </si>
  <si>
    <t>0,07711288169116357</t>
  </si>
  <si>
    <t>0,004619349942289533</t>
  </si>
  <si>
    <t>0,017181426274569648</t>
  </si>
  <si>
    <t>0,4495279366147029</t>
  </si>
  <si>
    <t>2,8465470579685643</t>
  </si>
  <si>
    <t>71,05452330673738</t>
  </si>
  <si>
    <t>1,8974097119424145</t>
  </si>
  <si>
    <t>0,01113468854458611</t>
  </si>
  <si>
    <t>0,0808167174713839</t>
  </si>
  <si>
    <t>0,006498338092618728</t>
  </si>
  <si>
    <t>0,056647472005271676</t>
  </si>
  <si>
    <t>0,07701940144526145</t>
  </si>
  <si>
    <t>0,009706829360734274</t>
  </si>
  <si>
    <t>0,03506783366849379</t>
  </si>
  <si>
    <t>0,456156395596002</t>
  </si>
  <si>
    <t>2,660391074954532</t>
  </si>
  <si>
    <t>66,3790570768641</t>
  </si>
  <si>
    <t>1,8847859225422572</t>
  </si>
  <si>
    <t>0,009627265266446777</t>
  </si>
  <si>
    <t>0,07963664436616058</t>
  </si>
  <si>
    <t>0,006647039229124831</t>
  </si>
  <si>
    <t>0,05565857121407546</t>
  </si>
  <si>
    <t>0,07607707452480622</t>
  </si>
  <si>
    <t>0,007717260496442596</t>
  </si>
  <si>
    <t>0,028332262306225642</t>
  </si>
  <si>
    <t>0,45204665123297205</t>
  </si>
  <si>
    <t>2,6260478170588613</t>
  </si>
  <si>
    <t>61,54708908395551</t>
  </si>
  <si>
    <t>1,8887107227359328</t>
  </si>
  <si>
    <t>0,026187726795532586</t>
  </si>
  <si>
    <t>0,08744983840639331</t>
  </si>
  <si>
    <t>0,018153501928829786</t>
  </si>
  <si>
    <t>0,06772554313980446</t>
  </si>
  <si>
    <t>0,0738489720867654</t>
  </si>
  <si>
    <t>0,022233278579918577</t>
  </si>
  <si>
    <t>0,07882434346224639</t>
  </si>
  <si>
    <t>0,46233016211534267</t>
  </si>
  <si>
    <t>2,6958479700842872</t>
  </si>
  <si>
    <t>60,014901086684276</t>
  </si>
  <si>
    <t>1,8940121481411754</t>
  </si>
  <si>
    <t>0,016863191130339624</t>
  </si>
  <si>
    <t>0,0846543554563396</t>
  </si>
  <si>
    <t>0,012605963902480043</t>
  </si>
  <si>
    <t>0,057629255230950596</t>
  </si>
  <si>
    <t>0,07976831954743781</t>
  </si>
  <si>
    <t>0,013420975095468466</t>
  </si>
  <si>
    <t>0,051965868284866046</t>
  </si>
  <si>
    <t>0,467061612148298</t>
  </si>
  <si>
    <t>2,666973485960625</t>
  </si>
  <si>
    <t>68,56418512077602</t>
  </si>
  <si>
    <t>1,8382286828605456</t>
  </si>
  <si>
    <t>0,012551426816980278</t>
  </si>
  <si>
    <t>0,08179025685587075</t>
  </si>
  <si>
    <t>0,009176912084672332</t>
  </si>
  <si>
    <t>0,057199270098631586</t>
  </si>
  <si>
    <t>0,07338030993111926</t>
  </si>
  <si>
    <t>0,009960728596843825</t>
  </si>
  <si>
    <t>0,037989503293309676</t>
  </si>
  <si>
    <t>0,43796784594598126</t>
  </si>
  <si>
    <t>2,6179587859660387</t>
  </si>
  <si>
    <t>70,90185981041184</t>
  </si>
  <si>
    <t>1,9207345826231481</t>
  </si>
  <si>
    <t>0,00820647334638726</t>
  </si>
  <si>
    <t>0,0780050429662265</t>
  </si>
  <si>
    <t>0,00694806454328491</t>
  </si>
  <si>
    <t>0,05387896672498833</t>
  </si>
  <si>
    <t>0,07754317563452334</t>
  </si>
  <si>
    <t>0,005310971496461584</t>
  </si>
  <si>
    <t>0,021827521041962207</t>
  </si>
  <si>
    <t>0,4614841298592433</t>
  </si>
  <si>
    <t>2,6136978360591456</t>
  </si>
  <si>
    <t>67,9671051662388</t>
  </si>
  <si>
    <t>1,8470987192920796</t>
  </si>
  <si>
    <t>0,013735405359440362</t>
  </si>
  <si>
    <t>0,08199882450998343</t>
  </si>
  <si>
    <t>0,012586704288710074</t>
  </si>
  <si>
    <t>0,05628640244787566</t>
  </si>
  <si>
    <t>0,0723058401863976</t>
  </si>
  <si>
    <t>0,008852063838622148</t>
  </si>
  <si>
    <t>0,03349808936219656</t>
  </si>
  <si>
    <t>0,4341661067767826</t>
  </si>
  <si>
    <t>2,6806126770097762</t>
  </si>
  <si>
    <t>59,45281723130712</t>
  </si>
  <si>
    <t>1,802519548142784</t>
  </si>
  <si>
    <t>0,016767907167268486</t>
  </si>
  <si>
    <t>0,0836512644630329</t>
  </si>
  <si>
    <t>0,01054431681387872</t>
  </si>
  <si>
    <t>0,06765523065760937</t>
  </si>
  <si>
    <t>0,06652393820094743</t>
  </si>
  <si>
    <t>0,021321221436615186</t>
  </si>
  <si>
    <t>0,1480783366569629</t>
  </si>
  <si>
    <t>0,3805971144742404</t>
  </si>
  <si>
    <t>2,5286386619554833</t>
  </si>
  <si>
    <t>59,871808515449075</t>
  </si>
  <si>
    <t>2,032048878242133</t>
  </si>
  <si>
    <t>0,054935790289669544</t>
  </si>
  <si>
    <t>0,09700441409288098</t>
  </si>
  <si>
    <t>0,037917144869096336</t>
  </si>
  <si>
    <t>0,087039090384599</t>
  </si>
  <si>
    <t>0,06610326747005534</t>
  </si>
  <si>
    <t>0,04919558496962371</t>
  </si>
  <si>
    <t>0,18189037536525363</t>
  </si>
  <si>
    <t>0,43060812256457637</t>
  </si>
  <si>
    <t>2,823357152985409</t>
  </si>
  <si>
    <t>49,77569872352207</t>
  </si>
  <si>
    <t>1,8866171614363003</t>
  </si>
  <si>
    <t>0,0054913606727828536</t>
  </si>
  <si>
    <t>0,07789703289147808</t>
  </si>
  <si>
    <t>0,004373968199331394</t>
  </si>
  <si>
    <t>0,05995229628372779</t>
  </si>
  <si>
    <t>0,06824716602273666</t>
  </si>
  <si>
    <t>0,0035422242723984754</t>
  </si>
  <si>
    <t>0,01545707709333548</t>
  </si>
  <si>
    <t>0,38427300803962944</t>
  </si>
  <si>
    <t>1,8817937429994345</t>
  </si>
  <si>
    <t>36,54314934898347</t>
  </si>
  <si>
    <t>1,8130077549815522</t>
  </si>
  <si>
    <t>0,014729162302209857</t>
  </si>
  <si>
    <t>0,08430928924577874</t>
  </si>
  <si>
    <t>0,011685827317808367</t>
  </si>
  <si>
    <t>0,06443511305053902</t>
  </si>
  <si>
    <t>0,07009216641788162</t>
  </si>
  <si>
    <t>0,012999218585082769</t>
  </si>
  <si>
    <t>0,07216569446751589</t>
  </si>
  <si>
    <t>0,37201089290206907</t>
  </si>
  <si>
    <t>1,8666841329541057</t>
  </si>
  <si>
    <t>51,971155968182806</t>
  </si>
  <si>
    <t>1,8089475855713193</t>
  </si>
  <si>
    <t>0,02519636797678754</t>
  </si>
  <si>
    <t>0,09126416319972101</t>
  </si>
  <si>
    <t>0,020278007898644486</t>
  </si>
  <si>
    <t>0,07262934238061579</t>
  </si>
  <si>
    <t>0,07362554629496357</t>
  </si>
  <si>
    <t>0,019056184890886032</t>
  </si>
  <si>
    <t>0,07650910059577073</t>
  </si>
  <si>
    <t>0,40923739160221334</t>
  </si>
  <si>
    <t>1,9443914389703423</t>
  </si>
  <si>
    <t>35,52309978243858</t>
  </si>
  <si>
    <t>1,8008491688669643</t>
  </si>
  <si>
    <t>0,009205612413968375</t>
  </si>
  <si>
    <t>0,08300730315170209</t>
  </si>
  <si>
    <t>0,0055830960566615835</t>
  </si>
  <si>
    <t>0,062449454094776743</t>
  </si>
  <si>
    <t>0,07143321224511118</t>
  </si>
  <si>
    <t>0,010672334810574445</t>
  </si>
  <si>
    <t>0,06857468897292249</t>
  </si>
  <si>
    <t>0,37600815616529853</t>
  </si>
  <si>
    <t>1,7750288939569145</t>
  </si>
  <si>
    <t>35,09753494447259</t>
  </si>
  <si>
    <t>1,8247105287827612</t>
  </si>
  <si>
    <t>0,016742893439537554</t>
  </si>
  <si>
    <t>0,08347739523052157</t>
  </si>
  <si>
    <t>0,014508014153262375</t>
  </si>
  <si>
    <t>0,06456438796082976</t>
  </si>
  <si>
    <t>0,0667024801109466</t>
  </si>
  <si>
    <t>0,011646796245112381</t>
  </si>
  <si>
    <t>0,09515130609501352</t>
  </si>
  <si>
    <t>0,3730225598748852</t>
  </si>
  <si>
    <t>1,8103123649489135</t>
  </si>
  <si>
    <t>47,0263298464337</t>
  </si>
  <si>
    <t>1,8182650477270657</t>
  </si>
  <si>
    <t>0,005315236490422124</t>
  </si>
  <si>
    <t>0,08275099288531074</t>
  </si>
  <si>
    <t>0,004185523648223006</t>
  </si>
  <si>
    <t>0,06246356462819286</t>
  </si>
  <si>
    <t>0,07225898164358296</t>
  </si>
  <si>
    <t>0,0034212513615142904</t>
  </si>
  <si>
    <t>0,012715380326807036</t>
  </si>
  <si>
    <t>0,3811286279540214</t>
  </si>
  <si>
    <t>1,891944531002082</t>
  </si>
  <si>
    <t>44,08046871425366</t>
  </si>
  <si>
    <t>1,815316828037115</t>
  </si>
  <si>
    <t>0,027451552587179413</t>
  </si>
  <si>
    <t>0,08826460127655329</t>
  </si>
  <si>
    <t>0,01574150964509255</t>
  </si>
  <si>
    <t>0,07267680552741318</t>
  </si>
  <si>
    <t>0,07030397775416888</t>
  </si>
  <si>
    <t>0,03184627377143423</t>
  </si>
  <si>
    <t>0,1745492580955566</t>
  </si>
  <si>
    <t>0,37661858563003386</t>
  </si>
  <si>
    <t>1,797408216050826</t>
  </si>
  <si>
    <t>35,998281770420604</t>
  </si>
  <si>
    <t>1,8224167401672389</t>
  </si>
  <si>
    <t>0,019409556045151738</t>
  </si>
  <si>
    <t>0,08629282077264547</t>
  </si>
  <si>
    <t>0,014534069809175064</t>
  </si>
  <si>
    <t>0,06679190292300428</t>
  </si>
  <si>
    <t>0,06779609824027817</t>
  </si>
  <si>
    <t>0,01506498727719504</t>
  </si>
  <si>
    <t>0,09523930907960095</t>
  </si>
  <si>
    <t>0,3771428225869175</t>
  </si>
  <si>
    <t>1,7551121260039508</t>
  </si>
  <si>
    <t>59,32825226809314</t>
  </si>
  <si>
    <t>1,8159617719677241</t>
  </si>
  <si>
    <t>0,024868218630160116</t>
  </si>
  <si>
    <t>0,0863182725511053</t>
  </si>
  <si>
    <t>0,021100577981567385</t>
  </si>
  <si>
    <t>0,06968727783194087</t>
  </si>
  <si>
    <t>0,06011783063710786</t>
  </si>
  <si>
    <t>0,018265484987220047</t>
  </si>
  <si>
    <t>0,12601073263254364</t>
  </si>
  <si>
    <t>0,3464173716365746</t>
  </si>
  <si>
    <t>1,8378677319269627</t>
  </si>
  <si>
    <t>55,02840964669829</t>
  </si>
  <si>
    <t>1,8489831497369946</t>
  </si>
  <si>
    <t>0,02208740952638042</t>
  </si>
  <si>
    <t>0,08894744117698028</t>
  </si>
  <si>
    <t>0,01722317404653572</t>
  </si>
  <si>
    <t>0,06903192534375027</t>
  </si>
  <si>
    <t>0,067373957131704</t>
  </si>
  <si>
    <t>0,01709578248765017</t>
  </si>
  <si>
    <t>0,06147241999257785</t>
  </si>
  <si>
    <t>0,38379434489336656</t>
  </si>
  <si>
    <t>1,8778449660167098</t>
  </si>
  <si>
    <t>62,79610065009959</t>
  </si>
  <si>
    <t>1,8574704191364868</t>
  </si>
  <si>
    <t>0,03447254561268985</t>
  </si>
  <si>
    <t>0,12006027738507292</t>
  </si>
  <si>
    <t>0,017305306994267494</t>
  </si>
  <si>
    <t>0,08875221041686723</t>
  </si>
  <si>
    <t>0,10493879505760378</t>
  </si>
  <si>
    <t>0,048069584269186845</t>
  </si>
  <si>
    <t>0,2822198061482141</t>
  </si>
  <si>
    <t>0,5188616291728264</t>
  </si>
  <si>
    <t>1,8463853049324825</t>
  </si>
  <si>
    <t>50,76444259884297</t>
  </si>
  <si>
    <t>1,9174959655579646</t>
  </si>
  <si>
    <t>0,010873403944521694</t>
  </si>
  <si>
    <t>0,08032680305979012</t>
  </si>
  <si>
    <t>0,007760684012462993</t>
  </si>
  <si>
    <t>0,06169694064333406</t>
  </si>
  <si>
    <t>0,06837458039449798</t>
  </si>
  <si>
    <t>0,008363641114475856</t>
  </si>
  <si>
    <t>0,030731257423030168</t>
  </si>
  <si>
    <t>0,39071505448212995</t>
  </si>
  <si>
    <t>1,740112827043049</t>
  </si>
  <si>
    <t>42,85477540355069</t>
  </si>
  <si>
    <t>1,8380927250559167</t>
  </si>
  <si>
    <t>0,015658003633368778</t>
  </si>
  <si>
    <t>0,08204929640556369</t>
  </si>
  <si>
    <t>0,012863827287384747</t>
  </si>
  <si>
    <t>0,06313638441704095</t>
  </si>
  <si>
    <t>0,06872498411294903</t>
  </si>
  <si>
    <t>0,012445025955457645</t>
  </si>
  <si>
    <t>0,07056952983965398</t>
  </si>
  <si>
    <t>0,37871262417107715</t>
  </si>
  <si>
    <t>1,6966967709595338</t>
  </si>
  <si>
    <t>59,71998466444637</t>
  </si>
  <si>
    <t>1,8038606329844231</t>
  </si>
  <si>
    <t>0,013177352340456899</t>
  </si>
  <si>
    <t>0,08906972854694217</t>
  </si>
  <si>
    <t>0,0102962720621778</t>
  </si>
  <si>
    <t>0,068112364524576</t>
  </si>
  <si>
    <t>0,07092627404177858</t>
  </si>
  <si>
    <t>0,010411288433667601</t>
  </si>
  <si>
    <t>0,06025145983418662</t>
  </si>
  <si>
    <t>0,37444855438402197</t>
  </si>
  <si>
    <t>1,873573092976585</t>
  </si>
  <si>
    <t>39,87911697176201</t>
  </si>
  <si>
    <t>1,823583014189853</t>
  </si>
  <si>
    <t>0,015353568421731916</t>
  </si>
  <si>
    <t>0,08326086619950772</t>
  </si>
  <si>
    <t>0,012851297473025826</t>
  </si>
  <si>
    <t>0,0624479818618764</t>
  </si>
  <si>
    <t>0,06935150488515415</t>
  </si>
  <si>
    <t>0,011690711333861781</t>
  </si>
  <si>
    <t>0,05504563878825432</t>
  </si>
  <si>
    <t>0,3725147566713033</t>
  </si>
  <si>
    <t>1,7634168260265142</t>
  </si>
  <si>
    <t>27,156729387454046</t>
  </si>
  <si>
    <t>1,8753720514417962</t>
  </si>
  <si>
    <t>0,0283719528088509</t>
  </si>
  <si>
    <t>0,08980803584173591</t>
  </si>
  <si>
    <t>0,019600108521153445</t>
  </si>
  <si>
    <t>0,07724844899225076</t>
  </si>
  <si>
    <t>0,06004130859754857</t>
  </si>
  <si>
    <t>0,0241245003548982</t>
  </si>
  <si>
    <t>0,11749545146807922</t>
  </si>
  <si>
    <t>0,364948335572984</t>
  </si>
  <si>
    <t>1,6144765940262005</t>
  </si>
  <si>
    <t>44,42035962680906</t>
  </si>
  <si>
    <t>1,819546280662268</t>
  </si>
  <si>
    <t>0,03193780452145807</t>
  </si>
  <si>
    <t>0,09081195967304732</t>
  </si>
  <si>
    <t>0,018088636231700286</t>
  </si>
  <si>
    <t>0,07576472423994929</t>
  </si>
  <si>
    <t>0,06990858425513949</t>
  </si>
  <si>
    <t>0,03527062294571831</t>
  </si>
  <si>
    <t>0,1818393342836223</t>
  </si>
  <si>
    <t>0,37152935491736777</t>
  </si>
  <si>
    <t>1,7544761738972738</t>
  </si>
  <si>
    <t>43,03358210080602</t>
  </si>
  <si>
    <t>1,8247247077147115</t>
  </si>
  <si>
    <t>0,026515858193121338</t>
  </si>
  <si>
    <t>0,08697357781618141</t>
  </si>
  <si>
    <t>0,01592503975899532</t>
  </si>
  <si>
    <t>0,07175823730734904</t>
  </si>
  <si>
    <t>0,06896532512732062</t>
  </si>
  <si>
    <t>0,029832378607713126</t>
  </si>
  <si>
    <t>0,1550004900233491</t>
  </si>
  <si>
    <t>0,3623737584504456</t>
  </si>
  <si>
    <t>1,8296754689654335</t>
  </si>
  <si>
    <t>53,55827214393508</t>
  </si>
  <si>
    <t>1,820770857838513</t>
  </si>
  <si>
    <t>0,04351866691545569</t>
  </si>
  <si>
    <t>0,10466719990624175</t>
  </si>
  <si>
    <t>0,02832917882158513</t>
  </si>
  <si>
    <t>0,09208717174278681</t>
  </si>
  <si>
    <t>0,07718163262468072</t>
  </si>
  <si>
    <t>0,03986588981623664</t>
  </si>
  <si>
    <t>0,1387611654446817</t>
  </si>
  <si>
    <t>0,40322693193760717</t>
  </si>
  <si>
    <t>2,013993834028952</t>
  </si>
  <si>
    <t>52,929234651560996</t>
  </si>
  <si>
    <t>1,9029842304322764</t>
  </si>
  <si>
    <t>0,02583110681489142</t>
  </si>
  <si>
    <t>0,08605207275375068</t>
  </si>
  <si>
    <t>0,019980507239090152</t>
  </si>
  <si>
    <t>0,06952744671784422</t>
  </si>
  <si>
    <t>0,06594811044581161</t>
  </si>
  <si>
    <t>0,021279461203306385</t>
  </si>
  <si>
    <t>0,07173430217208696</t>
  </si>
  <si>
    <t>0,38415343429532844</t>
  </si>
  <si>
    <t>1,841912354924716</t>
  </si>
  <si>
    <t>11,30833904049694</t>
  </si>
  <si>
    <t>2,009075940841721</t>
  </si>
  <si>
    <t>0,08168632769918106</t>
  </si>
  <si>
    <t>0,11326985702744856</t>
  </si>
  <si>
    <t>0,05377378960096478</t>
  </si>
  <si>
    <t>0,1046574428011891</t>
  </si>
  <si>
    <t>0,06399913270974261</t>
  </si>
  <si>
    <t>0,0728374997434565</t>
  </si>
  <si>
    <t>0,2843954200151256</t>
  </si>
  <si>
    <t>0,3278415978552087</t>
  </si>
  <si>
    <t>4,139747519977391</t>
  </si>
  <si>
    <t>28,675519210059825</t>
  </si>
  <si>
    <t>1,9348355057555708</t>
  </si>
  <si>
    <t>0,09922305325521216</t>
  </si>
  <si>
    <t>0,12458677399023536</t>
  </si>
  <si>
    <t>0,07891671606865325</t>
  </si>
  <si>
    <t>0,11685286074525786</t>
  </si>
  <si>
    <t>0,06635278938750522</t>
  </si>
  <si>
    <t>0,07716641796324779</t>
  </si>
  <si>
    <t>0,2999954591875035</t>
  </si>
  <si>
    <t>0,34974911195541797</t>
  </si>
  <si>
    <t>3,9929302179953083</t>
  </si>
  <si>
    <t>34,05338845716613</t>
  </si>
  <si>
    <t>2,0415271534420616</t>
  </si>
  <si>
    <t>0,10036808452969745</t>
  </si>
  <si>
    <t>0,18405838973912286</t>
  </si>
  <si>
    <t>0,08608369412942907</t>
  </si>
  <si>
    <t>0,15795069167869757</t>
  </si>
  <si>
    <t>0,11770767452818902</t>
  </si>
  <si>
    <t>0,07291899765494694</t>
  </si>
  <si>
    <t>0,392881738249419</t>
  </si>
  <si>
    <t>0,5381067112902621</t>
  </si>
  <si>
    <t>4,3979357639327645</t>
  </si>
  <si>
    <t>34,6095322690393</t>
  </si>
  <si>
    <t>2,1973493627276692</t>
  </si>
  <si>
    <t>0,039237196668755844</t>
  </si>
  <si>
    <t>0,092320064334979</t>
  </si>
  <si>
    <t>0,03390457633561328</t>
  </si>
  <si>
    <t>0,06699098472094348</t>
  </si>
  <si>
    <t>0,0764805527626024</t>
  </si>
  <si>
    <t>0,03626551673661368</t>
  </si>
  <si>
    <t>0,2779698341943185</t>
  </si>
  <si>
    <t>0,37745642009720215</t>
  </si>
  <si>
    <t>3,784797303029336</t>
  </si>
  <si>
    <t>66,93263424862731</t>
  </si>
  <si>
    <t>1,8942087886832466</t>
  </si>
  <si>
    <t>0,027070575927671706</t>
  </si>
  <si>
    <t>0,08977268091126761</t>
  </si>
  <si>
    <t>0,024885490848716545</t>
  </si>
  <si>
    <t>0,06950847737508976</t>
  </si>
  <si>
    <t>0,061943603705225427</t>
  </si>
  <si>
    <t>0,01711119198103396</t>
  </si>
  <si>
    <t>0,05989522068810093</t>
  </si>
  <si>
    <t>0,36876785876069934</t>
  </si>
  <si>
    <t>4,099617114989087</t>
  </si>
  <si>
    <t>58,048972934205686</t>
  </si>
  <si>
    <t>2,0477227060751844</t>
  </si>
  <si>
    <t>0,05816777027553988</t>
  </si>
  <si>
    <t>0,10026736097052455</t>
  </si>
  <si>
    <t>0,056861196230448365</t>
  </si>
  <si>
    <t>0,09377608525928721</t>
  </si>
  <si>
    <t>0,05594562807929244</t>
  </si>
  <si>
    <t>0,03478503462145197</t>
  </si>
  <si>
    <t>0,13415659752050718</t>
  </si>
  <si>
    <t>0,3800433469755188</t>
  </si>
  <si>
    <t>4,443286824040115</t>
  </si>
  <si>
    <t>17,313626551523473</t>
  </si>
  <si>
    <t>2,0761215216451454</t>
  </si>
  <si>
    <t>0,06788845335223313</t>
  </si>
  <si>
    <t>0,10708244136495886</t>
  </si>
  <si>
    <t>0,04802612724149535</t>
  </si>
  <si>
    <t>0,09880296199343519</t>
  </si>
  <si>
    <t>0,060182305337904494</t>
  </si>
  <si>
    <t>0,05665169117332125</t>
  </si>
  <si>
    <t>0,23015502366325502</t>
  </si>
  <si>
    <t>0,3270455045552219</t>
  </si>
  <si>
    <t>4,03030119498726</t>
  </si>
  <si>
    <t>26,422474156517126</t>
  </si>
  <si>
    <t>2,197774921429398</t>
  </si>
  <si>
    <t>0,09122866193468165</t>
  </si>
  <si>
    <t>0,1339544522960905</t>
  </si>
  <si>
    <t>0,08021523810134179</t>
  </si>
  <si>
    <t>0,129050626325979</t>
  </si>
  <si>
    <t>0,07260217080965801</t>
  </si>
  <si>
    <t>0,06321532096979755</t>
  </si>
  <si>
    <t>0,2498655321740952</t>
  </si>
  <si>
    <t>0,4495519141241669</t>
  </si>
  <si>
    <t>4,695841753971763</t>
  </si>
  <si>
    <t>59,88158792612262</t>
  </si>
  <si>
    <t>2,098150914610252</t>
  </si>
  <si>
    <t>0,05075163858936223</t>
  </si>
  <si>
    <t>0,11561274257720859</t>
  </si>
  <si>
    <t>0,042959431833920717</t>
  </si>
  <si>
    <t>0,10282303798530856</t>
  </si>
  <si>
    <t>0,07014554360598632</t>
  </si>
  <si>
    <t>0,03880544230706374</t>
  </si>
  <si>
    <t>0,14846748493924963</t>
  </si>
  <si>
    <t>0,4260652166351427</t>
  </si>
  <si>
    <t>3,7022392499493435</t>
  </si>
  <si>
    <t>60,9752989548319</t>
  </si>
  <si>
    <t>2,0908669474780903</t>
  </si>
  <si>
    <t>0,022801984200046994</t>
  </si>
  <si>
    <t>0,086978100966055</t>
  </si>
  <si>
    <t>0,023316380608035408</t>
  </si>
  <si>
    <t>0,064061370303774</t>
  </si>
  <si>
    <t>0,06931475714101834</t>
  </si>
  <si>
    <t>0,013426344943522019</t>
  </si>
  <si>
    <t>0,09202989727455002</t>
  </si>
  <si>
    <t>0,39324425578543354</t>
  </si>
  <si>
    <t>4,16306935204193</t>
  </si>
  <si>
    <t>42,81654302178039</t>
  </si>
  <si>
    <t>2,074022133217628</t>
  </si>
  <si>
    <t>0,04001690575749284</t>
  </si>
  <si>
    <t>0,09305703609157703</t>
  </si>
  <si>
    <t>0,03764735723220453</t>
  </si>
  <si>
    <t>0,0799592791414675</t>
  </si>
  <si>
    <t>0,058569687741272115</t>
  </si>
  <si>
    <t>0,024600933928614482</t>
  </si>
  <si>
    <t>0,12073477238554489</t>
  </si>
  <si>
    <t>0,38984655540158725</t>
  </si>
  <si>
    <t>3,940894286031835</t>
  </si>
  <si>
    <t>20,836691529025334</t>
  </si>
  <si>
    <t>2,1769497792383254</t>
  </si>
  <si>
    <t>0,15835470021579545</t>
  </si>
  <si>
    <t>0,14892246656077862</t>
  </si>
  <si>
    <t>0,11140644897862122</t>
  </si>
  <si>
    <t>0,1280230357141379</t>
  </si>
  <si>
    <t>0,10109033878462198</t>
  </si>
  <si>
    <t>0,1393831142921068</t>
  </si>
  <si>
    <t>0,516481979596126</t>
  </si>
  <si>
    <t>0,47653516409818825</t>
  </si>
  <si>
    <t>4,35808661300689</t>
  </si>
  <si>
    <t>14,767701780234807</t>
  </si>
  <si>
    <t>2,1862948135859277</t>
  </si>
  <si>
    <t>0,08273405562651776</t>
  </si>
  <si>
    <t>0,11634688775502554</t>
  </si>
  <si>
    <t>0,05697664107677637</t>
  </si>
  <si>
    <t>0,10458211433840664</t>
  </si>
  <si>
    <t>0,06679092054346888</t>
  </si>
  <si>
    <t>0,07678481249035046</t>
  </si>
  <si>
    <t>0,31932054529483006</t>
  </si>
  <si>
    <t>0,3351570020992774</t>
  </si>
  <si>
    <t>3,3010941779939458</t>
  </si>
  <si>
    <t>49,22866640655103</t>
  </si>
  <si>
    <t>1,852600420916679</t>
  </si>
  <si>
    <t>0,025693401781136285</t>
  </si>
  <si>
    <t>0,08833380819219351</t>
  </si>
  <si>
    <t>0,017242415769443936</t>
  </si>
  <si>
    <t>0,07279401616354175</t>
  </si>
  <si>
    <t>0,06537352824032729</t>
  </si>
  <si>
    <t>0,024221693442457483</t>
  </si>
  <si>
    <t>0,09437029985545281</t>
  </si>
  <si>
    <t>0,36697063980560957</t>
  </si>
  <si>
    <t>4,201172816916369</t>
  </si>
  <si>
    <t>47,43983248888237</t>
  </si>
  <si>
    <t>1,9266086993963725</t>
  </si>
  <si>
    <t>0,05378565363961523</t>
  </si>
  <si>
    <t>0,09646105848981677</t>
  </si>
  <si>
    <t>0,04609358135631381</t>
  </si>
  <si>
    <t>0,09146667769231409</t>
  </si>
  <si>
    <t>0,05423390833283608</t>
  </si>
  <si>
    <t>0,039068108031329055</t>
  </si>
  <si>
    <t>0,15202380655532866</t>
  </si>
  <si>
    <t>0,3507350787783598</t>
  </si>
  <si>
    <t>4,486204713000916</t>
  </si>
  <si>
    <t>19,350786875458372</t>
  </si>
  <si>
    <t>2,1804640535446196</t>
  </si>
  <si>
    <t>0,07958449891734663</t>
  </si>
  <si>
    <t>0,11323261605850175</t>
  </si>
  <si>
    <t>0,060842060595204375</t>
  </si>
  <si>
    <t>0,10197240833224094</t>
  </si>
  <si>
    <t>0,0634678436408139</t>
  </si>
  <si>
    <t>0,06648987135656978</t>
  </si>
  <si>
    <t>0,28105094562859373</t>
  </si>
  <si>
    <t>0,3343553738301952</t>
  </si>
  <si>
    <t>3,8789490578928962</t>
  </si>
  <si>
    <t>53,84578525681824</t>
  </si>
  <si>
    <t>1,9514946886758022</t>
  </si>
  <si>
    <t>0,03275207832117714</t>
  </si>
  <si>
    <t>0,09863243618700909</t>
  </si>
  <si>
    <t>0,0228817309280107</t>
  </si>
  <si>
    <t>0,0849373781858063</t>
  </si>
  <si>
    <t>0,06555453619862134</t>
  </si>
  <si>
    <t>0,028492688483225226</t>
  </si>
  <si>
    <t>0,10443235094018855</t>
  </si>
  <si>
    <t>0,40537291819174787</t>
  </si>
  <si>
    <t>3,826329995994456</t>
  </si>
  <si>
    <t>47,32500843223969</t>
  </si>
  <si>
    <t>2,1444207612978423</t>
  </si>
  <si>
    <t>0,09068604803591583</t>
  </si>
  <si>
    <t>0,11845824861501356</t>
  </si>
  <si>
    <t>0,08317830592543789</t>
  </si>
  <si>
    <t>0,11720196855159554</t>
  </si>
  <si>
    <t>0,05732084251322067</t>
  </si>
  <si>
    <t>0,05878952487203083</t>
  </si>
  <si>
    <t>0,23659291760918594</t>
  </si>
  <si>
    <t>0,3192605790930684</t>
  </si>
  <si>
    <t>4,859413085971028</t>
  </si>
  <si>
    <t>35,999166650882145</t>
  </si>
  <si>
    <t>1,8390409504097436</t>
  </si>
  <si>
    <t>0,048909871074703855</t>
  </si>
  <si>
    <t>0,10790730147699977</t>
  </si>
  <si>
    <t>0,042569208347764315</t>
  </si>
  <si>
    <t>0,09541376045710034</t>
  </si>
  <si>
    <t>0,06046985595549103</t>
  </si>
  <si>
    <t>0,032016836345050925</t>
  </si>
  <si>
    <t>0,1485309365819285</t>
  </si>
  <si>
    <t>0,35032285850852807</t>
  </si>
  <si>
    <t>4,430707730934955</t>
  </si>
  <si>
    <t>37,005822338647825</t>
  </si>
  <si>
    <t>2,0273510930828844</t>
  </si>
  <si>
    <t>0,16825396314745203</t>
  </si>
  <si>
    <t>0,1567046034112769</t>
  </si>
  <si>
    <t>0,12705236605019105</t>
  </si>
  <si>
    <t>0,13747512843429632</t>
  </si>
  <si>
    <t>0,10474067375021674</t>
  </si>
  <si>
    <t>0,13933838569678061</t>
  </si>
  <si>
    <t>0,511895051352927</t>
  </si>
  <si>
    <t>0,4880905738784363</t>
  </si>
  <si>
    <t>4,8879481529584154</t>
  </si>
  <si>
    <t>30,626808447363025</t>
  </si>
  <si>
    <t>2,1366073896416813</t>
  </si>
  <si>
    <t>0,09415192278601231</t>
  </si>
  <si>
    <t>0,12635844671120702</t>
  </si>
  <si>
    <t>0,07992344734846908</t>
  </si>
  <si>
    <t>0,11961732213359569</t>
  </si>
  <si>
    <t>0,06763585042037751</t>
  </si>
  <si>
    <t>0,07217990125141252</t>
  </si>
  <si>
    <t>0,3071869571939466</t>
  </si>
  <si>
    <t>0,4075095995255922</t>
  </si>
  <si>
    <t>4,15721472108271</t>
  </si>
  <si>
    <t>55,567005399362046</t>
  </si>
  <si>
    <t>1,9532809828370763</t>
  </si>
  <si>
    <t>0,02648006147644215</t>
  </si>
  <si>
    <t>0,08450969842831088</t>
  </si>
  <si>
    <t>0,021232169501262943</t>
  </si>
  <si>
    <t>0,06899166211434912</t>
  </si>
  <si>
    <t>0,059253042305534506</t>
  </si>
  <si>
    <t>0,020624248834327914</t>
  </si>
  <si>
    <t>0,09350219656660771</t>
  </si>
  <si>
    <t>0,3751782815679342</t>
  </si>
  <si>
    <t>3,891354202060029</t>
  </si>
  <si>
    <t>48,11229972515364</t>
  </si>
  <si>
    <t>1,8539219217915692</t>
  </si>
  <si>
    <t>0,09478220335733964</t>
  </si>
  <si>
    <t>0,1658586821191174</t>
  </si>
  <si>
    <t>0,05618005175872322</t>
  </si>
  <si>
    <t>0,11886658400540395</t>
  </si>
  <si>
    <t>0,1345712562293319</t>
  </si>
  <si>
    <t>0,10435754239309887</t>
  </si>
  <si>
    <t>0,4590679985822178</t>
  </si>
  <si>
    <t>0,6404164032691302</t>
  </si>
  <si>
    <t>3,3927738240454346</t>
  </si>
  <si>
    <t>23,46842371857236</t>
  </si>
  <si>
    <t>2,1263338269169276</t>
  </si>
  <si>
    <t>0,09892338988647334</t>
  </si>
  <si>
    <t>0,1372355708255429</t>
  </si>
  <si>
    <t>0,08410791594133046</t>
  </si>
  <si>
    <t>0,12813561793994768</t>
  </si>
  <si>
    <t>0,07213040923815596</t>
  </si>
  <si>
    <t>0,07422501932625007</t>
  </si>
  <si>
    <t>0,31847135558579115</t>
  </si>
  <si>
    <t>0,4532772453276775</t>
  </si>
  <si>
    <t>3,870113295968622</t>
  </si>
  <si>
    <t>17,09581041993084</t>
  </si>
  <si>
    <t>1,9688004498191973</t>
  </si>
  <si>
    <t>0,08681850291033963</t>
  </si>
  <si>
    <t>0,11927662595852671</t>
  </si>
  <si>
    <t>0,07898411642655909</t>
  </si>
  <si>
    <t>0,11499993733838575</t>
  </si>
  <si>
    <t>0,060499317228885185</t>
  </si>
  <si>
    <t>0,05829453608488702</t>
  </si>
  <si>
    <t>0,24473202051097062</t>
  </si>
  <si>
    <t>0,3416199838235465</t>
  </si>
  <si>
    <t>4,013335617026314</t>
  </si>
  <si>
    <t>82,38942305775221</t>
  </si>
  <si>
    <t>1,9808988130464662</t>
  </si>
  <si>
    <t>0,06352759018602534</t>
  </si>
  <si>
    <t>0,11662693732692783</t>
  </si>
  <si>
    <t>0,054833005640390176</t>
  </si>
  <si>
    <t>0,11088561336944477</t>
  </si>
  <si>
    <t>0,05457868304453595</t>
  </si>
  <si>
    <t>0,046247996441118676</t>
  </si>
  <si>
    <t>0,16079507215482458</t>
  </si>
  <si>
    <t>0,3574647439144294</t>
  </si>
  <si>
    <t>3,9255060609430075</t>
  </si>
  <si>
    <t>31,14571674257177</t>
  </si>
  <si>
    <t>1,8448815082481158</t>
  </si>
  <si>
    <t>0,10494790728153618</t>
  </si>
  <si>
    <t>0,1411359623415787</t>
  </si>
  <si>
    <t>0,0759595652431646</t>
  </si>
  <si>
    <t>0,127094627709164</t>
  </si>
  <si>
    <t>0,08786425988901532</t>
  </si>
  <si>
    <t>0,09200327101791402</t>
  </si>
  <si>
    <t>0,3592689482324463</t>
  </si>
  <si>
    <t>0,40346281548357854</t>
  </si>
  <si>
    <t>4,771799021051265</t>
  </si>
  <si>
    <t>11,800384227259265</t>
  </si>
  <si>
    <t>2,0227289177449417</t>
  </si>
  <si>
    <t>0,09822469011225517</t>
  </si>
  <si>
    <t>0,1323160161162682</t>
  </si>
  <si>
    <t>0,08930801473785291</t>
  </si>
  <si>
    <t>0,12885039058073033</t>
  </si>
  <si>
    <t>0,0648701724323737</t>
  </si>
  <si>
    <t>0,06540178598554362</t>
  </si>
  <si>
    <t>0,283558297919313</t>
  </si>
  <si>
    <t>0,4247608651429131</t>
  </si>
  <si>
    <t>3,9477684239391237</t>
  </si>
  <si>
    <t>19,055395295169546</t>
  </si>
  <si>
    <t>1,9919577293699227</t>
  </si>
  <si>
    <t>0,08892263927028023</t>
  </si>
  <si>
    <t>0,1489124438979493</t>
  </si>
  <si>
    <t>0,07751292933254303</t>
  </si>
  <si>
    <t>0,13988706229685458</t>
  </si>
  <si>
    <t>0,08013711099396088</t>
  </si>
  <si>
    <t>0,06460621535712494</t>
  </si>
  <si>
    <t>0,272777844796626</t>
  </si>
  <si>
    <t>0,44127100354242577</t>
  </si>
  <si>
    <t>3,8191865660483018</t>
  </si>
  <si>
    <t>10,44496728356797</t>
  </si>
  <si>
    <t>2,154280199604926</t>
  </si>
  <si>
    <t>0,10358479416093999</t>
  </si>
  <si>
    <t>0,12744657873213344</t>
  </si>
  <si>
    <t>0,08776884326862328</t>
  </si>
  <si>
    <t>0,11975729979610517</t>
  </si>
  <si>
    <t>0,06800230852519695</t>
  </si>
  <si>
    <t>0,08073787016387692</t>
  </si>
  <si>
    <t>0,34776818831915396</t>
  </si>
  <si>
    <t>0,3496006476350233</t>
  </si>
  <si>
    <t>3,7895043870666996</t>
  </si>
  <si>
    <t>52,78169267391286</t>
  </si>
  <si>
    <t>2,1726580481319147</t>
  </si>
  <si>
    <t>0,10550484635090775</t>
  </si>
  <si>
    <t>0,14232313722125195</t>
  </si>
  <si>
    <t>0,0904810959780232</t>
  </si>
  <si>
    <t>0,13316840775834232</t>
  </si>
  <si>
    <t>0,073708536030923</t>
  </si>
  <si>
    <t>0,07093402033688308</t>
  </si>
  <si>
    <t>0,32909288074064635</t>
  </si>
  <si>
    <t>0,3833484609005284</t>
  </si>
  <si>
    <t>4,534313707030378</t>
  </si>
  <si>
    <t>36,23912000670448</t>
  </si>
  <si>
    <t>2,0769954219185234</t>
  </si>
  <si>
    <t>0,06360655911540017</t>
  </si>
  <si>
    <t>0,11797405755923274</t>
  </si>
  <si>
    <t>0,05809327731762473</t>
  </si>
  <si>
    <t>0,10997417543794667</t>
  </si>
  <si>
    <t>0,06836277833825023</t>
  </si>
  <si>
    <t>0,043468392835758436</t>
  </si>
  <si>
    <t>0,16019886987638143</t>
  </si>
  <si>
    <t>0,4588177365088969</t>
  </si>
  <si>
    <t>3,9565079628955573</t>
  </si>
  <si>
    <t>5,205348849723542</t>
  </si>
  <si>
    <t>1,9918745884584934</t>
  </si>
  <si>
    <t>0,09556710132237144</t>
  </si>
  <si>
    <t>0,12760586899032897</t>
  </si>
  <si>
    <t>0,08227027864866382</t>
  </si>
  <si>
    <t>0,1208127590553647</t>
  </si>
  <si>
    <t>0,06451585133391248</t>
  </si>
  <si>
    <t>0,07332838176472742</t>
  </si>
  <si>
    <t>0,3154166114393261</t>
  </si>
  <si>
    <t>0,3309795061129096</t>
  </si>
  <si>
    <t>3,8072884409921244</t>
  </si>
  <si>
    <t>18,06248536385942</t>
  </si>
  <si>
    <t>2,0345541945688845</t>
  </si>
  <si>
    <t>0,0732657015984653</t>
  </si>
  <si>
    <t>0,09873391055603661</t>
  </si>
  <si>
    <t>0,05500695554645312</t>
  </si>
  <si>
    <t>0,08799073899800847</t>
  </si>
  <si>
    <t>0,05568561153917093</t>
  </si>
  <si>
    <t>0,06225938781641495</t>
  </si>
  <si>
    <t>0,2510426552135714</t>
  </si>
  <si>
    <t>0,3477566223945335</t>
  </si>
  <si>
    <t>4,769349591108039</t>
  </si>
  <si>
    <t>11,826935094147046</t>
  </si>
  <si>
    <t>1,9808285620129045</t>
  </si>
  <si>
    <t>0,0692244413161447</t>
  </si>
  <si>
    <t>0,10804706620543694</t>
  </si>
  <si>
    <t>0,06228118086286202</t>
  </si>
  <si>
    <t>0,10284442535756563</t>
  </si>
  <si>
    <t>0,05596705861869881</t>
  </si>
  <si>
    <t>0,04752456508757058</t>
  </si>
  <si>
    <t>0,18619765772849625</t>
  </si>
  <si>
    <t>0,3772590067552673</t>
  </si>
  <si>
    <t>3,23023962310981</t>
  </si>
  <si>
    <t>20,892813710266243</t>
  </si>
  <si>
    <t>1,981654392496859</t>
  </si>
  <si>
    <t>0,11283953042810997</t>
  </si>
  <si>
    <t>0,1347340119583044</t>
  </si>
  <si>
    <t>0,07133896762699544</t>
  </si>
  <si>
    <t>0,1197402336806034</t>
  </si>
  <si>
    <t>0,08531844122886001</t>
  </si>
  <si>
    <t>0,104232466116859</t>
  </si>
  <si>
    <t>0,39342716035902403</t>
  </si>
  <si>
    <t>0,3828550181712164</t>
  </si>
  <si>
    <t>4,702430995064788</t>
  </si>
  <si>
    <t>3,0030015656845577</t>
  </si>
  <si>
    <t>2,111342038145669</t>
  </si>
  <si>
    <t>0,08513608870093205</t>
  </si>
  <si>
    <t>0,11870007764455662</t>
  </si>
  <si>
    <t>0,06476197344039053</t>
  </si>
  <si>
    <t>0,11170219714251718</t>
  </si>
  <si>
    <t>0,06517511199147831</t>
  </si>
  <si>
    <t>0,07414707160093843</t>
  </si>
  <si>
    <t>0,3080116528947365</t>
  </si>
  <si>
    <t>0,38889997760518047</t>
  </si>
  <si>
    <t>4,218478590017185</t>
  </si>
  <si>
    <t>12,23017754814727</t>
  </si>
  <si>
    <t>1,8947961133139566</t>
  </si>
  <si>
    <t>0,07944861552907667</t>
  </si>
  <si>
    <t>0,12497881132070304</t>
  </si>
  <si>
    <t>0,06964373263523213</t>
  </si>
  <si>
    <t>0,11599841896890245</t>
  </si>
  <si>
    <t>0,0685230560731239</t>
  </si>
  <si>
    <t>0,05865251904912157</t>
  </si>
  <si>
    <t>0,23814652750732201</t>
  </si>
  <si>
    <t>0,39511384917472614</t>
  </si>
  <si>
    <t>4,302332747029141</t>
  </si>
  <si>
    <t>64,9538766252246</t>
  </si>
  <si>
    <t>2,03916218488549</t>
  </si>
  <si>
    <t>0,06228556235134816</t>
  </si>
  <si>
    <t>0,11583156197796511</t>
  </si>
  <si>
    <t>0,049475195998584146</t>
  </si>
  <si>
    <t>0,1093822671723146</t>
  </si>
  <si>
    <t>0,06649118614865478</t>
  </si>
  <si>
    <t>0,04948527989188909</t>
  </si>
  <si>
    <t>0,1824884389621346</t>
  </si>
  <si>
    <t>0,40358421071711004</t>
  </si>
  <si>
    <t>4,520444739959203</t>
  </si>
  <si>
    <t>84,31105158958557</t>
  </si>
  <si>
    <t>1,9952051577798464</t>
  </si>
  <si>
    <t>0,0756343009135053</t>
  </si>
  <si>
    <t>0,14697584150731632</t>
  </si>
  <si>
    <t>0,06309870899927375</t>
  </si>
  <si>
    <t>0,1226175400342715</t>
  </si>
  <si>
    <t>0,09777773257359496</t>
  </si>
  <si>
    <t>0,06225962286466732</t>
  </si>
  <si>
    <t>0,3650101757418066</t>
  </si>
  <si>
    <t>0,4585994628398698</t>
  </si>
  <si>
    <t>3,6865925970487297</t>
  </si>
  <si>
    <t>47,04239506039384</t>
  </si>
  <si>
    <t>1,9377560875547464</t>
  </si>
  <si>
    <t>0,08871479186779828</t>
  </si>
  <si>
    <t>0,13555343096524816</t>
  </si>
  <si>
    <t>0,07902904810102673</t>
  </si>
  <si>
    <t>0,12589789363169956</t>
  </si>
  <si>
    <t>0,07169973367113976</t>
  </si>
  <si>
    <t>0,05934785725936571</t>
  </si>
  <si>
    <t>0,2520390140538753</t>
  </si>
  <si>
    <t>0,35598109719873683</t>
  </si>
  <si>
    <t>3,3492090860381722</t>
  </si>
  <si>
    <t>66,17350749150447</t>
  </si>
  <si>
    <t>2,018863554866739</t>
  </si>
  <si>
    <t>0,08213510470707103</t>
  </si>
  <si>
    <t>0,13916411152832336</t>
  </si>
  <si>
    <t>0,08350692671099563</t>
  </si>
  <si>
    <t>0,1242161283937385</t>
  </si>
  <si>
    <t>0,08401283444869206</t>
  </si>
  <si>
    <t>0,048047397299290834</t>
  </si>
  <si>
    <t>0,2779423957372927</t>
  </si>
  <si>
    <t>0,3957866327777223</t>
  </si>
  <si>
    <t>3,924215168925002</t>
  </si>
  <si>
    <t>24,420552706192566</t>
  </si>
  <si>
    <t>2,0758209362652265</t>
  </si>
  <si>
    <t>0,18209671383159043</t>
  </si>
  <si>
    <t>0,18212367043165284</t>
  </si>
  <si>
    <t>0,14347245326956176</t>
  </si>
  <si>
    <t>0,15506287769845056</t>
  </si>
  <si>
    <t>0,1218557690498412</t>
  </si>
  <si>
    <t>0,1443539497939791</t>
  </si>
  <si>
    <t>0,5773511898937354</t>
  </si>
  <si>
    <t>0,5171142831016291</t>
  </si>
  <si>
    <t>3,898763288045302</t>
  </si>
  <si>
    <t>19,296672817672263</t>
  </si>
  <si>
    <t>2,1122813334541677</t>
  </si>
  <si>
    <t>0,30433936365254377</t>
  </si>
  <si>
    <t>0,26235324922928244</t>
  </si>
  <si>
    <t>0,2770781451619282</t>
  </si>
  <si>
    <t>0,22737192754060798</t>
  </si>
  <si>
    <t>0,17924081090447305</t>
  </si>
  <si>
    <t>0,24987076462767768</t>
  </si>
  <si>
    <t>0,858196164971889</t>
  </si>
  <si>
    <t>0,6607369039075937</t>
  </si>
  <si>
    <t>2,9431497550103813</t>
  </si>
  <si>
    <t>27,33048875785507</t>
  </si>
  <si>
    <t>1,9959629304865767</t>
  </si>
  <si>
    <t>0,12355881511099337</t>
  </si>
  <si>
    <t>0,12770602058906697</t>
  </si>
  <si>
    <t>0,10203674607041022</t>
  </si>
  <si>
    <t>0,11538742229877864</t>
  </si>
  <si>
    <t>0,07873886696581842</t>
  </si>
  <si>
    <t>0,09175184133886087</t>
  </si>
  <si>
    <t>0,35545627688023423</t>
  </si>
  <si>
    <t>0,3554731672177229</t>
  </si>
  <si>
    <t>2,879821688053198</t>
  </si>
  <si>
    <t>9,819056798617043</t>
  </si>
  <si>
    <t>2,0777580993984635</t>
  </si>
  <si>
    <t>0,13307529919062383</t>
  </si>
  <si>
    <t>0,2594262545994012</t>
  </si>
  <si>
    <t>0,10384763012227236</t>
  </si>
  <si>
    <t>0,18585682512234503</t>
  </si>
  <si>
    <t>0,20322297432993738</t>
  </si>
  <si>
    <t>0,11132930996143665</t>
  </si>
  <si>
    <t>0,5069328646195533</t>
  </si>
  <si>
    <t>0,7867918550006039</t>
  </si>
  <si>
    <t>3,30123706208542</t>
  </si>
  <si>
    <t>63,30053822838616</t>
  </si>
  <si>
    <t>2,1854113092772054</t>
  </si>
  <si>
    <t>0,17265902203190447</t>
  </si>
  <si>
    <t>0,16276144504978876</t>
  </si>
  <si>
    <t>0,14029171999321566</t>
  </si>
  <si>
    <t>0,1393010331892513</t>
  </si>
  <si>
    <t>0,10838029069594407</t>
  </si>
  <si>
    <t>0,13421754224244295</t>
  </si>
  <si>
    <t>0,4684434649884726</t>
  </si>
  <si>
    <t>0,4604098461209051</t>
  </si>
  <si>
    <t>3,5571259279968217</t>
  </si>
  <si>
    <t>81,19008637235586</t>
  </si>
  <si>
    <t>2,18427641426402</t>
  </si>
  <si>
    <t>0,07993579161403438</t>
  </si>
  <si>
    <t>0,12230264275981716</t>
  </si>
  <si>
    <t>0,06328182093055443</t>
  </si>
  <si>
    <t>0,11438741577882083</t>
  </si>
  <si>
    <t>0,06978642272032737</t>
  </si>
  <si>
    <t>0,06612343433176227</t>
  </si>
  <si>
    <t>0,38147480570788733</t>
  </si>
  <si>
    <t>0,40284391953776105</t>
  </si>
  <si>
    <t>3,2553865559166297</t>
  </si>
  <si>
    <t>73,6421757575871</t>
  </si>
  <si>
    <t>2,0268731942096725</t>
  </si>
  <si>
    <t>0,12128845933662132</t>
  </si>
  <si>
    <t>0,25109637710568505</t>
  </si>
  <si>
    <t>0,060888028713670994</t>
  </si>
  <si>
    <t>0,1429151295912163</t>
  </si>
  <si>
    <t>0,23861655241768154</t>
  </si>
  <si>
    <t>0,12783149707597405</t>
  </si>
  <si>
    <t>0,6228391717615889</t>
  </si>
  <si>
    <t>0,8569272946282197</t>
  </si>
  <si>
    <t>3,2203568960539997</t>
  </si>
  <si>
    <t>84,20643983209882</t>
  </si>
  <si>
    <t>2,144415093399055</t>
  </si>
  <si>
    <t>0,032335695275969044</t>
  </si>
  <si>
    <t>0,0900720352298669</t>
  </si>
  <si>
    <t>0,016781437315232482</t>
  </si>
  <si>
    <t>0,06801439978906113</t>
  </si>
  <si>
    <t>0,08199545822643305</t>
  </si>
  <si>
    <t>0,04505891572468475</t>
  </si>
  <si>
    <t>0,266228421443011</t>
  </si>
  <si>
    <t>0,4204776291656481</t>
  </si>
  <si>
    <t>3,321038380963728</t>
  </si>
  <si>
    <t>66,91378730070551</t>
  </si>
  <si>
    <t>2,1832252176622</t>
  </si>
  <si>
    <t>0,0727283617059416</t>
  </si>
  <si>
    <t>0,11807508239619442</t>
  </si>
  <si>
    <t>0,06512518664587394</t>
  </si>
  <si>
    <t>0,10822548354418862</t>
  </si>
  <si>
    <t>0,0641576400603507</t>
  </si>
  <si>
    <t>0,04841619100154648</t>
  </si>
  <si>
    <t>0,2051111135468491</t>
  </si>
  <si>
    <t>0,411558002895165</t>
  </si>
  <si>
    <t>3,8558168179588392</t>
  </si>
  <si>
    <t>51,8308926610802</t>
  </si>
  <si>
    <t>1,847002243619412</t>
  </si>
  <si>
    <t>0,07582029381362673</t>
  </si>
  <si>
    <t>0,12457224300284382</t>
  </si>
  <si>
    <t>0,06835302270358018</t>
  </si>
  <si>
    <t>0,1158346119747776</t>
  </si>
  <si>
    <t>0,07123062300249432</t>
  </si>
  <si>
    <t>0,04961518256325621</t>
  </si>
  <si>
    <t>0,20186357677715916</t>
  </si>
  <si>
    <t>0,3540449436000516</t>
  </si>
  <si>
    <t>3,491887465934269</t>
  </si>
  <si>
    <t>34,40328209584455</t>
  </si>
  <si>
    <t>2,0158266203740114</t>
  </si>
  <si>
    <t>0,08922301871310341</t>
  </si>
  <si>
    <t>0,124348006771493</t>
  </si>
  <si>
    <t>0,08206561621252015</t>
  </si>
  <si>
    <t>0,12367401804951425</t>
  </si>
  <si>
    <t>0,05866603663259118</t>
  </si>
  <si>
    <t>0,05554403426174889</t>
  </si>
  <si>
    <t>0,2229729485636621</t>
  </si>
  <si>
    <t>0,3110660148811889</t>
  </si>
  <si>
    <t>3,4069253250490874</t>
  </si>
  <si>
    <t>41,65268474441943</t>
  </si>
  <si>
    <t>2,0870795233219033</t>
  </si>
  <si>
    <t>0,12288364028348094</t>
  </si>
  <si>
    <t>0,14534478570835305</t>
  </si>
  <si>
    <t>0,1212667035998124</t>
  </si>
  <si>
    <t>0,14819181351309818</t>
  </si>
  <si>
    <t>0,06720199985191372</t>
  </si>
  <si>
    <t>0,07417355414310196</t>
  </si>
  <si>
    <t>0,31710887267523835</t>
  </si>
  <si>
    <t>0,3397688571299189</t>
  </si>
  <si>
    <t>4,015236365026794</t>
  </si>
  <si>
    <t>8,911996290549817</t>
  </si>
  <si>
    <t>2,0325891059125367</t>
  </si>
  <si>
    <t>0,10372581050646643</t>
  </si>
  <si>
    <t>0,13900642673569605</t>
  </si>
  <si>
    <t>0,09580037322328726</t>
  </si>
  <si>
    <t>0,13574227037928827</t>
  </si>
  <si>
    <t>0,06958853090389684</t>
  </si>
  <si>
    <t>0,07189040808117651</t>
  </si>
  <si>
    <t>0,2978124459689372</t>
  </si>
  <si>
    <t>0,37816777720834643</t>
  </si>
  <si>
    <t>3,21897991001606</t>
  </si>
  <si>
    <t>52,23137072888188</t>
  </si>
  <si>
    <t>2,1894171243075933</t>
  </si>
  <si>
    <t>0,15826085651727023</t>
  </si>
  <si>
    <t>0,16513891276398432</t>
  </si>
  <si>
    <t>0,1306476179928991</t>
  </si>
  <si>
    <t>0,1403795729723918</t>
  </si>
  <si>
    <t>0,1042012452487599</t>
  </si>
  <si>
    <t>0,11755487104275851</t>
  </si>
  <si>
    <t>0,40580585601229285</t>
  </si>
  <si>
    <t>0,405896158767021</t>
  </si>
  <si>
    <t>2,9386042710393667</t>
  </si>
  <si>
    <t>24,909076676056376</t>
  </si>
  <si>
    <t>1,9681875143583762</t>
  </si>
  <si>
    <t>0,15220052700119083</t>
  </si>
  <si>
    <t>0,1642631489102521</t>
  </si>
  <si>
    <t>0,11793058166646825</t>
  </si>
  <si>
    <t>0,13776006757599119</t>
  </si>
  <si>
    <t>0,11028898084057043</t>
  </si>
  <si>
    <t>0,12585153031110788</t>
  </si>
  <si>
    <t>0,43718417110083746</t>
  </si>
  <si>
    <t>0,43720456293692084</t>
  </si>
  <si>
    <t>2,9521652760449797</t>
  </si>
  <si>
    <t>33,917175172607024</t>
  </si>
  <si>
    <t>1,8410136784228377</t>
  </si>
  <si>
    <t>0,08920167365359827</t>
  </si>
  <si>
    <t>0,1134653410855446</t>
  </si>
  <si>
    <t>0,07000893476830594</t>
  </si>
  <si>
    <t>0,10710301466143007</t>
  </si>
  <si>
    <t>0,0648059319081006</t>
  </si>
  <si>
    <t>0,07616916609758954</t>
  </si>
  <si>
    <t>0,2815725966900338</t>
  </si>
  <si>
    <t>0,3182801451413628</t>
  </si>
  <si>
    <t>2,949797903886065</t>
  </si>
  <si>
    <t>53,732823082538765</t>
  </si>
  <si>
    <t>2,0517317919366533</t>
  </si>
  <si>
    <t>0,0740732834871972</t>
  </si>
  <si>
    <t>0,12030042921213197</t>
  </si>
  <si>
    <t>0,0346672989330223</t>
  </si>
  <si>
    <t>0,08979181532918827</t>
  </si>
  <si>
    <t>0,10033682721375208</t>
  </si>
  <si>
    <t>0,08951705004926731</t>
  </si>
  <si>
    <t>0,41758796913107515</t>
  </si>
  <si>
    <t>0,42614565847691466</t>
  </si>
  <si>
    <t>3,0289467279799283</t>
  </si>
  <si>
    <t>7,2222457741680754</t>
  </si>
  <si>
    <t>2,0351973696320735</t>
  </si>
  <si>
    <t>0,06729393262854151</t>
  </si>
  <si>
    <t>0,09674852563145799</t>
  </si>
  <si>
    <t>0,05676073278332287</t>
  </si>
  <si>
    <t>0,09109628049980728</t>
  </si>
  <si>
    <t>0,0547340112337724</t>
  </si>
  <si>
    <t>0,0501113965670029</t>
  </si>
  <si>
    <t>0,2031522611297387</t>
  </si>
  <si>
    <t>0,339378382579034</t>
  </si>
  <si>
    <t>3,065267110010609</t>
  </si>
  <si>
    <t>34,83621335250322</t>
  </si>
  <si>
    <t>1,8003153011346904</t>
  </si>
  <si>
    <t>0,009118737203345153</t>
  </si>
  <si>
    <t>0,08376995128030232</t>
  </si>
  <si>
    <t>0,006789866137060641</t>
  </si>
  <si>
    <t>0,06233012698636431</t>
  </si>
  <si>
    <t>0,07248733449942071</t>
  </si>
  <si>
    <t>0,009186139153074908</t>
  </si>
  <si>
    <t>0,06959819339830328</t>
  </si>
  <si>
    <t>0,37938444633067087</t>
  </si>
  <si>
    <t>2,464822452981025</t>
  </si>
  <si>
    <t>47,22652542971141</t>
  </si>
  <si>
    <t>1,921096279217302</t>
  </si>
  <si>
    <t>0,011830745794960906</t>
  </si>
  <si>
    <t>0,08113709788691761</t>
  </si>
  <si>
    <t>0,010491311416028886</t>
  </si>
  <si>
    <t>0,060481958713022754</t>
  </si>
  <si>
    <t>0,06909547605774329</t>
  </si>
  <si>
    <t>0,007989193739046586</t>
  </si>
  <si>
    <t>0,046817462641362106</t>
  </si>
  <si>
    <t>0,39858470581207256</t>
  </si>
  <si>
    <t>2,271605308051221</t>
  </si>
  <si>
    <t>78,774217356073</t>
  </si>
  <si>
    <t>1,990570457653258</t>
  </si>
  <si>
    <t>0,04644459775261249</t>
  </si>
  <si>
    <t>0,0891436467016773</t>
  </si>
  <si>
    <t>0,028810536162160033</t>
  </si>
  <si>
    <t>0,07862084523782076</t>
  </si>
  <si>
    <t>0,05820314572305012</t>
  </si>
  <si>
    <t>0,04397294430178109</t>
  </si>
  <si>
    <t>0,1627234008492353</t>
  </si>
  <si>
    <t>0,3065668143347174</t>
  </si>
  <si>
    <t>2,5514328320277855</t>
  </si>
  <si>
    <t>45,88001410332244</t>
  </si>
  <si>
    <t>1,917300525489941</t>
  </si>
  <si>
    <t>0,008722394342417025</t>
  </si>
  <si>
    <t>0,07733162675009962</t>
  </si>
  <si>
    <t>0,007782123383008429</t>
  </si>
  <si>
    <t>0,059299756412139734</t>
  </si>
  <si>
    <t>0,06765602269621093</t>
  </si>
  <si>
    <t>0,005157623593905326</t>
  </si>
  <si>
    <t>0,027280534822575076</t>
  </si>
  <si>
    <t>0,3875501029581729</t>
  </si>
  <si>
    <t>2,6026540281018242</t>
  </si>
  <si>
    <t>49,68762841636349</t>
  </si>
  <si>
    <t>1,9052916708690224</t>
  </si>
  <si>
    <t>0,014410646770375164</t>
  </si>
  <si>
    <t>0,08193720251129896</t>
  </si>
  <si>
    <t>0,01065330942489467</t>
  </si>
  <si>
    <t>0,0627789199509679</t>
  </si>
  <si>
    <t>0,06611751653318572</t>
  </si>
  <si>
    <t>0,011923003574460163</t>
  </si>
  <si>
    <t>0,04087198975508259</t>
  </si>
  <si>
    <t>0,3813274692223891</t>
  </si>
  <si>
    <t>2,4130001639714465</t>
  </si>
  <si>
    <t>50,176190038997376</t>
  </si>
  <si>
    <t>1,8675974744908999</t>
  </si>
  <si>
    <t>0,0041502900165714144</t>
  </si>
  <si>
    <t>0,0797782449269817</t>
  </si>
  <si>
    <t>0,002613392492604204</t>
  </si>
  <si>
    <t>0,06227590776267462</t>
  </si>
  <si>
    <t>0,06992578033497304</t>
  </si>
  <si>
    <t>0,004488524707556728</t>
  </si>
  <si>
    <t>0,02837454886142861</t>
  </si>
  <si>
    <t>0,39618035971138815</t>
  </si>
  <si>
    <t>2,2910807570442557</t>
  </si>
  <si>
    <t>47,1291744299461</t>
  </si>
  <si>
    <t>1,8799825135193378</t>
  </si>
  <si>
    <t>0,006147137001756147</t>
  </si>
  <si>
    <t>0,07920227140843884</t>
  </si>
  <si>
    <t>0,004375874072349334</t>
  </si>
  <si>
    <t>0,06080128533432997</t>
  </si>
  <si>
    <t>0,06867224816480458</t>
  </si>
  <si>
    <t>0,004408608231021508</t>
  </si>
  <si>
    <t>0,01743467438215881</t>
  </si>
  <si>
    <t>0,387275515208232</t>
  </si>
  <si>
    <t>2,450060060946271</t>
  </si>
  <si>
    <t>53,195745421941815</t>
  </si>
  <si>
    <t>1,8864277296659728</t>
  </si>
  <si>
    <t>0,00821465891619562</t>
  </si>
  <si>
    <t>0,07971059959795268</t>
  </si>
  <si>
    <t>0,005698785408239736</t>
  </si>
  <si>
    <t>0,06177628313025996</t>
  </si>
  <si>
    <t>0,06729882498634217</t>
  </si>
  <si>
    <t>0,006273508867704059</t>
  </si>
  <si>
    <t>0,024642187865774816</t>
  </si>
  <si>
    <t>0,3808901482187256</t>
  </si>
  <si>
    <t>2,450638009933755</t>
  </si>
  <si>
    <t>28,28399997653868</t>
  </si>
  <si>
    <t>1,8354351193586977</t>
  </si>
  <si>
    <t>0,020616100122838828</t>
  </si>
  <si>
    <t>0,0848984176653431</t>
  </si>
  <si>
    <t>0,016782720128306207</t>
  </si>
  <si>
    <t>0,0682098885666453</t>
  </si>
  <si>
    <t>0,06217940662808185</t>
  </si>
  <si>
    <t>0,016830137020407338</t>
  </si>
  <si>
    <t>0,12437046464448705</t>
  </si>
  <si>
    <t>0,3688452913657394</t>
  </si>
  <si>
    <t>2,431867421953939</t>
  </si>
  <si>
    <t>51,19931464576225</t>
  </si>
  <si>
    <t>2,1999944312421342</t>
  </si>
  <si>
    <t>0,06637100600405495</t>
  </si>
  <si>
    <t>0,09558946006445698</t>
  </si>
  <si>
    <t>0,03467981449224172</t>
  </si>
  <si>
    <t>0,0786144484203725</t>
  </si>
  <si>
    <t>0,07371501552533434</t>
  </si>
  <si>
    <t>0,07405888758251</t>
  </si>
  <si>
    <t>0,3379031958118102</t>
  </si>
  <si>
    <t>0,33027364612009563</t>
  </si>
  <si>
    <t>2,2707517569651827</t>
  </si>
  <si>
    <t>47,65147643304889</t>
  </si>
  <si>
    <t>1,8104496333595992</t>
  </si>
  <si>
    <t>0,004722950381885683</t>
  </si>
  <si>
    <t>0,08281863120272145</t>
  </si>
  <si>
    <t>0,0041203815423572435</t>
  </si>
  <si>
    <t>0,0628790855032015</t>
  </si>
  <si>
    <t>0,0730246605468622</t>
  </si>
  <si>
    <t>0,002521137432548782</t>
  </si>
  <si>
    <t>0,010505496827128941</t>
  </si>
  <si>
    <t>0,38240245959097685</t>
  </si>
  <si>
    <t>2,401037152041681</t>
  </si>
  <si>
    <t>49,84304901020759</t>
  </si>
  <si>
    <t>1,8990293390316506</t>
  </si>
  <si>
    <t>0,004408951676762324</t>
  </si>
  <si>
    <t>0,07757822442897296</t>
  </si>
  <si>
    <t>0,003688580439855649</t>
  </si>
  <si>
    <t>0,06000061607648508</t>
  </si>
  <si>
    <t>0,06939666852474485</t>
  </si>
  <si>
    <t>0,002906530236766591</t>
  </si>
  <si>
    <t>0,023874615749308284</t>
  </si>
  <si>
    <t>0,3919439295013726</t>
  </si>
  <si>
    <t>2,45112932799384</t>
  </si>
  <si>
    <t>51,78141738635837</t>
  </si>
  <si>
    <t>1,860201548161425</t>
  </si>
  <si>
    <t>0,020017541650606246</t>
  </si>
  <si>
    <t>0,08217076312667215</t>
  </si>
  <si>
    <t>0,017816605532792476</t>
  </si>
  <si>
    <t>0,06359099934972427</t>
  </si>
  <si>
    <t>0,0643722144930916</t>
  </si>
  <si>
    <t>0,013880246943418665</t>
  </si>
  <si>
    <t>0,0594568791713608</t>
  </si>
  <si>
    <t>0,36666540121602087</t>
  </si>
  <si>
    <t>2,3869625070365146</t>
  </si>
  <si>
    <t>47,5551687921224</t>
  </si>
  <si>
    <t>1,883861083752999</t>
  </si>
  <si>
    <t>0,0068848643828712044</t>
  </si>
  <si>
    <t>0,07902694379627401</t>
  </si>
  <si>
    <t>0,004965470133171923</t>
  </si>
  <si>
    <t>0,06088152886141404</t>
  </si>
  <si>
    <t>0,06915330001083414</t>
  </si>
  <si>
    <t>0,00610505262480073</t>
  </si>
  <si>
    <t>0,03917199401180507</t>
  </si>
  <si>
    <t>0,3882535403351719</t>
  </si>
  <si>
    <t>2,5005139550194144</t>
  </si>
  <si>
    <t>89,45219249723995</t>
  </si>
  <si>
    <t>2,0482480089161785</t>
  </si>
  <si>
    <t>0,06470813309361308</t>
  </si>
  <si>
    <t>0,0961017259153881</t>
  </si>
  <si>
    <t>0,04296862681111104</t>
  </si>
  <si>
    <t>0,08899845752557793</t>
  </si>
  <si>
    <t>0,060061376983141776</t>
  </si>
  <si>
    <t>0,05524176205996886</t>
  </si>
  <si>
    <t>0,20478051871441788</t>
  </si>
  <si>
    <t>0,3025445366546573</t>
  </si>
  <si>
    <t>2,986585134989582</t>
  </si>
  <si>
    <t>47,356912553840466</t>
  </si>
  <si>
    <t>1,9308302112673648</t>
  </si>
  <si>
    <t>0,00862835694614003</t>
  </si>
  <si>
    <t>0,0777676560877814</t>
  </si>
  <si>
    <t>0,0074140928477561515</t>
  </si>
  <si>
    <t>0,05939853910120229</t>
  </si>
  <si>
    <t>0,06848090378974642</t>
  </si>
  <si>
    <t>0,005550004530023792</t>
  </si>
  <si>
    <t>0,022700874059382762</t>
  </si>
  <si>
    <t>0,3943024405620675</t>
  </si>
  <si>
    <t>2,355181540013291</t>
  </si>
  <si>
    <t>52,245133902971915</t>
  </si>
  <si>
    <t>1,90500325400201</t>
  </si>
  <si>
    <t>0,009989260419424011</t>
  </si>
  <si>
    <t>0,08214926121576487</t>
  </si>
  <si>
    <t>0,008571161096942965</t>
  </si>
  <si>
    <t>0,06272140658285552</t>
  </si>
  <si>
    <t>0,0685579017415159</t>
  </si>
  <si>
    <t>0,006664920608838407</t>
  </si>
  <si>
    <t>0,025440142947839688</t>
  </si>
  <si>
    <t>0,3924327287574584</t>
  </si>
  <si>
    <t>2,1625077460194007</t>
  </si>
  <si>
    <t>46,514018806377365</t>
  </si>
  <si>
    <t>1,9213513550649683</t>
  </si>
  <si>
    <t>0,029234362715175058</t>
  </si>
  <si>
    <t>0,09428233189391091</t>
  </si>
  <si>
    <t>0,018237422302247487</t>
  </si>
  <si>
    <t>0,07958236350986836</t>
  </si>
  <si>
    <t>0,06363996668924114</t>
  </si>
  <si>
    <t>0,026289735953267696</t>
  </si>
  <si>
    <t>0,09430900865749889</t>
  </si>
  <si>
    <t>0,38946631000278936</t>
  </si>
  <si>
    <t>2,154601386981085</t>
  </si>
  <si>
    <t>46,83824350084487</t>
  </si>
  <si>
    <t>1,811847991096681</t>
  </si>
  <si>
    <t>0,006201584494446591</t>
  </si>
  <si>
    <t>0,08329521724205574</t>
  </si>
  <si>
    <t>0,004762096396397372</t>
  </si>
  <si>
    <t>0,06309133914385866</t>
  </si>
  <si>
    <t>0,07274815027206614</t>
  </si>
  <si>
    <t>0,004342925727231023</t>
  </si>
  <si>
    <t>0,017817312497357657</t>
  </si>
  <si>
    <t>0,3850241496532712</t>
  </si>
  <si>
    <t>2,5066538270330057</t>
  </si>
  <si>
    <t>33,22804447697768</t>
  </si>
  <si>
    <t>1,80312159925767</t>
  </si>
  <si>
    <t>0,013792652149681006</t>
  </si>
  <si>
    <t>0,08338982299453715</t>
  </si>
  <si>
    <t>0,012580318528048803</t>
  </si>
  <si>
    <t>0,0633016979348591</t>
  </si>
  <si>
    <t>0,06961857607755402</t>
  </si>
  <si>
    <t>0,010022435306536282</t>
  </si>
  <si>
    <t>0,08220629179331476</t>
  </si>
  <si>
    <t>0,38175087712655337</t>
  </si>
  <si>
    <t>2,3693466930417344</t>
  </si>
  <si>
    <t>67,68370016549049</t>
  </si>
  <si>
    <t>1,924664203882029</t>
  </si>
  <si>
    <t>0,01294703660039909</t>
  </si>
  <si>
    <t>0,06693214555290182</t>
  </si>
  <si>
    <t>0,011110114370868826</t>
  </si>
  <si>
    <t>0,04895889560940741</t>
  </si>
  <si>
    <t>0,05839769993461426</t>
  </si>
  <si>
    <t>0,008674840414048143</t>
  </si>
  <si>
    <t>0,035221591943943774</t>
  </si>
  <si>
    <t>0,36413796037360807</t>
  </si>
  <si>
    <t>1,7787584209581837</t>
  </si>
  <si>
    <t>46,39705594854127</t>
  </si>
  <si>
    <t>1,9360930911206038</t>
  </si>
  <si>
    <t>0,02936473698136574</t>
  </si>
  <si>
    <t>0,07610458021921952</t>
  </si>
  <si>
    <t>0,026983997749003896</t>
  </si>
  <si>
    <t>0,061139308620063636</t>
  </si>
  <si>
    <t>0,05279840508617566</t>
  </si>
  <si>
    <t>0,019144541914987837</t>
  </si>
  <si>
    <t>0,08019175283450991</t>
  </si>
  <si>
    <t>0,33614127913778025</t>
  </si>
  <si>
    <t>1,9209704929962754</t>
  </si>
  <si>
    <t>65,02383300736366</t>
  </si>
  <si>
    <t>1,9455829790134889</t>
  </si>
  <si>
    <t>0,018517231555423577</t>
  </si>
  <si>
    <t>0,06986928168465005</t>
  </si>
  <si>
    <t>0,017245628253338988</t>
  </si>
  <si>
    <t>0,05012606769240968</t>
  </si>
  <si>
    <t>0,05509030252512445</t>
  </si>
  <si>
    <t>0,010962496770167245</t>
  </si>
  <si>
    <t>0,04337506681441329</t>
  </si>
  <si>
    <t>0,3543955769420302</t>
  </si>
  <si>
    <t>1,8292356649180874</t>
  </si>
  <si>
    <t>82,53476423901016</t>
  </si>
  <si>
    <t>1,8290126813818306</t>
  </si>
  <si>
    <t>0,013211862365568292</t>
  </si>
  <si>
    <t>0,07574246215851246</t>
  </si>
  <si>
    <t>0,00854586488103604</t>
  </si>
  <si>
    <t>0,05538246841727623</t>
  </si>
  <si>
    <t>0,0670324030428252</t>
  </si>
  <si>
    <t>0,014400934991442715</t>
  </si>
  <si>
    <t>0,09654460448371852</t>
  </si>
  <si>
    <t>0,34724313759644315</t>
  </si>
  <si>
    <t>1,8508582120994106</t>
  </si>
  <si>
    <t>71,10695357191057</t>
  </si>
  <si>
    <t>1,8374216394016096</t>
  </si>
  <si>
    <t>0,020928820392244925</t>
  </si>
  <si>
    <t>0,08376010969536153</t>
  </si>
  <si>
    <t>0,011160861394073563</t>
  </si>
  <si>
    <t>0,06780521404979774</t>
  </si>
  <si>
    <t>0,06883655529092725</t>
  </si>
  <si>
    <t>0,021653237251310645</t>
  </si>
  <si>
    <t>0,10125323933493299</t>
  </si>
  <si>
    <t>0,38853306897645196</t>
  </si>
  <si>
    <t>1,9713206159649417</t>
  </si>
  <si>
    <t>17,011185743967044</t>
  </si>
  <si>
    <t>1,8531464114931344</t>
  </si>
  <si>
    <t>0,024239028915743355</t>
  </si>
  <si>
    <t>0,07781336198288447</t>
  </si>
  <si>
    <t>0,0182527648970367</t>
  </si>
  <si>
    <t>0,06085924396638891</t>
  </si>
  <si>
    <t>0,06339149750812563</t>
  </si>
  <si>
    <t>0,019890717518575473</t>
  </si>
  <si>
    <t>0,13969716510365962</t>
  </si>
  <si>
    <t>0,33546504031824176</t>
  </si>
  <si>
    <t>1,968010056996718</t>
  </si>
  <si>
    <t>60,63793826066818</t>
  </si>
  <si>
    <t>1,9847252173638952</t>
  </si>
  <si>
    <t>0,011722084918975546</t>
  </si>
  <si>
    <t>0,06749510755979986</t>
  </si>
  <si>
    <t>0,012133909154977054</t>
  </si>
  <si>
    <t>0,047644580504437754</t>
  </si>
  <si>
    <t>0,060779290122130535</t>
  </si>
  <si>
    <t>0,006197274858567285</t>
  </si>
  <si>
    <t>0,02209213843733014</t>
  </si>
  <si>
    <t>0,38557604935202494</t>
  </si>
  <si>
    <t>1,9626330049941316</t>
  </si>
  <si>
    <t>70,10796266482349</t>
  </si>
  <si>
    <t>1,8158631114455535</t>
  </si>
  <si>
    <t>0,00925861338532038</t>
  </si>
  <si>
    <t>0,0752820560885211</t>
  </si>
  <si>
    <t>0,008500268056585207</t>
  </si>
  <si>
    <t>0,053283422204086606</t>
  </si>
  <si>
    <t>0,06781835044032514</t>
  </si>
  <si>
    <t>0,005435042525664005</t>
  </si>
  <si>
    <t>0,023789255174422895</t>
  </si>
  <si>
    <t>0,3598227927286026</t>
  </si>
  <si>
    <t>1,9711897700326517</t>
  </si>
  <si>
    <t>51,1734257140577</t>
  </si>
  <si>
    <t>1,8023985996465641</t>
  </si>
  <si>
    <t>0,014649201603965174</t>
  </si>
  <si>
    <t>0,07659670416190258</t>
  </si>
  <si>
    <t>0,01096320465201215</t>
  </si>
  <si>
    <t>0,05822428324152672</t>
  </si>
  <si>
    <t>0,0652099405129706</t>
  </si>
  <si>
    <t>0,015504275911843628</t>
  </si>
  <si>
    <t>0,12249843137040074</t>
  </si>
  <si>
    <t>0,33284354025307716</t>
  </si>
  <si>
    <t>1,9716841309564188</t>
  </si>
  <si>
    <t>61,30545864639233</t>
  </si>
  <si>
    <t>1,9259533097753285</t>
  </si>
  <si>
    <t>0,010469483359622575</t>
  </si>
  <si>
    <t>0,07089560244683663</t>
  </si>
  <si>
    <t>0,006789439710654686</t>
  </si>
  <si>
    <t>0,049758016872211396</t>
  </si>
  <si>
    <t>0,06156063849107925</t>
  </si>
  <si>
    <t>0,00852537654171707</t>
  </si>
  <si>
    <t>0,04318994011263185</t>
  </si>
  <si>
    <t>0,39209236742015724</t>
  </si>
  <si>
    <t>1,9987920310813934</t>
  </si>
  <si>
    <t>69,37962565362652</t>
  </si>
  <si>
    <t>1,9186390089430712</t>
  </si>
  <si>
    <t>0,011809030108176372</t>
  </si>
  <si>
    <t>0,06781980040518727</t>
  </si>
  <si>
    <t>0,008173035667589711</t>
  </si>
  <si>
    <t>0,05044881386199437</t>
  </si>
  <si>
    <t>0,058723255395320265</t>
  </si>
  <si>
    <t>0,010380097239070865</t>
  </si>
  <si>
    <t>0,06456211611710215</t>
  </si>
  <si>
    <t>0,35004177732033537</t>
  </si>
  <si>
    <t>1,8243781350320205</t>
  </si>
  <si>
    <t>69,26922796803684</t>
  </si>
  <si>
    <t>1,863679987442738</t>
  </si>
  <si>
    <t>0,02301299088400284</t>
  </si>
  <si>
    <t>0,07388346712801964</t>
  </si>
  <si>
    <t>0,02008000697689295</t>
  </si>
  <si>
    <t>0,05640919255034267</t>
  </si>
  <si>
    <t>0,05607843296694986</t>
  </si>
  <si>
    <t>0,0159813782771362</t>
  </si>
  <si>
    <t>0,06987867142448374</t>
  </si>
  <si>
    <t>0,346023717288266</t>
  </si>
  <si>
    <t>1,8988714140141383</t>
  </si>
  <si>
    <t>43,54285871684944</t>
  </si>
  <si>
    <t>1,8949197633326815</t>
  </si>
  <si>
    <t>0,017996824621289254</t>
  </si>
  <si>
    <t>0,07729322184524894</t>
  </si>
  <si>
    <t>0,00948067456793565</t>
  </si>
  <si>
    <t>0,0606087317340339</t>
  </si>
  <si>
    <t>0,06040145286510157</t>
  </si>
  <si>
    <t>0,01811865800226271</t>
  </si>
  <si>
    <t>0,0751093594908295</t>
  </si>
  <si>
    <t>0,3615054701231682</t>
  </si>
  <si>
    <t>1,8358852280071005</t>
  </si>
  <si>
    <t>70,2288437606761</t>
  </si>
  <si>
    <t>1,851549961752533</t>
  </si>
  <si>
    <t>0,009735592540565007</t>
  </si>
  <si>
    <t>0,06993246392912203</t>
  </si>
  <si>
    <t>0,008304956186972738</t>
  </si>
  <si>
    <t>0,051121671678251004</t>
  </si>
  <si>
    <t>0,06151470843571829</t>
  </si>
  <si>
    <t>0,006416942452315836</t>
  </si>
  <si>
    <t>0,026608505032804756</t>
  </si>
  <si>
    <t>0,3665855232438545</t>
  </si>
  <si>
    <t>1,8916414289269596</t>
  </si>
  <si>
    <t>25,156429449546234</t>
  </si>
  <si>
    <t>1,86894647743139</t>
  </si>
  <si>
    <t>0,026510536369936024</t>
  </si>
  <si>
    <t>0,08086353520083385</t>
  </si>
  <si>
    <t>0,021598652532755162</t>
  </si>
  <si>
    <t>0,06426872855168671</t>
  </si>
  <si>
    <t>0,059189285426874114</t>
  </si>
  <si>
    <t>0,021441974865239136</t>
  </si>
  <si>
    <t>0,17236877977011802</t>
  </si>
  <si>
    <t>0,34261853736383724</t>
  </si>
  <si>
    <t>1,8160219159908593</t>
  </si>
  <si>
    <t>67,90680999064156</t>
  </si>
  <si>
    <t>1,82295370152014</t>
  </si>
  <si>
    <t>0,018868944170345264</t>
  </si>
  <si>
    <t>0,08088011422043534</t>
  </si>
  <si>
    <t>0,014637660756975614</t>
  </si>
  <si>
    <t>0,06260299434991651</t>
  </si>
  <si>
    <t>0,06535639007058792</t>
  </si>
  <si>
    <t>0,015599377835714974</t>
  </si>
  <si>
    <t>0,11403861752387161</t>
  </si>
  <si>
    <t>0,3874119679817349</t>
  </si>
  <si>
    <t>1,9120022460119799</t>
  </si>
  <si>
    <t>52,223009871966426</t>
  </si>
  <si>
    <t>1,9617527069021818</t>
  </si>
  <si>
    <t>0,027027782863943077</t>
  </si>
  <si>
    <t>0,0795733283578531</t>
  </si>
  <si>
    <t>0,02644470584978089</t>
  </si>
  <si>
    <t>0,056547974957295175</t>
  </si>
  <si>
    <t>0,05783833435727307</t>
  </si>
  <si>
    <t>0,01566804757540075</t>
  </si>
  <si>
    <t>0,055654770037523005</t>
  </si>
  <si>
    <t>0,3959292395385139</t>
  </si>
  <si>
    <t>1,946020175004378</t>
  </si>
  <si>
    <t>60,75489265535374</t>
  </si>
  <si>
    <t>2,1891123640174612</t>
  </si>
  <si>
    <t>0,04628259979224878</t>
  </si>
  <si>
    <t>0,08024840211796665</t>
  </si>
  <si>
    <t>0,028703538715142765</t>
  </si>
  <si>
    <t>0,07234219001460834</t>
  </si>
  <si>
    <t>0,05457820129512854</t>
  </si>
  <si>
    <t>0,046545803783983465</t>
  </si>
  <si>
    <t>0,3018587792030348</t>
  </si>
  <si>
    <t>0,35424989611325247</t>
  </si>
  <si>
    <t>1,5251840030541644</t>
  </si>
  <si>
    <t>68,61272561800418</t>
  </si>
  <si>
    <t>1,8481132442715662</t>
  </si>
  <si>
    <t>0,019022869518372627</t>
  </si>
  <si>
    <t>0,08216014023801863</t>
  </si>
  <si>
    <t>0,014150365840046857</t>
  </si>
  <si>
    <t>0,0654586351303916</t>
  </si>
  <si>
    <t>0,06682534780957809</t>
  </si>
  <si>
    <t>0,016983382755144473</t>
  </si>
  <si>
    <t>0,10401547288980895</t>
  </si>
  <si>
    <t>0,3957695329029435</t>
  </si>
  <si>
    <t>1,994030787027441</t>
  </si>
  <si>
    <t>61,740216854125855</t>
  </si>
  <si>
    <t>1,8615858389284154</t>
  </si>
  <si>
    <t>0,01931525418410523</t>
  </si>
  <si>
    <t>0,07997603888069833</t>
  </si>
  <si>
    <t>0,01848813676904873</t>
  </si>
  <si>
    <t>0,057896947968669274</t>
  </si>
  <si>
    <t>0,06386556423796068</t>
  </si>
  <si>
    <t>0,012289193320054492</t>
  </si>
  <si>
    <t>0,049394224845572064</t>
  </si>
  <si>
    <t>0,3645304294716805</t>
  </si>
  <si>
    <t>1,847827120916918</t>
  </si>
  <si>
    <t>77,05080730626031</t>
  </si>
  <si>
    <t>1,8995541279873547</t>
  </si>
  <si>
    <t>0,0659662118267014</t>
  </si>
  <si>
    <t>0,1177437716078213</t>
  </si>
  <si>
    <t>0,05852924483285779</t>
  </si>
  <si>
    <t>0,10814258357059435</t>
  </si>
  <si>
    <t>0,06448614676386302</t>
  </si>
  <si>
    <t>0,04796918448354067</t>
  </si>
  <si>
    <t>0,18678418436485206</t>
  </si>
  <si>
    <t>0,3402560842876553</t>
  </si>
  <si>
    <t>4,957689118105918</t>
  </si>
  <si>
    <t>47,81502952392036</t>
  </si>
  <si>
    <t>2,1659382115447223</t>
  </si>
  <si>
    <t>0,06430568154251208</t>
  </si>
  <si>
    <t>0,11813591973321677</t>
  </si>
  <si>
    <t>0,04245173916575129</t>
  </si>
  <si>
    <t>0,08258035041399628</t>
  </si>
  <si>
    <t>0,10366835477509972</t>
  </si>
  <si>
    <t>0,06400321780926795</t>
  </si>
  <si>
    <t>0,4051695570981503</t>
  </si>
  <si>
    <t>0,4664773324686502</t>
  </si>
  <si>
    <t>5,311398781952448</t>
  </si>
  <si>
    <t>83,99884753678057</t>
  </si>
  <si>
    <t>1,9295186292048627</t>
  </si>
  <si>
    <t>0,051783654547574776</t>
  </si>
  <si>
    <t>0,10304513967340737</t>
  </si>
  <si>
    <t>0,046685377344343054</t>
  </si>
  <si>
    <t>0,09599693975988433</t>
  </si>
  <si>
    <t>0,058070382163360676</t>
  </si>
  <si>
    <t>0,035032295190588404</t>
  </si>
  <si>
    <t>0,1418867348802398</t>
  </si>
  <si>
    <t>0,3623692216648303</t>
  </si>
  <si>
    <t>6,3480297399219126</t>
  </si>
  <si>
    <t>74,0884671358588</t>
  </si>
  <si>
    <t>2,1963650826260825</t>
  </si>
  <si>
    <t>0,163389386760534</t>
  </si>
  <si>
    <t>0,14250536994175714</t>
  </si>
  <si>
    <t>0,1164756095044282</t>
  </si>
  <si>
    <t>0,1293636674298046</t>
  </si>
  <si>
    <t>0,09040424713471513</t>
  </si>
  <si>
    <t>0,14865079903813067</t>
  </si>
  <si>
    <t>0,5393457939581814</t>
  </si>
  <si>
    <t>0,4119230880634567</t>
  </si>
  <si>
    <t>6,218151179025881</t>
  </si>
  <si>
    <t>87,67377052597904</t>
  </si>
  <si>
    <t>2,0361182445108867</t>
  </si>
  <si>
    <t>0,06445334758206038</t>
  </si>
  <si>
    <t>0,1020745053992933</t>
  </si>
  <si>
    <t>0,053873365766547304</t>
  </si>
  <si>
    <t>0,09505456026746678</t>
  </si>
  <si>
    <t>0,05258545402340788</t>
  </si>
  <si>
    <t>0,04842237882939844</t>
  </si>
  <si>
    <t>0,19223096980136747</t>
  </si>
  <si>
    <t>0,30900109677248633</t>
  </si>
  <si>
    <t>5,633027214091271</t>
  </si>
  <si>
    <t>73,96171551721179</t>
  </si>
  <si>
    <t>1,8264285913034977</t>
  </si>
  <si>
    <t>0,01983501735222194</t>
  </si>
  <si>
    <t>0,08453401469644888</t>
  </si>
  <si>
    <t>0,01893676943882199</t>
  </si>
  <si>
    <t>0,062109661946184565</t>
  </si>
  <si>
    <t>0,0659868267724711</t>
  </si>
  <si>
    <t>0,013124143053059619</t>
  </si>
  <si>
    <t>0,07581442164239835</t>
  </si>
  <si>
    <t>0,3902484607169031</t>
  </si>
  <si>
    <t>5,972832415020093</t>
  </si>
  <si>
    <t>71,7425066877137</t>
  </si>
  <si>
    <t>2,194229624426794</t>
  </si>
  <si>
    <t>0,04287557827382169</t>
  </si>
  <si>
    <t>0,10174403263846826</t>
  </si>
  <si>
    <t>0,020063549251747637</t>
  </si>
  <si>
    <t>0,07779034821100572</t>
  </si>
  <si>
    <t>0,08725214804710113</t>
  </si>
  <si>
    <t>0,06396958682135638</t>
  </si>
  <si>
    <t>0,38410225700981304</t>
  </si>
  <si>
    <t>0,49027134983067944</t>
  </si>
  <si>
    <t>5,687801218009554</t>
  </si>
  <si>
    <t>89,53064852592865</t>
  </si>
  <si>
    <t>2,1086867131758993</t>
  </si>
  <si>
    <t>0,06610939608718072</t>
  </si>
  <si>
    <t>0,11087565381846257</t>
  </si>
  <si>
    <t>0,05701897686917155</t>
  </si>
  <si>
    <t>0,10527479150537095</t>
  </si>
  <si>
    <t>0,05930535194722244</t>
  </si>
  <si>
    <t>0,05013884908311255</t>
  </si>
  <si>
    <t>0,19845725764829442</t>
  </si>
  <si>
    <t>0,3838145798740707</t>
  </si>
  <si>
    <t>5,083962876000442</t>
  </si>
  <si>
    <t>61,1737828125947</t>
  </si>
  <si>
    <t>1,9732607554634358</t>
  </si>
  <si>
    <t>0,0267953533749282</t>
  </si>
  <si>
    <t>0,07712974571427414</t>
  </si>
  <si>
    <t>0,02395350081466922</t>
  </si>
  <si>
    <t>0,05914061521410128</t>
  </si>
  <si>
    <t>0,056861808026173986</t>
  </si>
  <si>
    <t>0,017547441019967875</t>
  </si>
  <si>
    <t>0,06789103633540788</t>
  </si>
  <si>
    <t>0,3661849228719493</t>
  </si>
  <si>
    <t>6,482628357014619</t>
  </si>
  <si>
    <t>89,51849314705963</t>
  </si>
  <si>
    <t>1,8101780371235416</t>
  </si>
  <si>
    <t>0,029559837150630777</t>
  </si>
  <si>
    <t>0,0832990826239991</t>
  </si>
  <si>
    <t>0,025991254140805328</t>
  </si>
  <si>
    <t>0,06714052408731234</t>
  </si>
  <si>
    <t>0,05924531114833301</t>
  </si>
  <si>
    <t>0,01992321978638084</t>
  </si>
  <si>
    <t>0,0877360277383089</t>
  </si>
  <si>
    <t>0,34541312600319524</t>
  </si>
  <si>
    <t>5,986277463962324</t>
  </si>
  <si>
    <t>63,041050479488554</t>
  </si>
  <si>
    <t>1,8241119615934132</t>
  </si>
  <si>
    <t>0,03464451375019712</t>
  </si>
  <si>
    <t>0,09189271443519348</t>
  </si>
  <si>
    <t>0,030730456860596216</t>
  </si>
  <si>
    <t>0,07395151707740213</t>
  </si>
  <si>
    <t>0,06409233622722768</t>
  </si>
  <si>
    <t>0,024448396327605166</t>
  </si>
  <si>
    <t>0,09367186829061358</t>
  </si>
  <si>
    <t>0,315190167318823</t>
  </si>
  <si>
    <t>4,404536337009631</t>
  </si>
  <si>
    <t>88,01889475737399</t>
  </si>
  <si>
    <t>1,8889239871520167</t>
  </si>
  <si>
    <t>0,08181260047898883</t>
  </si>
  <si>
    <t>0,1352412192956825</t>
  </si>
  <si>
    <t>0,06366991172354508</t>
  </si>
  <si>
    <t>0,12099697756450284</t>
  </si>
  <si>
    <t>0,08148976815259673</t>
  </si>
  <si>
    <t>0,06777368131765421</t>
  </si>
  <si>
    <t>0,3692416027076877</t>
  </si>
  <si>
    <t>0,39790805740241714</t>
  </si>
  <si>
    <t>5,475656250026077</t>
  </si>
  <si>
    <t>67,77775185290356</t>
  </si>
  <si>
    <t>1,9196374281046977</t>
  </si>
  <si>
    <t>0,031066403279538773</t>
  </si>
  <si>
    <t>0,08213323563427236</t>
  </si>
  <si>
    <t>0,017855509842701706</t>
  </si>
  <si>
    <t>0,07514345503776412</t>
  </si>
  <si>
    <t>0,05553164657715725</t>
  </si>
  <si>
    <t>0,028550103048944276</t>
  </si>
  <si>
    <t>0,09671444525280637</t>
  </si>
  <si>
    <t>0,37897776743586536</t>
  </si>
  <si>
    <t>4,819684359012172</t>
  </si>
  <si>
    <t>68,42709856409311</t>
  </si>
  <si>
    <t>2,1131218578144244</t>
  </si>
  <si>
    <t>0,093954348214117</t>
  </si>
  <si>
    <t>0,13390218327390332</t>
  </si>
  <si>
    <t>0,08168119365565818</t>
  </si>
  <si>
    <t>0,1253964064074233</t>
  </si>
  <si>
    <t>0,07175540305095014</t>
  </si>
  <si>
    <t>0,06865870573183083</t>
  </si>
  <si>
    <t>0,42220769769390976</t>
  </si>
  <si>
    <t>0,5289259233582139</t>
  </si>
  <si>
    <t>6,707439632038586</t>
  </si>
  <si>
    <t>77,73521511885598</t>
  </si>
  <si>
    <t>2,1793921088116988</t>
  </si>
  <si>
    <t>0,0789030600322003</t>
  </si>
  <si>
    <t>0,11723868613079286</t>
  </si>
  <si>
    <t>0,06744971312175704</t>
  </si>
  <si>
    <t>0,11188793651279849</t>
  </si>
  <si>
    <t>0,06393068036269538</t>
  </si>
  <si>
    <t>0,0588848205282511</t>
  </si>
  <si>
    <t>0,2401602215899113</t>
  </si>
  <si>
    <t>0,4048201886906657</t>
  </si>
  <si>
    <t>6,006689210073091</t>
  </si>
  <si>
    <t>67,31428862318363</t>
  </si>
  <si>
    <t>2,1874978526489257</t>
  </si>
  <si>
    <t>0,06067057309073707</t>
  </si>
  <si>
    <t>0,09875431639339802</t>
  </si>
  <si>
    <t>0,05932470215853346</t>
  </si>
  <si>
    <t>0,08921797527321501</t>
  </si>
  <si>
    <t>0,05519666306391283</t>
  </si>
  <si>
    <t>0,03948094990600863</t>
  </si>
  <si>
    <t>0,261289263119858</t>
  </si>
  <si>
    <t>0,42691162888259876</t>
  </si>
  <si>
    <t>4,842913139029406</t>
  </si>
  <si>
    <t>33,19950119237976</t>
  </si>
  <si>
    <t>1,8144947116034869</t>
  </si>
  <si>
    <t>0,026590903809960854</t>
  </si>
  <si>
    <t>0,08381729800115448</t>
  </si>
  <si>
    <t>0,02047225697613548</t>
  </si>
  <si>
    <t>0,0682398483899365</t>
  </si>
  <si>
    <t>0,06165883344283195</t>
  </si>
  <si>
    <t>0,022311479107283223</t>
  </si>
  <si>
    <t>0,1530713707433786</t>
  </si>
  <si>
    <t>0,31186900480333596</t>
  </si>
  <si>
    <t>4,934227707097307</t>
  </si>
  <si>
    <t>68,77819416650529</t>
  </si>
  <si>
    <t>1,955284752996525</t>
  </si>
  <si>
    <t>0,03331450660965331</t>
  </si>
  <si>
    <t>0,07979370167563964</t>
  </si>
  <si>
    <t>0,022162389927710295</t>
  </si>
  <si>
    <t>0,07179110785402562</t>
  </si>
  <si>
    <t>0,051879855754324425</t>
  </si>
  <si>
    <t>0,02769507560471534</t>
  </si>
  <si>
    <t>0,10115400814102553</t>
  </si>
  <si>
    <t>0,3517875812466859</t>
  </si>
  <si>
    <t>4,8953045279486105</t>
  </si>
  <si>
    <t>81,75836574231482</t>
  </si>
  <si>
    <t>1,8037032692493766</t>
  </si>
  <si>
    <t>0,03464922213090102</t>
  </si>
  <si>
    <t>0,09098748985177493</t>
  </si>
  <si>
    <t>0,026148674570483803</t>
  </si>
  <si>
    <t>0,07859838702466287</t>
  </si>
  <si>
    <t>0,0640869171112175</t>
  </si>
  <si>
    <t>0,02726232134840954</t>
  </si>
  <si>
    <t>0,09917599866574546</t>
  </si>
  <si>
    <t>0,335335987240846</t>
  </si>
  <si>
    <t>4,996965048019774</t>
  </si>
  <si>
    <t>78,92127687555738</t>
  </si>
  <si>
    <t>1,8597546927594644</t>
  </si>
  <si>
    <t>0,04118924358232395</t>
  </si>
  <si>
    <t>0,09535992154420687</t>
  </si>
  <si>
    <t>0,03850571118783687</t>
  </si>
  <si>
    <t>0,0814364714455551</t>
  </si>
  <si>
    <t>0,059593131297943226</t>
  </si>
  <si>
    <t>0,026550642160325467</t>
  </si>
  <si>
    <t>0,1021232962752998</t>
  </si>
  <si>
    <t>0,3728768067904802</t>
  </si>
  <si>
    <t>5,250442232005298</t>
  </si>
  <si>
    <t>3,580843754321798</t>
  </si>
  <si>
    <t>2,117203087431862</t>
  </si>
  <si>
    <t>0,08110752250364762</t>
  </si>
  <si>
    <t>0,28020957877407837</t>
  </si>
  <si>
    <t>0,061131537387861465</t>
  </si>
  <si>
    <t>0,1219107523678351</t>
  </si>
  <si>
    <t>0,28873238391596806</t>
  </si>
  <si>
    <t>0,06930507016157124</t>
  </si>
  <si>
    <t>0,294060139279978</t>
  </si>
  <si>
    <t>0,9928309960463813</t>
  </si>
  <si>
    <t>4,139936508960091</t>
  </si>
  <si>
    <t>14,288127649419396</t>
  </si>
  <si>
    <t>2,0048208716061713</t>
  </si>
  <si>
    <t>0,14804121157068992</t>
  </si>
  <si>
    <t>0,14808507877650262</t>
  </si>
  <si>
    <t>0,12085240349005913</t>
  </si>
  <si>
    <t>0,1331533502265915</t>
  </si>
  <si>
    <t>0,0881492236105117</t>
  </si>
  <si>
    <t>0,10988174545472139</t>
  </si>
  <si>
    <t>0,3983957353790074</t>
  </si>
  <si>
    <t>0,36510481942061035</t>
  </si>
  <si>
    <t>4,235521468915977</t>
  </si>
  <si>
    <t>57,988904004530866</t>
  </si>
  <si>
    <t>2,1275538137742784</t>
  </si>
  <si>
    <t>0,1355259583899985</t>
  </si>
  <si>
    <t>0,1530134706992232</t>
  </si>
  <si>
    <t>0,11620004074900815</t>
  </si>
  <si>
    <t>0,14371919321290377</t>
  </si>
  <si>
    <t>0,0858023265580275</t>
  </si>
  <si>
    <t>0,09995126908639242</t>
  </si>
  <si>
    <t>0,4915080406386789</t>
  </si>
  <si>
    <t>0,3653304029904001</t>
  </si>
  <si>
    <t>3,3561771190725267</t>
  </si>
  <si>
    <t>60,35023989545788</t>
  </si>
  <si>
    <t>2,1114822695434796</t>
  </si>
  <si>
    <t>0,09272773147475928</t>
  </si>
  <si>
    <t>0,11762636253467428</t>
  </si>
  <si>
    <t>0,08176147676285264</t>
  </si>
  <si>
    <t>0,11322635350372774</t>
  </si>
  <si>
    <t>0,06481783942214457</t>
  </si>
  <si>
    <t>0,06743524065952389</t>
  </si>
  <si>
    <t>0,29778792811259874</t>
  </si>
  <si>
    <t>0,3941842607089104</t>
  </si>
  <si>
    <t>3,815647081937641</t>
  </si>
  <si>
    <t>65,15788284145289</t>
  </si>
  <si>
    <t>2,1732788578142688</t>
  </si>
  <si>
    <t>0,06326516747615764</t>
  </si>
  <si>
    <t>0,10695845680189965</t>
  </si>
  <si>
    <t>0,043201345250515014</t>
  </si>
  <si>
    <t>0,10060628868990606</t>
  </si>
  <si>
    <t>0,06982543158703589</t>
  </si>
  <si>
    <t>0,054326992786399166</t>
  </si>
  <si>
    <t>0,2422807955661874</t>
  </si>
  <si>
    <t>0,3911169133743159</t>
  </si>
  <si>
    <t>4,300075276056305</t>
  </si>
  <si>
    <t>71,269640793977</t>
  </si>
  <si>
    <t>2,081163291925814</t>
  </si>
  <si>
    <t>0,09624623152332881</t>
  </si>
  <si>
    <t>0,13506919072015178</t>
  </si>
  <si>
    <t>0,07721139726334635</t>
  </si>
  <si>
    <t>0,11975882034802837</t>
  </si>
  <si>
    <t>0,07537841056954254</t>
  </si>
  <si>
    <t>0,08019990359184472</t>
  </si>
  <si>
    <t>0,3241296672876809</t>
  </si>
  <si>
    <t>0,41289916365474383</t>
  </si>
  <si>
    <t>3,6596267300192267</t>
  </si>
  <si>
    <t>66,25444588164821</t>
  </si>
  <si>
    <t>1,9649147651067573</t>
  </si>
  <si>
    <t>0,1136431470868373</t>
  </si>
  <si>
    <t>0,12747758964751757</t>
  </si>
  <si>
    <t>0,09913031272331194</t>
  </si>
  <si>
    <t>0,11774767628459643</t>
  </si>
  <si>
    <t>0,06520124051387319</t>
  </si>
  <si>
    <t>0,07886823885212844</t>
  </si>
  <si>
    <t>0,3232021749412872</t>
  </si>
  <si>
    <t>0,3232990314104231</t>
  </si>
  <si>
    <t>4,811817795038223</t>
  </si>
  <si>
    <t>72,38055799496742</t>
  </si>
  <si>
    <t>1,953644336376551</t>
  </si>
  <si>
    <t>0,10455441140820473</t>
  </si>
  <si>
    <t>0,12787080386599955</t>
  </si>
  <si>
    <t>0,07721216171630539</t>
  </si>
  <si>
    <t>0,11558905117501206</t>
  </si>
  <si>
    <t>0,07786567972944496</t>
  </si>
  <si>
    <t>0,08918919217942377</t>
  </si>
  <si>
    <t>0,35274564882360787</t>
  </si>
  <si>
    <t>0,35281363256198467</t>
  </si>
  <si>
    <t>4,311045327107422</t>
  </si>
  <si>
    <t>73,06944829565646</t>
  </si>
  <si>
    <t>1,9146975400818076</t>
  </si>
  <si>
    <t>0,06926420434373613</t>
  </si>
  <si>
    <t>0,12220639809699173</t>
  </si>
  <si>
    <t>0,056430644916729014</t>
  </si>
  <si>
    <t>0,10943198884777877</t>
  </si>
  <si>
    <t>0,06789882354651375</t>
  </si>
  <si>
    <t>0,054291883648871296</t>
  </si>
  <si>
    <t>0,21014557509139256</t>
  </si>
  <si>
    <t>0,4196902230286225</t>
  </si>
  <si>
    <t>3,7349496600218117</t>
  </si>
  <si>
    <t>74,51444514278344</t>
  </si>
  <si>
    <t>2,1569357513056993</t>
  </si>
  <si>
    <t>0,06031885005691031</t>
  </si>
  <si>
    <t>0,11142550677676241</t>
  </si>
  <si>
    <t>0,06075008877479935</t>
  </si>
  <si>
    <t>0,09168678676896255</t>
  </si>
  <si>
    <t>0,07007271115517769</t>
  </si>
  <si>
    <t>0,035471884330040886</t>
  </si>
  <si>
    <t>0,20229900262670333</t>
  </si>
  <si>
    <t>0,4314386881568333</t>
  </si>
  <si>
    <t>5,8513940930133685</t>
  </si>
  <si>
    <t>22,18616986096719</t>
  </si>
  <si>
    <t>2,1526476486976147</t>
  </si>
  <si>
    <t>0,18577960373803237</t>
  </si>
  <si>
    <t>0,37224829844683716</t>
  </si>
  <si>
    <t>0,1291487798370839</t>
  </si>
  <si>
    <t>0,24903201197288377</t>
  </si>
  <si>
    <t>0,31597846223519943</t>
  </si>
  <si>
    <t>0,15589537697888878</t>
  </si>
  <si>
    <t>0,6204122808994881</t>
  </si>
  <si>
    <t>1,1104429538019096</t>
  </si>
  <si>
    <t>4,059927245019935</t>
  </si>
  <si>
    <t>81,47519582829467</t>
  </si>
  <si>
    <t>2,1545046658112694</t>
  </si>
  <si>
    <t>0,10236222154204652</t>
  </si>
  <si>
    <t>0,14940248661428432</t>
  </si>
  <si>
    <t>0,09264910621139993</t>
  </si>
  <si>
    <t>0,14541922136778068</t>
  </si>
  <si>
    <t>0,07910844699126995</t>
  </si>
  <si>
    <t>0,06960654381038997</t>
  </si>
  <si>
    <t>0,25602971620651693</t>
  </si>
  <si>
    <t>0,5259673892924132</t>
  </si>
  <si>
    <t>4,589744549943134</t>
  </si>
  <si>
    <t>83,24292961137596</t>
  </si>
  <si>
    <t>2,1725890720741896</t>
  </si>
  <si>
    <t>0,07089671117183553</t>
  </si>
  <si>
    <t>0,10790431041275567</t>
  </si>
  <si>
    <t>0,05364276746354399</t>
  </si>
  <si>
    <t>0,1025861560907418</t>
  </si>
  <si>
    <t>0,05855966011459487</t>
  </si>
  <si>
    <t>0,054729257619773396</t>
  </si>
  <si>
    <t>0,2118347001961638</t>
  </si>
  <si>
    <t>0,377762611799381</t>
  </si>
  <si>
    <t>4,252227031043731</t>
  </si>
  <si>
    <t>71,79708571994117</t>
  </si>
  <si>
    <t>2,0386900257364564</t>
  </si>
  <si>
    <t>0,14137934085610615</t>
  </si>
  <si>
    <t>0,14017716711453823</t>
  </si>
  <si>
    <t>0,10030985926740177</t>
  </si>
  <si>
    <t>0,11023056438394382</t>
  </si>
  <si>
    <t>0,10566198719051483</t>
  </si>
  <si>
    <t>0,12457407346105585</t>
  </si>
  <si>
    <t>0,44320875282052197</t>
  </si>
  <si>
    <t>0,4433198649289051</t>
  </si>
  <si>
    <t>4,288107389002107</t>
  </si>
  <si>
    <t>49,18946658491129</t>
  </si>
  <si>
    <t>2,0675490455086196</t>
  </si>
  <si>
    <t>0,1325642957131045</t>
  </si>
  <si>
    <t>0,14304729327543722</t>
  </si>
  <si>
    <t>0,12245968888497877</t>
  </si>
  <si>
    <t>0,13516676493821245</t>
  </si>
  <si>
    <t>0,07324790680047559</t>
  </si>
  <si>
    <t>0,08557154442633579</t>
  </si>
  <si>
    <t>0,33464795646294165</t>
  </si>
  <si>
    <t>0,3304457755234551</t>
  </si>
  <si>
    <t>5,679916409077123</t>
  </si>
  <si>
    <t>78,74706896131808</t>
  </si>
  <si>
    <t>1,9218927542255073</t>
  </si>
  <si>
    <t>0,05518531432832287</t>
  </si>
  <si>
    <t>0,11810634475720486</t>
  </si>
  <si>
    <t>0,03244390025195607</t>
  </si>
  <si>
    <t>0,09115382621465963</t>
  </si>
  <si>
    <t>0,0938426258043687</t>
  </si>
  <si>
    <t>0,0636641041582864</t>
  </si>
  <si>
    <t>0,3239540353522686</t>
  </si>
  <si>
    <t>0,547848176379326</t>
  </si>
  <si>
    <t>4,3468674960313365</t>
  </si>
  <si>
    <t>89,93532961649872</t>
  </si>
  <si>
    <t>1,8555680456256545</t>
  </si>
  <si>
    <t>0,15836014499412882</t>
  </si>
  <si>
    <t>0,16376351231919628</t>
  </si>
  <si>
    <t>0,1190515190056333</t>
  </si>
  <si>
    <t>0,1306488946950625</t>
  </si>
  <si>
    <t>0,11538050270314226</t>
  </si>
  <si>
    <t>0,127580573752151</t>
  </si>
  <si>
    <t>0,46961755962388235</t>
  </si>
  <si>
    <t>0,4696840430964347</t>
  </si>
  <si>
    <t>5,747922692913562</t>
  </si>
  <si>
    <t>48,57152232540887</t>
  </si>
  <si>
    <t>2,0493454067908714</t>
  </si>
  <si>
    <t>0,06717576441470577</t>
  </si>
  <si>
    <t>0,09428200710810157</t>
  </si>
  <si>
    <t>0,05753247129172019</t>
  </si>
  <si>
    <t>0,08916944055904746</t>
  </si>
  <si>
    <t>0,0526334609599327</t>
  </si>
  <si>
    <t>0,048568895187001075</t>
  </si>
  <si>
    <t>0,17348698248765243</t>
  </si>
  <si>
    <t>0,3269371292055171</t>
  </si>
  <si>
    <t>4,559384529944509</t>
  </si>
  <si>
    <t>43,15243131674356</t>
  </si>
  <si>
    <t>2,189069971014355</t>
  </si>
  <si>
    <t>0,1236006640409002</t>
  </si>
  <si>
    <t>0,1637910823131766</t>
  </si>
  <si>
    <t>0,10288961928549091</t>
  </si>
  <si>
    <t>0,15166766356077663</t>
  </si>
  <si>
    <t>0,08973843453796843</t>
  </si>
  <si>
    <t>0,09144136804975486</t>
  </si>
  <si>
    <t>0,3778859369228484</t>
  </si>
  <si>
    <t>0,4922268425265043</t>
  </si>
  <si>
    <t>3,6479106369661167</t>
  </si>
  <si>
    <t>42,627101343171304</t>
  </si>
  <si>
    <t>1,9453274149317354</t>
  </si>
  <si>
    <t>0,06988457052729864</t>
  </si>
  <si>
    <t>0,13709599404906286</t>
  </si>
  <si>
    <t>0,059480105131649</t>
  </si>
  <si>
    <t>0,12500062005829832</t>
  </si>
  <si>
    <t>0,077633862300034</t>
  </si>
  <si>
    <t>0,05362617964375947</t>
  </si>
  <si>
    <t>0,23029547570754771</t>
  </si>
  <si>
    <t>0,45725974369292033</t>
  </si>
  <si>
    <t>4,615472143050283</t>
  </si>
  <si>
    <t>50,667794185270616</t>
  </si>
  <si>
    <t>2,1623446230238357</t>
  </si>
  <si>
    <t>0,09549876986628875</t>
  </si>
  <si>
    <t>0,11877696584183105</t>
  </si>
  <si>
    <t>0,06187106579419886</t>
  </si>
  <si>
    <t>0,10779458285227571</t>
  </si>
  <si>
    <t>0,07134170399967452</t>
  </si>
  <si>
    <t>0,08580664033243829</t>
  </si>
  <si>
    <t>0,3275198319214399</t>
  </si>
  <si>
    <t>0,33200952692799296</t>
  </si>
  <si>
    <t>3,5163028810638934</t>
  </si>
  <si>
    <t>71,03825602974203</t>
  </si>
  <si>
    <t>1,847393968297114</t>
  </si>
  <si>
    <t>0,047840812415373975</t>
  </si>
  <si>
    <t>0,09701479617550372</t>
  </si>
  <si>
    <t>0,04122599741437357</t>
  </si>
  <si>
    <t>0,09084866812231004</t>
  </si>
  <si>
    <t>0,053517293690898395</t>
  </si>
  <si>
    <t>0,03474302577552612</t>
  </si>
  <si>
    <t>0,13776076067189744</t>
  </si>
  <si>
    <t>0,34668570936814463</t>
  </si>
  <si>
    <t>3,6134666400030255</t>
  </si>
  <si>
    <t>50,29076601711373</t>
  </si>
  <si>
    <t>2,1267181813461256</t>
  </si>
  <si>
    <t>0,10793972169253287</t>
  </si>
  <si>
    <t>0,18287826809024602</t>
  </si>
  <si>
    <t>0,08878066854321376</t>
  </si>
  <si>
    <t>0,14288663288458037</t>
  </si>
  <si>
    <t>0,14166805241568464</t>
  </si>
  <si>
    <t>0,08708764449121002</t>
  </si>
  <si>
    <t>0,5700329286541925</t>
  </si>
  <si>
    <t>0,6232042015477527</t>
  </si>
  <si>
    <t>3,5388604240724817</t>
  </si>
  <si>
    <t>57,308178792683606</t>
  </si>
  <si>
    <t>1,9662996884528654</t>
  </si>
  <si>
    <t>0,06998409975399882</t>
  </si>
  <si>
    <t>0,11470130317617035</t>
  </si>
  <si>
    <t>0,06248559104965548</t>
  </si>
  <si>
    <t>0,1103357748243535</t>
  </si>
  <si>
    <t>0,059302993448562276</t>
  </si>
  <si>
    <t>0,048597558931419205</t>
  </si>
  <si>
    <t>0,18724612385176265</t>
  </si>
  <si>
    <t>0,379137396838645</t>
  </si>
  <si>
    <t>3,2369416219880804</t>
  </si>
  <si>
    <t>53,03654625770983</t>
  </si>
  <si>
    <t>2,126671997941106</t>
  </si>
  <si>
    <t>0,10208572216003943</t>
  </si>
  <si>
    <t>0,1533828197283502</t>
  </si>
  <si>
    <t>0,0887298565123997</t>
  </si>
  <si>
    <t>0,14236294888191803</t>
  </si>
  <si>
    <t>0,08141427705179974</t>
  </si>
  <si>
    <t>0,07042271767545578</t>
  </si>
  <si>
    <t>0,27752934042951977</t>
  </si>
  <si>
    <t>0,49409690295335346</t>
  </si>
  <si>
    <t>3,447169534978457</t>
  </si>
  <si>
    <t>48,7140617244312</t>
  </si>
  <si>
    <t>1,9787292723138001</t>
  </si>
  <si>
    <t>0,0779025687263914</t>
  </si>
  <si>
    <t>0,11658507518893955</t>
  </si>
  <si>
    <t>0,06637151302519739</t>
  </si>
  <si>
    <t>0,11052414342256853</t>
  </si>
  <si>
    <t>0,05873571964906917</t>
  </si>
  <si>
    <t>0,05775969898063459</t>
  </si>
  <si>
    <t>0,24109654631807537</t>
  </si>
  <si>
    <t>0,3639670497157451</t>
  </si>
  <si>
    <t>3,4913713820278645</t>
  </si>
  <si>
    <t>61,81558477711815</t>
  </si>
  <si>
    <t>1,8711449040046195</t>
  </si>
  <si>
    <t>0,081357523858975</t>
  </si>
  <si>
    <t>0,1160448688081084</t>
  </si>
  <si>
    <t>0,061025534746449575</t>
  </si>
  <si>
    <t>0,11127858607951835</t>
  </si>
  <si>
    <t>0,06090374650846869</t>
  </si>
  <si>
    <t>0,07011438857872816</t>
  </si>
  <si>
    <t>0,26942113042968824</t>
  </si>
  <si>
    <t>0,31300483813398444</t>
  </si>
  <si>
    <t>3,465742515050806</t>
  </si>
  <si>
    <t>8,331113019111864</t>
  </si>
  <si>
    <t>1,8100552174615587</t>
  </si>
  <si>
    <t>0,1374084638677215</t>
  </si>
  <si>
    <t>0,16153188520278083</t>
  </si>
  <si>
    <t>0,11018189195853458</t>
  </si>
  <si>
    <t>0,14247143466614887</t>
  </si>
  <si>
    <t>0,09725034386715209</t>
  </si>
  <si>
    <t>0,10874737357185152</t>
  </si>
  <si>
    <t>0,39732495724583927</t>
  </si>
  <si>
    <t>0,3974470251455978</t>
  </si>
  <si>
    <t>3,5553461579838768</t>
  </si>
  <si>
    <t>43,2953267824651</t>
  </si>
  <si>
    <t>2,0295007551270636</t>
  </si>
  <si>
    <t>0,1487178266626268</t>
  </si>
  <si>
    <t>0,17501257805546058</t>
  </si>
  <si>
    <t>0,12274964824653899</t>
  </si>
  <si>
    <t>0,1559391735154741</t>
  </si>
  <si>
    <t>0,09370964609638413</t>
  </si>
  <si>
    <t>0,11514349891208907</t>
  </si>
  <si>
    <t>0,4526201397186513</t>
  </si>
  <si>
    <t>0,5132691055797357</t>
  </si>
  <si>
    <t>3,2389050130732358</t>
  </si>
  <si>
    <t>80,45492403313608</t>
  </si>
  <si>
    <t>2,02132563711912</t>
  </si>
  <si>
    <t>0,08318255606721435</t>
  </si>
  <si>
    <t>0,12034978539935375</t>
  </si>
  <si>
    <t>0,061007521423514136</t>
  </si>
  <si>
    <t>0,1173774598083242</t>
  </si>
  <si>
    <t>0,06428286422938502</t>
  </si>
  <si>
    <t>0,07277590003056068</t>
  </si>
  <si>
    <t>0,29124575824887405</t>
  </si>
  <si>
    <t>0,34418632189398224</t>
  </si>
  <si>
    <t>2,994938566000201</t>
  </si>
  <si>
    <t>71,82934432937897</t>
  </si>
  <si>
    <t>2,143216669885738</t>
  </si>
  <si>
    <t>0,07337519504604337</t>
  </si>
  <si>
    <t>0,10704649397598809</t>
  </si>
  <si>
    <t>0,050290864014266815</t>
  </si>
  <si>
    <t>0,1006737845808211</t>
  </si>
  <si>
    <t>0,06231185211711771</t>
  </si>
  <si>
    <t>0,06781983089500937</t>
  </si>
  <si>
    <t>0,2710375604632093</t>
  </si>
  <si>
    <t>0,33352437235090643</t>
  </si>
  <si>
    <t>3,0928528570802882</t>
  </si>
  <si>
    <t>18,58082032291426</t>
  </si>
  <si>
    <t>2,0193118638799343</t>
  </si>
  <si>
    <t>0,07964657823334555</t>
  </si>
  <si>
    <t>0,13552515967898812</t>
  </si>
  <si>
    <t>0,07180434392907567</t>
  </si>
  <si>
    <t>0,12795816489777212</t>
  </si>
  <si>
    <t>0,0732348851048725</t>
  </si>
  <si>
    <t>0,0559660388596385</t>
  </si>
  <si>
    <t>0,2058754349399464</t>
  </si>
  <si>
    <t>0,4856723433052736</t>
  </si>
  <si>
    <t>3,2741420270176604</t>
  </si>
  <si>
    <t>82,08178412940543</t>
  </si>
  <si>
    <t>2,1920839139834016</t>
  </si>
  <si>
    <t>0,13003524883953688</t>
  </si>
  <si>
    <t>0,1798890455772653</t>
  </si>
  <si>
    <t>0,10558849904959386</t>
  </si>
  <si>
    <t>0,16421111157090673</t>
  </si>
  <si>
    <t>0,10601137427168522</t>
  </si>
  <si>
    <t>0,10110092896570425</t>
  </si>
  <si>
    <t>0,39448533183313195</t>
  </si>
  <si>
    <t>0,5478975316030559</t>
  </si>
  <si>
    <t>3,106720658019185</t>
  </si>
  <si>
    <t>79,664761209349</t>
  </si>
  <si>
    <t>1,8337417505909128</t>
  </si>
  <si>
    <t>0,07091247343341257</t>
  </si>
  <si>
    <t>0,11680448199541826</t>
  </si>
  <si>
    <t>0,05980478031239111</t>
  </si>
  <si>
    <t>0,1060417346656789</t>
  </si>
  <si>
    <t>0,06899065188374875</t>
  </si>
  <si>
    <t>0,053436808351711634</t>
  </si>
  <si>
    <t>0,2646890145631881</t>
  </si>
  <si>
    <t>0,3490882299871053</t>
  </si>
  <si>
    <t>3,18212724593468</t>
  </si>
  <si>
    <t>67,97682769337122</t>
  </si>
  <si>
    <t>2,1513088764486965</t>
  </si>
  <si>
    <t>0,11529216131130766</t>
  </si>
  <si>
    <t>0,1534373116700503</t>
  </si>
  <si>
    <t>0,0913974740927006</t>
  </si>
  <si>
    <t>0,14334186491694045</t>
  </si>
  <si>
    <t>0,07949479585290677</t>
  </si>
  <si>
    <t>0,09262234643778748</t>
  </si>
  <si>
    <t>0,3488410716882243</t>
  </si>
  <si>
    <t>0,38772217946702453</t>
  </si>
  <si>
    <t>3,419309736113064</t>
  </si>
  <si>
    <t>63,41963812996313</t>
  </si>
  <si>
    <t>1,9746175461743634</t>
  </si>
  <si>
    <t>0,10787451149011253</t>
  </si>
  <si>
    <t>0,1363413541300682</t>
  </si>
  <si>
    <t>0,10327965270307629</t>
  </si>
  <si>
    <t>0,13015201882777894</t>
  </si>
  <si>
    <t>0,05836431768398213</t>
  </si>
  <si>
    <t>0,06669868812737899</t>
  </si>
  <si>
    <t>0,27731251293082754</t>
  </si>
  <si>
    <t>0,30264107787526645</t>
  </si>
  <si>
    <t>3,262887194985524</t>
  </si>
  <si>
    <t>71,83913803726519</t>
  </si>
  <si>
    <t>1,9970290597913425</t>
  </si>
  <si>
    <t>0,08464732741665044</t>
  </si>
  <si>
    <t>0,11798992042266244</t>
  </si>
  <si>
    <t>0,06251568681978993</t>
  </si>
  <si>
    <t>0,11592410278890883</t>
  </si>
  <si>
    <t>0,06694072995189265</t>
  </si>
  <si>
    <t>0,06810231223302447</t>
  </si>
  <si>
    <t>0,23745553957358284</t>
  </si>
  <si>
    <t>0,35226192936316375</t>
  </si>
  <si>
    <t>3,070162798045203</t>
  </si>
  <si>
    <t>25,77467824776388</t>
  </si>
  <si>
    <t>1,9234918906605043</t>
  </si>
  <si>
    <t>0,10942150383148667</t>
  </si>
  <si>
    <t>0,14186609366200553</t>
  </si>
  <si>
    <t>0,09037530159264762</t>
  </si>
  <si>
    <t>0,13062138851838245</t>
  </si>
  <si>
    <t>0,08605070957558852</t>
  </si>
  <si>
    <t>0,08752969010348283</t>
  </si>
  <si>
    <t>0,4049779435119617</t>
  </si>
  <si>
    <t>0,4114296947307318</t>
  </si>
  <si>
    <t>3,1925147509900853</t>
  </si>
  <si>
    <t>75,94071058124979</t>
  </si>
  <si>
    <t>1,8724639027328125</t>
  </si>
  <si>
    <t>0,061857093276062994</t>
  </si>
  <si>
    <t>0,10852321355253045</t>
  </si>
  <si>
    <t>0,04960116268004614</t>
  </si>
  <si>
    <t>0,09589771432469868</t>
  </si>
  <si>
    <t>0,061841828385759</t>
  </si>
  <si>
    <t>0,051700503500676724</t>
  </si>
  <si>
    <t>0,23365074121710733</t>
  </si>
  <si>
    <t>0,29673698859177033</t>
  </si>
  <si>
    <t>3,929250773973763</t>
  </si>
  <si>
    <t>60,73180502354678</t>
  </si>
  <si>
    <t>1,8610586560728084</t>
  </si>
  <si>
    <t>0,09729550319162364</t>
  </si>
  <si>
    <t>0,14574524115080845</t>
  </si>
  <si>
    <t>0,060083581091619126</t>
  </si>
  <si>
    <t>0,10453755058203947</t>
  </si>
  <si>
    <t>0,12756651897712099</t>
  </si>
  <si>
    <t>0,0936190231311613</t>
  </si>
  <si>
    <t>0,37955351318911407</t>
  </si>
  <si>
    <t>0,567163141848444</t>
  </si>
  <si>
    <t>3,3566198999760672</t>
  </si>
  <si>
    <t>63,99237298372795</t>
  </si>
  <si>
    <t>1,8252079831523116</t>
  </si>
  <si>
    <t>0,010998138531145651</t>
  </si>
  <si>
    <t>0,0754739065704318</t>
  </si>
  <si>
    <t>0,00838260339265201</t>
  </si>
  <si>
    <t>0,054344903967216106</t>
  </si>
  <si>
    <t>0,06713937083441139</t>
  </si>
  <si>
    <t>0,008926555032659095</t>
  </si>
  <si>
    <t>0,036184840244793307</t>
  </si>
  <si>
    <t>0,3616455785139387</t>
  </si>
  <si>
    <t>2,3899785759858787</t>
  </si>
  <si>
    <t>73,05223548498034</t>
  </si>
  <si>
    <t>1,8665860249794755</t>
  </si>
  <si>
    <t>0,015359490338918995</t>
  </si>
  <si>
    <t>0,07458421062851078</t>
  </si>
  <si>
    <t>0,014132116997701257</t>
  </si>
  <si>
    <t>0,05351296200103006</t>
  </si>
  <si>
    <t>0,06071940831825352</t>
  </si>
  <si>
    <t>0,009477935938521123</t>
  </si>
  <si>
    <t>0,038218735275175976</t>
  </si>
  <si>
    <t>0,3713012389385348</t>
  </si>
  <si>
    <t>2,463932002079673</t>
  </si>
  <si>
    <t>69,44516806820985</t>
  </si>
  <si>
    <t>1,8800186023972028</t>
  </si>
  <si>
    <t>0,006077317690691455</t>
  </si>
  <si>
    <t>0,06945731151166866</t>
  </si>
  <si>
    <t>0,0036131724880279865</t>
  </si>
  <si>
    <t>0,051129462534535236</t>
  </si>
  <si>
    <t>0,06205577105302397</t>
  </si>
  <si>
    <t>0,0063082339516214855</t>
  </si>
  <si>
    <t>0,03612241167326006</t>
  </si>
  <si>
    <t>0,3824352289610895</t>
  </si>
  <si>
    <t>2,499863626086153</t>
  </si>
  <si>
    <t>78,44542141044477</t>
  </si>
  <si>
    <t>1,8403213011994275</t>
  </si>
  <si>
    <t>0,009490762927720078</t>
  </si>
  <si>
    <t>0,07419407640632618</t>
  </si>
  <si>
    <t>0,007436460975725378</t>
  </si>
  <si>
    <t>0,053005690421549595</t>
  </si>
  <si>
    <t>0,06538492942835772</t>
  </si>
  <si>
    <t>0,006955794974933668</t>
  </si>
  <si>
    <t>0,02699442665167093</t>
  </si>
  <si>
    <t>0,36670816805553014</t>
  </si>
  <si>
    <t>2,4852458300301805</t>
  </si>
  <si>
    <t>72,15476923391164</t>
  </si>
  <si>
    <t>1,8672265192894328</t>
  </si>
  <si>
    <t>0,017898474951152002</t>
  </si>
  <si>
    <t>0,0752774634555116</t>
  </si>
  <si>
    <t>0,014705321417535593</t>
  </si>
  <si>
    <t>0,05480755362042268</t>
  </si>
  <si>
    <t>0,058135119604578685</t>
  </si>
  <si>
    <t>0,013447352225974164</t>
  </si>
  <si>
    <t>0,05267720742560473</t>
  </si>
  <si>
    <t>0,3541162004360879</t>
  </si>
  <si>
    <t>2,282469566911459</t>
  </si>
  <si>
    <t>66,55797157512724</t>
  </si>
  <si>
    <t>1,867416658862085</t>
  </si>
  <si>
    <t>0,004211841646223873</t>
  </si>
  <si>
    <t>0,0688762776186477</t>
  </si>
  <si>
    <t>0,0037414306319883215</t>
  </si>
  <si>
    <t>0,04992353067340991</t>
  </si>
  <si>
    <t>0,06264148610931</t>
  </si>
  <si>
    <t>0,0021304928456691028</t>
  </si>
  <si>
    <t>0,010321962148161529</t>
  </si>
  <si>
    <t>0,36448648639638864</t>
  </si>
  <si>
    <t>2,486869917018339</t>
  </si>
  <si>
    <t>56,56740789643168</t>
  </si>
  <si>
    <t>1,8907172295160541</t>
  </si>
  <si>
    <t>0,01024454153104146</t>
  </si>
  <si>
    <t>0,0694340956321481</t>
  </si>
  <si>
    <t>0,009331736290933514</t>
  </si>
  <si>
    <t>0,05029436954971024</t>
  </si>
  <si>
    <t>0,06010965805122434</t>
  </si>
  <si>
    <t>0,0060839348438157335</t>
  </si>
  <si>
    <t>0,02462544832417173</t>
  </si>
  <si>
    <t>0,3614191202031958</t>
  </si>
  <si>
    <t>2,6053988059284166</t>
  </si>
  <si>
    <t>70,66031775623274</t>
  </si>
  <si>
    <t>1,8220863589234324</t>
  </si>
  <si>
    <t>0,011246026687127621</t>
  </si>
  <si>
    <t>0,074085282592253</t>
  </si>
  <si>
    <t>0,009067296525629744</t>
  </si>
  <si>
    <t>0,05339702559506351</t>
  </si>
  <si>
    <t>0,06492981950410158</t>
  </si>
  <si>
    <t>0,008336925276769729</t>
  </si>
  <si>
    <t>0,03428730023130904</t>
  </si>
  <si>
    <t>0,3627942681915719</t>
  </si>
  <si>
    <t>2,5572133590467274</t>
  </si>
  <si>
    <t>58,48397461283681</t>
  </si>
  <si>
    <t>2,136887082726842</t>
  </si>
  <si>
    <t>0,03722572136850869</t>
  </si>
  <si>
    <t>0,07495492436925033</t>
  </si>
  <si>
    <t>0,01880282836324612</t>
  </si>
  <si>
    <t>0,06073669422203038</t>
  </si>
  <si>
    <t>0,0560731302722157</t>
  </si>
  <si>
    <t>0,05344368448928547</t>
  </si>
  <si>
    <t>0,3267246086065538</t>
  </si>
  <si>
    <t>0,25259499583634093</t>
  </si>
  <si>
    <t>2,2286909469403327</t>
  </si>
  <si>
    <t>66,56731538299253</t>
  </si>
  <si>
    <t>1,8204058921900406</t>
  </si>
  <si>
    <t>0,007001579372711076</t>
  </si>
  <si>
    <t>0,07466563708500425</t>
  </si>
  <si>
    <t>0,006935520096810453</t>
  </si>
  <si>
    <t>0,05309062839856177</t>
  </si>
  <si>
    <t>0,06798652551182127</t>
  </si>
  <si>
    <t>0,0035685433871071406</t>
  </si>
  <si>
    <t>0,015548750852645357</t>
  </si>
  <si>
    <t>0,3587312980190947</t>
  </si>
  <si>
    <t>3,2174281700281426</t>
  </si>
  <si>
    <t>64,73157565529704</t>
  </si>
  <si>
    <t>2,1435619237833006</t>
  </si>
  <si>
    <t>0,03608928046309062</t>
  </si>
  <si>
    <t>0,07341162403264874</t>
  </si>
  <si>
    <t>0,018736306874837523</t>
  </si>
  <si>
    <t>0,05858617891698657</t>
  </si>
  <si>
    <t>0,05097434525370378</t>
  </si>
  <si>
    <t>0,0476831519776451</t>
  </si>
  <si>
    <t>0,30469128740837387</t>
  </si>
  <si>
    <t>0,25728618386835006</t>
  </si>
  <si>
    <t>2,2945320931030437</t>
  </si>
  <si>
    <t>71,72597884651286</t>
  </si>
  <si>
    <t>1,904648094622387</t>
  </si>
  <si>
    <t>0,02139343528133628</t>
  </si>
  <si>
    <t>0,07442875793208842</t>
  </si>
  <si>
    <t>0,019203647460260497</t>
  </si>
  <si>
    <t>0,054456774800037536</t>
  </si>
  <si>
    <t>0,06048613452305874</t>
  </si>
  <si>
    <t>0,013928780323763625</t>
  </si>
  <si>
    <t>0,057174862434996435</t>
  </si>
  <si>
    <t>0,38407806392335364</t>
  </si>
  <si>
    <t>2,671011773054488</t>
  </si>
  <si>
    <t>82,03883544786129</t>
  </si>
  <si>
    <t>1,9059476975670686</t>
  </si>
  <si>
    <t>0,015514167859363595</t>
  </si>
  <si>
    <t>0,06942422730051276</t>
  </si>
  <si>
    <t>0,012417704624510695</t>
  </si>
  <si>
    <t>0,05116416264409641</t>
  </si>
  <si>
    <t>0,05822998250659746</t>
  </si>
  <si>
    <t>0,011965017270464489</t>
  </si>
  <si>
    <t>0,06717954736047992</t>
  </si>
  <si>
    <t>0,3563188566348089</t>
  </si>
  <si>
    <t>2,2548008100129664</t>
  </si>
  <si>
    <t>75,49401352434708</t>
  </si>
  <si>
    <t>1,8561705347362758</t>
  </si>
  <si>
    <t>0,03110694014954919</t>
  </si>
  <si>
    <t>0,08554496156899595</t>
  </si>
  <si>
    <t>0,024787384624226104</t>
  </si>
  <si>
    <t>0,07350721848192887</t>
  </si>
  <si>
    <t>0,05747315051263368</t>
  </si>
  <si>
    <t>0,023695498494846513</t>
  </si>
  <si>
    <t>0,09184232838754365</t>
  </si>
  <si>
    <t>0,34266623562654863</t>
  </si>
  <si>
    <t>2,560053838067688</t>
  </si>
  <si>
    <t>39,876965832518025</t>
  </si>
  <si>
    <t>1,8624130488470594</t>
  </si>
  <si>
    <t>0,026875650126021507</t>
  </si>
  <si>
    <t>0,08521620924716995</t>
  </si>
  <si>
    <t>0,019500697132477852</t>
  </si>
  <si>
    <t>0,06535601915964485</t>
  </si>
  <si>
    <t>0,07112589763103236</t>
  </si>
  <si>
    <t>0,022423573388107423</t>
  </si>
  <si>
    <t>0,09799365728448814</t>
  </si>
  <si>
    <t>0,35904734461888566</t>
  </si>
  <si>
    <t>2,3658144109649584</t>
  </si>
  <si>
    <t>57,207903672289724</t>
  </si>
  <si>
    <t>2,0172782392561617</t>
  </si>
  <si>
    <t>0,04048392967899809</t>
  </si>
  <si>
    <t>0,08842342576308278</t>
  </si>
  <si>
    <t>0,033970153675715126</t>
  </si>
  <si>
    <t>0,07681561277828045</t>
  </si>
  <si>
    <t>0,058300403124559204</t>
  </si>
  <si>
    <t>0,032098290846884786</t>
  </si>
  <si>
    <t>0,12893785540536648</t>
  </si>
  <si>
    <t>0,3763530728278328</t>
  </si>
  <si>
    <t>2,2846339900279418</t>
  </si>
  <si>
    <t>79,43908460624444</t>
  </si>
  <si>
    <t>1,8300168726200174</t>
  </si>
  <si>
    <t>0,028375702058994208</t>
  </si>
  <si>
    <t>0,08523298064102229</t>
  </si>
  <si>
    <t>0,021792350852921822</t>
  </si>
  <si>
    <t>0,07021148833227565</t>
  </si>
  <si>
    <t>0,0602201973503291</t>
  </si>
  <si>
    <t>0,023332155197334167</t>
  </si>
  <si>
    <t>0,08704647933278692</t>
  </si>
  <si>
    <t>0,3555745523431309</t>
  </si>
  <si>
    <t>2,4882646050537005</t>
  </si>
  <si>
    <t>47,02509685637702</t>
  </si>
  <si>
    <t>1,8538500644925864</t>
  </si>
  <si>
    <t>0,007146565801601825</t>
  </si>
  <si>
    <t>0,07072615531986635</t>
  </si>
  <si>
    <t>0,00582715132303826</t>
  </si>
  <si>
    <t>0,05162997132644638</t>
  </si>
  <si>
    <t>0,06233185811415844</t>
  </si>
  <si>
    <t>0,00497323585253298</t>
  </si>
  <si>
    <t>0,043106563233812685</t>
  </si>
  <si>
    <t>0,357527209335039</t>
  </si>
  <si>
    <t>2,384670422063209</t>
  </si>
  <si>
    <t>59,18385739185166</t>
  </si>
  <si>
    <t>1,9825773613261397</t>
  </si>
  <si>
    <t>0,00565884933576816</t>
  </si>
  <si>
    <t>0,06420553876922686</t>
  </si>
  <si>
    <t>0,003812864676495652</t>
  </si>
  <si>
    <t>0,045077337453423474</t>
  </si>
  <si>
    <t>0,060502656411135024</t>
  </si>
  <si>
    <t>0,004309177304749298</t>
  </si>
  <si>
    <t>0,017681501932665128</t>
  </si>
  <si>
    <t>0,3749305826005232</t>
  </si>
  <si>
    <t>2,5227770160418004</t>
  </si>
  <si>
    <t>57,704877906903064</t>
  </si>
  <si>
    <t>1,9101147051229879</t>
  </si>
  <si>
    <t>0,0046307597960593624</t>
  </si>
  <si>
    <t>0,06650540368752143</t>
  </si>
  <si>
    <t>0,0038964312884751163</t>
  </si>
  <si>
    <t>0,048612742019254404</t>
  </si>
  <si>
    <t>0,06079778185335988</t>
  </si>
  <si>
    <t>0,002842095153395035</t>
  </si>
  <si>
    <t>0,022235432951344072</t>
  </si>
  <si>
    <t>0,3733550408399872</t>
  </si>
  <si>
    <t>2,37372413801495</t>
  </si>
  <si>
    <t>71,31645411229677</t>
  </si>
  <si>
    <t>1,8613238729096477</t>
  </si>
  <si>
    <t>0,005220554265899271</t>
  </si>
  <si>
    <t>0,0865949355179011</t>
  </si>
  <si>
    <t>0,004715901682059891</t>
  </si>
  <si>
    <t>0,059722712359213476</t>
  </si>
  <si>
    <t>0,08611966946691334</t>
  </si>
  <si>
    <t>0,0026968777728506974</t>
  </si>
  <si>
    <t>0,013773000218023525</t>
  </si>
  <si>
    <t>0,4799332008735913</t>
  </si>
  <si>
    <t>2,022031962987967</t>
  </si>
  <si>
    <t>52,291297668892156</t>
  </si>
  <si>
    <t>1,8275131250757197</t>
  </si>
  <si>
    <t>0,029198147382630078</t>
  </si>
  <si>
    <t>0,09280260551060224</t>
  </si>
  <si>
    <t>0,02319578982925409</t>
  </si>
  <si>
    <t>0,06789986094267303</t>
  </si>
  <si>
    <t>0,08375261622144996</t>
  </si>
  <si>
    <t>0,02300035427122882</t>
  </si>
  <si>
    <t>0,07984833574576158</t>
  </si>
  <si>
    <t>0,4790629433751279</t>
  </si>
  <si>
    <t>2,1200309910345823</t>
  </si>
  <si>
    <t>69,7863018165557</t>
  </si>
  <si>
    <t>1,864840414089537</t>
  </si>
  <si>
    <t>0,004824003647015756</t>
  </si>
  <si>
    <t>0,08663429791942208</t>
  </si>
  <si>
    <t>0,004744944623931083</t>
  </si>
  <si>
    <t>0,060051874148954125</t>
  </si>
  <si>
    <t>0,08586811480168184</t>
  </si>
  <si>
    <t>0,002247875694183879</t>
  </si>
  <si>
    <t>0,013527539552835578</t>
  </si>
  <si>
    <t>0,47679887009313</t>
  </si>
  <si>
    <t>2,139989619026892</t>
  </si>
  <si>
    <t>74,21147976068211</t>
  </si>
  <si>
    <t>1,9325534081579934</t>
  </si>
  <si>
    <t>0,006125821310156419</t>
  </si>
  <si>
    <t>0,08506418103662038</t>
  </si>
  <si>
    <t>0,005864330932283614</t>
  </si>
  <si>
    <t>0,056287910043123474</t>
  </si>
  <si>
    <t>0,0887296022630162</t>
  </si>
  <si>
    <t>0,0030711842783255126</t>
  </si>
  <si>
    <t>0,013343168412162244</t>
  </si>
  <si>
    <t>0,49647326429029665</t>
  </si>
  <si>
    <t>2,0863176690181717</t>
  </si>
  <si>
    <t>73,15306915936543</t>
  </si>
  <si>
    <t>1,8613639589418032</t>
  </si>
  <si>
    <t>0,007304379806088581</t>
  </si>
  <si>
    <t>0,08630917801900928</t>
  </si>
  <si>
    <t>0,007074515344405919</t>
  </si>
  <si>
    <t>0,059380537507331584</t>
  </si>
  <si>
    <t>0,08473644241867255</t>
  </si>
  <si>
    <t>0,003740969243751669</t>
  </si>
  <si>
    <t>0,01572051055926619</t>
  </si>
  <si>
    <t>0,47589319245654865</t>
  </si>
  <si>
    <t>2,0443113880464807</t>
  </si>
  <si>
    <t>66,87559290164624</t>
  </si>
  <si>
    <t>1,8684920354107026</t>
  </si>
  <si>
    <t>0,017936532736173186</t>
  </si>
  <si>
    <t>0,08987279184574366</t>
  </si>
  <si>
    <t>0,0158361640906401</t>
  </si>
  <si>
    <t>0,06275623824997689</t>
  </si>
  <si>
    <t>0,08474346298491664</t>
  </si>
  <si>
    <t>0,01167242691436491</t>
  </si>
  <si>
    <t>0,04704643878339994</t>
  </si>
  <si>
    <t>0,48084735258402816</t>
  </si>
  <si>
    <t>2,00680899200961</t>
  </si>
  <si>
    <t>68,44513268530012</t>
  </si>
  <si>
    <t>1,9002531236391984</t>
  </si>
  <si>
    <t>0,0312008758932236</t>
  </si>
  <si>
    <t>0,09329118245265473</t>
  </si>
  <si>
    <t>0,019196634702295927</t>
  </si>
  <si>
    <t>0,07337073701633082</t>
  </si>
  <si>
    <t>0,07963010352726257</t>
  </si>
  <si>
    <t>0,02796401111273923</t>
  </si>
  <si>
    <t>0,09911401649827002</t>
  </si>
  <si>
    <t>0,47047237045625895</t>
  </si>
  <si>
    <t>2,0552295999368653</t>
  </si>
  <si>
    <t>70,53834810061119</t>
  </si>
  <si>
    <t>1,8669245397656098</t>
  </si>
  <si>
    <t>0,017416561616083997</t>
  </si>
  <si>
    <t>0,09247503758416255</t>
  </si>
  <si>
    <t>0,011153038517067209</t>
  </si>
  <si>
    <t>0,06492052480440219</t>
  </si>
  <si>
    <t>0,08625033276344155</t>
  </si>
  <si>
    <t>0,015156479979328036</t>
  </si>
  <si>
    <t>0,05474871270285848</t>
  </si>
  <si>
    <t>0,4842750690906173</t>
  </si>
  <si>
    <t>2,127562272013165</t>
  </si>
  <si>
    <t>64,087128107034</t>
  </si>
  <si>
    <t>1,8063247641317939</t>
  </si>
  <si>
    <t>0,017449586138793927</t>
  </si>
  <si>
    <t>0,09389195576214161</t>
  </si>
  <si>
    <t>0,015299022588968248</t>
  </si>
  <si>
    <t>0,06582882224986605</t>
  </si>
  <si>
    <t>0,08626330621733824</t>
  </si>
  <si>
    <t>0,01141804342928174</t>
  </si>
  <si>
    <t>0,04603732115732113</t>
  </si>
  <si>
    <t>0,46467507101551736</t>
  </si>
  <si>
    <t>2,445578226004727</t>
  </si>
  <si>
    <t>71,95590329649039</t>
  </si>
  <si>
    <t>1,9218803563827835</t>
  </si>
  <si>
    <t>0,0052693404966011465</t>
  </si>
  <si>
    <t>0,08543966072991747</t>
  </si>
  <si>
    <t>0,0037462447543962496</t>
  </si>
  <si>
    <t>0,05714138619258861</t>
  </si>
  <si>
    <t>0,08897000515919276</t>
  </si>
  <si>
    <t>0,0035484060229682163</t>
  </si>
  <si>
    <t>0,014314617302248778</t>
  </si>
  <si>
    <t>0,49525316646205836</t>
  </si>
  <si>
    <t>2,1074792459839955</t>
  </si>
  <si>
    <t>72,85448579676192</t>
  </si>
  <si>
    <t>1,924164474417031</t>
  </si>
  <si>
    <t>0,008812662350537449</t>
  </si>
  <si>
    <t>0,08793284388388804</t>
  </si>
  <si>
    <t>0,007229478321867235</t>
  </si>
  <si>
    <t>0,057448109463311775</t>
  </si>
  <si>
    <t>0,08933561086074944</t>
  </si>
  <si>
    <t>0,005885482723147298</t>
  </si>
  <si>
    <t>0,0235591852101313</t>
  </si>
  <si>
    <t>0,5018233992538305</t>
  </si>
  <si>
    <t>2,1346446110401303</t>
  </si>
  <si>
    <t>73,28615890327409</t>
  </si>
  <si>
    <t>1,919450343969688</t>
  </si>
  <si>
    <t>0,009401148073895539</t>
  </si>
  <si>
    <t>0,08582721594961228</t>
  </si>
  <si>
    <t>0,00953864068359687</t>
  </si>
  <si>
    <t>0,05784066759566758</t>
  </si>
  <si>
    <t>0,08746861547737254</t>
  </si>
  <si>
    <t>0,004999379456063708</t>
  </si>
  <si>
    <t>0,01935587908839456</t>
  </si>
  <si>
    <t>0,4914646422206387</t>
  </si>
  <si>
    <t>2,07260876102373</t>
  </si>
  <si>
    <t>40,278961648260115</t>
  </si>
  <si>
    <t>2,049706518862787</t>
  </si>
  <si>
    <t>0,10586806664033513</t>
  </si>
  <si>
    <t>0,16125646023079626</t>
  </si>
  <si>
    <t>0,060946576208875766</t>
  </si>
  <si>
    <t>0,14066334959087684</t>
  </si>
  <si>
    <t>0,10354251420945533</t>
  </si>
  <si>
    <t>0,10695978841521807</t>
  </si>
  <si>
    <t>0,40623844614942617</t>
  </si>
  <si>
    <t>0,5659808888530504</t>
  </si>
  <si>
    <t>2,3468807539902627</t>
  </si>
  <si>
    <t>64,30512283906518</t>
  </si>
  <si>
    <t>1,901530380827809</t>
  </si>
  <si>
    <t>0,022066060640734457</t>
  </si>
  <si>
    <t>0,08934056495948244</t>
  </si>
  <si>
    <t>0,016622658251428585</t>
  </si>
  <si>
    <t>0,061081562733854754</t>
  </si>
  <si>
    <t>0,08777528967580459</t>
  </si>
  <si>
    <t>0,0165482968702015</t>
  </si>
  <si>
    <t>0,06158974572953264</t>
  </si>
  <si>
    <t>0,4964928990649567</t>
  </si>
  <si>
    <t>2,1879514310276136</t>
  </si>
  <si>
    <t>71,2592748598088</t>
  </si>
  <si>
    <t>1,9323559845186473</t>
  </si>
  <si>
    <t>0,008874208704317287</t>
  </si>
  <si>
    <t>0,08530058067392934</t>
  </si>
  <si>
    <t>0,00880354748248965</t>
  </si>
  <si>
    <t>0,056503535833062696</t>
  </si>
  <si>
    <t>0,08812981512520128</t>
  </si>
  <si>
    <t>0,004792312384253403</t>
  </si>
  <si>
    <t>0,018864122827272036</t>
  </si>
  <si>
    <t>0,4988147604147717</t>
  </si>
  <si>
    <t>2,147317014983855</t>
  </si>
  <si>
    <t>62,47537752792425</t>
  </si>
  <si>
    <t>1,8143204038291365</t>
  </si>
  <si>
    <t>0,023683290985072394</t>
  </si>
  <si>
    <t>0,09694848415107228</t>
  </si>
  <si>
    <t>0,017369447271440623</t>
  </si>
  <si>
    <t>0,06865603282051147</t>
  </si>
  <si>
    <t>0,08554129057024419</t>
  </si>
  <si>
    <t>0,018755925906082143</t>
  </si>
  <si>
    <t>0,07057970854634565</t>
  </si>
  <si>
    <t>0,4690603316906794</t>
  </si>
  <si>
    <t>2,0887893930776045</t>
  </si>
  <si>
    <t>68,53021029221033</t>
  </si>
  <si>
    <t>1,8552982615632696</t>
  </si>
  <si>
    <t>0,007275260158536318</t>
  </si>
  <si>
    <t>0,08675526248917936</t>
  </si>
  <si>
    <t>0,006359625235496479</t>
  </si>
  <si>
    <t>0,05895176179079799</t>
  </si>
  <si>
    <t>0,08461818118622787</t>
  </si>
  <si>
    <t>0,0045310557233230325</t>
  </si>
  <si>
    <t>0,018131823035716282</t>
  </si>
  <si>
    <t>0,4749165662617274</t>
  </si>
  <si>
    <t>2,848808965063654</t>
  </si>
  <si>
    <t>66,6426173200589</t>
  </si>
  <si>
    <t>1,8512205984923642</t>
  </si>
  <si>
    <t>0,00903006985057629</t>
  </si>
  <si>
    <t>0,08758594208493459</t>
  </si>
  <si>
    <t>0,008798731567963207</t>
  </si>
  <si>
    <t>0,06023610998093459</t>
  </si>
  <si>
    <t>0,0866114329762625</t>
  </si>
  <si>
    <t>0,004967753122418066</t>
  </si>
  <si>
    <t>0,020255185734950044</t>
  </si>
  <si>
    <t>0,4800695344340633</t>
  </si>
  <si>
    <t>2,1232636250788346</t>
  </si>
  <si>
    <t>73,6533772086234</t>
  </si>
  <si>
    <t>1,9172964715796563</t>
  </si>
  <si>
    <t>0,00508064891908055</t>
  </si>
  <si>
    <t>0,0863294339231578</t>
  </si>
  <si>
    <t>0,004324602309720378</t>
  </si>
  <si>
    <t>0,058229899876792814</t>
  </si>
  <si>
    <t>0,08999780866732092</t>
  </si>
  <si>
    <t>0,002701063262212982</t>
  </si>
  <si>
    <t>0,010951442664724977</t>
  </si>
  <si>
    <t>0,5012950416607197</t>
  </si>
  <si>
    <t>2,0819719459395856</t>
  </si>
  <si>
    <t>76,24968639009377</t>
  </si>
  <si>
    <t>1,9265214273294369</t>
  </si>
  <si>
    <t>0,006380503610278844</t>
  </si>
  <si>
    <t>0,08521276231958824</t>
  </si>
  <si>
    <t>0,006427019697782607</t>
  </si>
  <si>
    <t>0,057269735522148965</t>
  </si>
  <si>
    <t>0,08827549988966699</t>
  </si>
  <si>
    <t>0,003036741594579674</t>
  </si>
  <si>
    <t>0,013452662217145415</t>
  </si>
  <si>
    <t>0,4914690249218731</t>
  </si>
  <si>
    <t>2,0737722570775077</t>
  </si>
  <si>
    <t>76,90232350002314</t>
  </si>
  <si>
    <t>2,0237297220014683</t>
  </si>
  <si>
    <t>0,056643610777336796</t>
  </si>
  <si>
    <t>0,12023886051563056</t>
  </si>
  <si>
    <t>0,039834164044219245</t>
  </si>
  <si>
    <t>0,10474746745893304</t>
  </si>
  <si>
    <t>0,09413667694573112</t>
  </si>
  <si>
    <t>0,04827162654831971</t>
  </si>
  <si>
    <t>0,1726929322166771</t>
  </si>
  <si>
    <t>0,5596110764668271</t>
  </si>
  <si>
    <t>4,4647144039627165</t>
  </si>
  <si>
    <t>60,36818611566722</t>
  </si>
  <si>
    <t>1,9352182590900318</t>
  </si>
  <si>
    <t>0,020936235817230888</t>
  </si>
  <si>
    <t>0,08846921121322096</t>
  </si>
  <si>
    <t>0,018738994141589832</t>
  </si>
  <si>
    <t>0,058762496158568656</t>
  </si>
  <si>
    <t>0,08285705604960457</t>
  </si>
  <si>
    <t>0,014015014285932161</t>
  </si>
  <si>
    <t>0,05634912316744363</t>
  </si>
  <si>
    <t>0,48626924276670036</t>
  </si>
  <si>
    <t>4,227415370056406</t>
  </si>
  <si>
    <t>77,74333707869205</t>
  </si>
  <si>
    <t>1,9054608958160184</t>
  </si>
  <si>
    <t>0,0490935265164884</t>
  </si>
  <si>
    <t>0,11592977947702826</t>
  </si>
  <si>
    <t>0,03438330354325443</t>
  </si>
  <si>
    <t>0,10438067298820283</t>
  </si>
  <si>
    <t>0,08312843160986343</t>
  </si>
  <si>
    <t>0,04052633381535864</t>
  </si>
  <si>
    <t>0,1482673513058167</t>
  </si>
  <si>
    <t>0,5207511078044775</t>
  </si>
  <si>
    <t>4,193153325933963</t>
  </si>
  <si>
    <t>59,675795225129335</t>
  </si>
  <si>
    <t>2,0539969586737814</t>
  </si>
  <si>
    <t>0,07612710811649258</t>
  </si>
  <si>
    <t>0,11750356052670595</t>
  </si>
  <si>
    <t>0,045703747526767396</t>
  </si>
  <si>
    <t>0,09328770583173357</t>
  </si>
  <si>
    <t>0,0829907683052548</t>
  </si>
  <si>
    <t>0,08378735923378114</t>
  </si>
  <si>
    <t>0,3997316916568268</t>
  </si>
  <si>
    <t>0,40535018223552854</t>
  </si>
  <si>
    <t>4,191630960907787</t>
  </si>
  <si>
    <t>59,394194917403695</t>
  </si>
  <si>
    <t>1,9158129768956265</t>
  </si>
  <si>
    <t>0,03402284472942775</t>
  </si>
  <si>
    <t>0,09189599254928561</t>
  </si>
  <si>
    <t>0,032329291006668724</t>
  </si>
  <si>
    <t>0,07343018851057695</t>
  </si>
  <si>
    <t>0,0687590836877272</t>
  </si>
  <si>
    <t>0,021377539751859447</t>
  </si>
  <si>
    <t>0,08559292305330694</t>
  </si>
  <si>
    <t>0,4593958221620257</t>
  </si>
  <si>
    <t>3,989107051049359</t>
  </si>
  <si>
    <t>66,38695882014983</t>
  </si>
  <si>
    <t>1,8838191453243458</t>
  </si>
  <si>
    <t>0,029446540551007212</t>
  </si>
  <si>
    <t>0,08925085210676702</t>
  </si>
  <si>
    <t>0,023501781542551725</t>
  </si>
  <si>
    <t>0,07036697884994231</t>
  </si>
  <si>
    <t>0,07283356528860381</t>
  </si>
  <si>
    <t>0,022115086584498452</t>
  </si>
  <si>
    <t>0,08342918459790628</t>
  </si>
  <si>
    <t>0,4582717898355626</t>
  </si>
  <si>
    <t>4,163259983062744</t>
  </si>
  <si>
    <t>71,97210577421315</t>
  </si>
  <si>
    <t>1,8909521692951674</t>
  </si>
  <si>
    <t>0,029718550170887897</t>
  </si>
  <si>
    <t>0,10035481472648476</t>
  </si>
  <si>
    <t>0,02679315172275249</t>
  </si>
  <si>
    <t>0,07222016593483627</t>
  </si>
  <si>
    <t>0,08569789586374245</t>
  </si>
  <si>
    <t>0,018705258464407605</t>
  </si>
  <si>
    <t>0,07032557948843395</t>
  </si>
  <si>
    <t>0,5065015375663038</t>
  </si>
  <si>
    <t>4,64085696300026</t>
  </si>
  <si>
    <t>59,253667866128055</t>
  </si>
  <si>
    <t>1,8624473631121707</t>
  </si>
  <si>
    <t>0,047913527740934915</t>
  </si>
  <si>
    <t>0,10550312040716214</t>
  </si>
  <si>
    <t>0,04380655677201802</t>
  </si>
  <si>
    <t>0,09171078957883849</t>
  </si>
  <si>
    <t>0,06124555066641633</t>
  </si>
  <si>
    <t>0,03301859747448805</t>
  </si>
  <si>
    <t>0,12320409527835743</t>
  </si>
  <si>
    <t>0,40240735111019993</t>
  </si>
  <si>
    <t>4,322430243017152</t>
  </si>
  <si>
    <t>38,87208528264934</t>
  </si>
  <si>
    <t>1,8945753826248137</t>
  </si>
  <si>
    <t>0,05186200610665333</t>
  </si>
  <si>
    <t>0,10685596971312053</t>
  </si>
  <si>
    <t>0,042197579721084295</t>
  </si>
  <si>
    <t>0,09272505859226572</t>
  </si>
  <si>
    <t>0,07860611579418468</t>
  </si>
  <si>
    <t>0,038925792748010356</t>
  </si>
  <si>
    <t>0,1449850745112374</t>
  </si>
  <si>
    <t>0,48999764180105204</t>
  </si>
  <si>
    <t>4,603601175011136</t>
  </si>
  <si>
    <t>61,034150226808556</t>
  </si>
  <si>
    <t>1,9780026967116242</t>
  </si>
  <si>
    <t>0,04244493207633995</t>
  </si>
  <si>
    <t>0,09635384589695657</t>
  </si>
  <si>
    <t>0,03792201463463453</t>
  </si>
  <si>
    <t>0,08291156520103421</t>
  </si>
  <si>
    <t>0,06581883830070619</t>
  </si>
  <si>
    <t>0,029981160249035688</t>
  </si>
  <si>
    <t>0,10527651076697826</t>
  </si>
  <si>
    <t>0,4488930648782445</t>
  </si>
  <si>
    <t>4,099493262008764</t>
  </si>
  <si>
    <t>74,31976384723284</t>
  </si>
  <si>
    <t>1,929619830517637</t>
  </si>
  <si>
    <t>0,04114397871149499</t>
  </si>
  <si>
    <t>0,09197880024775731</t>
  </si>
  <si>
    <t>0,034769723202449955</t>
  </si>
  <si>
    <t>0,07795172564127821</t>
  </si>
  <si>
    <t>0,065002149741273</t>
  </si>
  <si>
    <t>0,029804450115532587</t>
  </si>
  <si>
    <t>0,11936743937827943</t>
  </si>
  <si>
    <t>0,4326258937551447</t>
  </si>
  <si>
    <t>5,024344917968847</t>
  </si>
  <si>
    <t>66,06907413478747</t>
  </si>
  <si>
    <t>1,868203341436314</t>
  </si>
  <si>
    <t>0,025878295608160167</t>
  </si>
  <si>
    <t>0,09389989783223844</t>
  </si>
  <si>
    <t>0,022091358592921273</t>
  </si>
  <si>
    <t>0,06549528452677461</t>
  </si>
  <si>
    <t>0,07865944621803621</t>
  </si>
  <si>
    <t>0,01848944361545139</t>
  </si>
  <si>
    <t>0,06542571312272433</t>
  </si>
  <si>
    <t>0,4728862369223625</t>
  </si>
  <si>
    <t>4,066124530043453</t>
  </si>
  <si>
    <t>79,21782600329523</t>
  </si>
  <si>
    <t>1,9808541197354066</t>
  </si>
  <si>
    <t>0,04676056423578674</t>
  </si>
  <si>
    <t>0,11253295908661252</t>
  </si>
  <si>
    <t>0,03643717124890512</t>
  </si>
  <si>
    <t>0,0935235310577363</t>
  </si>
  <si>
    <t>0,08823382795344496</t>
  </si>
  <si>
    <t>0,03673057224217494</t>
  </si>
  <si>
    <t>0,14317313284062605</t>
  </si>
  <si>
    <t>0,5374579539327065</t>
  </si>
  <si>
    <t>4,455290328012779</t>
  </si>
  <si>
    <t>84,39951149109814</t>
  </si>
  <si>
    <t>1,910344569563091</t>
  </si>
  <si>
    <t>0,02952582929785547</t>
  </si>
  <si>
    <t>0,09463494953306555</t>
  </si>
  <si>
    <t>0,02374254610265611</t>
  </si>
  <si>
    <t>0,06864887753010909</t>
  </si>
  <si>
    <t>0,08303679029141227</t>
  </si>
  <si>
    <t>0,022958848440546745</t>
  </si>
  <si>
    <t>0,08239025256620493</t>
  </si>
  <si>
    <t>0,4867557383235734</t>
  </si>
  <si>
    <t>5,099602417089045</t>
  </si>
  <si>
    <t>26,45830329436745</t>
  </si>
  <si>
    <t>2,0037305542081887</t>
  </si>
  <si>
    <t>0,06010695898766615</t>
  </si>
  <si>
    <t>0,12443972006973372</t>
  </si>
  <si>
    <t>0,045366395992560773</t>
  </si>
  <si>
    <t>0,10689827106214439</t>
  </si>
  <si>
    <t>0,08469689111682512</t>
  </si>
  <si>
    <t>0,05527720597758494</t>
  </si>
  <si>
    <t>0,329731685089362</t>
  </si>
  <si>
    <t>0,43561392675194854</t>
  </si>
  <si>
    <t>4,5719142210436985</t>
  </si>
  <si>
    <t>59,19080719745428</t>
  </si>
  <si>
    <t>1,93949600472196</t>
  </si>
  <si>
    <t>0,02926726398383315</t>
  </si>
  <si>
    <t>0,09847603865220256</t>
  </si>
  <si>
    <t>0,02123966882961406</t>
  </si>
  <si>
    <t>0,07277330965572301</t>
  </si>
  <si>
    <t>0,08509141171712802</t>
  </si>
  <si>
    <t>0,023285644574048674</t>
  </si>
  <si>
    <t>0,0875040430938238</t>
  </si>
  <si>
    <t>0,49616377859632854</t>
  </si>
  <si>
    <t>4,328979496029206</t>
  </si>
  <si>
    <t>53,45321278274934</t>
  </si>
  <si>
    <t>1,8931822835806766</t>
  </si>
  <si>
    <t>0,05219658775910935</t>
  </si>
  <si>
    <t>0,10135713665393283</t>
  </si>
  <si>
    <t>0,04217682936554305</t>
  </si>
  <si>
    <t>0,0870942385311263</t>
  </si>
  <si>
    <t>0,06550402230790844</t>
  </si>
  <si>
    <t>0,04032004909979862</t>
  </si>
  <si>
    <t>0,15858819093319784</t>
  </si>
  <si>
    <t>0,4172502126873306</t>
  </si>
  <si>
    <t>4,61682912602555</t>
  </si>
  <si>
    <t>48,97500938663474</t>
  </si>
  <si>
    <t>1,9000056364574487</t>
  </si>
  <si>
    <t>0,04625126998699437</t>
  </si>
  <si>
    <t>0,10302869257635401</t>
  </si>
  <si>
    <t>0,0348380476407922</t>
  </si>
  <si>
    <t>0,09150935567472787</t>
  </si>
  <si>
    <t>0,07055784428342156</t>
  </si>
  <si>
    <t>0,03715597693166142</t>
  </si>
  <si>
    <t>0,13959546706630457</t>
  </si>
  <si>
    <t>0,448141351210676</t>
  </si>
  <si>
    <t>4,279017067048699</t>
  </si>
  <si>
    <t>83,18377369772571</t>
  </si>
  <si>
    <t>2,177291211815928</t>
  </si>
  <si>
    <t>0,08026974886199638</t>
  </si>
  <si>
    <t>0,1420403373026167</t>
  </si>
  <si>
    <t>0,05397431565261864</t>
  </si>
  <si>
    <t>0,11496224432945124</t>
  </si>
  <si>
    <t>0,1169994726280129</t>
  </si>
  <si>
    <t>0,07755276488086371</t>
  </si>
  <si>
    <t>0,2896541575977272</t>
  </si>
  <si>
    <t>0,6241143580430842</t>
  </si>
  <si>
    <t>4,385493095032871</t>
  </si>
  <si>
    <t>71,32865749221807</t>
  </si>
  <si>
    <t>1,975489307367936</t>
  </si>
  <si>
    <t>0,023178565563327286</t>
  </si>
  <si>
    <t>0,0981876101366378</t>
  </si>
  <si>
    <t>0,014609456100741724</t>
  </si>
  <si>
    <t>0,06930643158289909</t>
  </si>
  <si>
    <t>0,09070757424821893</t>
  </si>
  <si>
    <t>0,02098088061692266</t>
  </si>
  <si>
    <t>0,07832738045684598</t>
  </si>
  <si>
    <t>0,5164831799631127</t>
  </si>
  <si>
    <t>4,4555944059975445</t>
  </si>
  <si>
    <t>86,05609541764035</t>
  </si>
  <si>
    <t>2,108573897775525</t>
  </si>
  <si>
    <t>0,08772512397974964</t>
  </si>
  <si>
    <t>0,14495183297617859</t>
  </si>
  <si>
    <t>0,07871914341658902</t>
  </si>
  <si>
    <t>0,12381112222054581</t>
  </si>
  <si>
    <t>0,10466995111717571</t>
  </si>
  <si>
    <t>0,05852238069877441</t>
  </si>
  <si>
    <t>0,23085348921220236</t>
  </si>
  <si>
    <t>0,6011752686368053</t>
  </si>
  <si>
    <t>3,7965690549463034</t>
  </si>
  <si>
    <t>54,02083423668049</t>
  </si>
  <si>
    <t>2,050165050242084</t>
  </si>
  <si>
    <t>0,052211711442685486</t>
  </si>
  <si>
    <t>0,10637393667825902</t>
  </si>
  <si>
    <t>0,04313168633198605</t>
  </si>
  <si>
    <t>0,0940520726969092</t>
  </si>
  <si>
    <t>0,07033997928154455</t>
  </si>
  <si>
    <t>0,03623317348901164</t>
  </si>
  <si>
    <t>0,17723547766400027</t>
  </si>
  <si>
    <t>0,4741091526021842</t>
  </si>
  <si>
    <t>3,9586451509967446</t>
  </si>
  <si>
    <t>56,31742533300502</t>
  </si>
  <si>
    <t>1,9143163809503592</t>
  </si>
  <si>
    <t>0,048757293973109905</t>
  </si>
  <si>
    <t>0,10887269706905021</t>
  </si>
  <si>
    <t>0,04335569436099425</t>
  </si>
  <si>
    <t>0,09516914365781019</t>
  </si>
  <si>
    <t>0,07164933170122509</t>
  </si>
  <si>
    <t>0,033763035580669995</t>
  </si>
  <si>
    <t>0,13652540726801068</t>
  </si>
  <si>
    <t>0,4721761867451861</t>
  </si>
  <si>
    <t>4,888771905913018</t>
  </si>
  <si>
    <t>85,44953788104647</t>
  </si>
  <si>
    <t>2,177623013909892</t>
  </si>
  <si>
    <t>0,0741754048568891</t>
  </si>
  <si>
    <t>0,13615007279700833</t>
  </si>
  <si>
    <t>0,050710000009589404</t>
  </si>
  <si>
    <t>0,11122409859721144</t>
  </si>
  <si>
    <t>0,11157530039671419</t>
  </si>
  <si>
    <t>0,06847779143929461</t>
  </si>
  <si>
    <t>0,2549411573152891</t>
  </si>
  <si>
    <t>0,6145224263418988</t>
  </si>
  <si>
    <t>4,1755216150777414</t>
  </si>
  <si>
    <t>71,7619033545581</t>
  </si>
  <si>
    <t>1,8610876496045474</t>
  </si>
  <si>
    <t>0,06866002644197253</t>
  </si>
  <si>
    <t>0,13052652037057078</t>
  </si>
  <si>
    <t>0,056970264514314556</t>
  </si>
  <si>
    <t>0,11278799755317423</t>
  </si>
  <si>
    <t>0,090221156855916</t>
  </si>
  <si>
    <t>0,053097268634031414</t>
  </si>
  <si>
    <t>0,32805797444580215</t>
  </si>
  <si>
    <t>0,4481369583863855</t>
  </si>
  <si>
    <t>4,463699351064861</t>
  </si>
  <si>
    <t>85,6730175318298</t>
  </si>
  <si>
    <t>2,1041385854185086</t>
  </si>
  <si>
    <t>0,06762026191657917</t>
  </si>
  <si>
    <t>0,11014584754963222</t>
  </si>
  <si>
    <t>0,05466301979875251</t>
  </si>
  <si>
    <t>0,09844648084841917</t>
  </si>
  <si>
    <t>0,07495635929994668</t>
  </si>
  <si>
    <t>0,05229698943571758</t>
  </si>
  <si>
    <t>0,187982580768058</t>
  </si>
  <si>
    <t>0,4824267612318686</t>
  </si>
  <si>
    <t>4,865739966975525</t>
  </si>
  <si>
    <t>47,98422388174582</t>
  </si>
  <si>
    <t>1,9081003117233895</t>
  </si>
  <si>
    <t>0,12733106242214273</t>
  </si>
  <si>
    <t>0,18924812952898978</t>
  </si>
  <si>
    <t>0,08846596091863637</t>
  </si>
  <si>
    <t>0,13521989546479957</t>
  </si>
  <si>
    <t>0,15308613454442074</t>
  </si>
  <si>
    <t>0,12109520457128847</t>
  </si>
  <si>
    <t>0,572225934965469</t>
  </si>
  <si>
    <t>0,6657699555804535</t>
  </si>
  <si>
    <t>4,475946670980193</t>
  </si>
  <si>
    <t>71,4250406999553</t>
  </si>
  <si>
    <t>2,177975508153052</t>
  </si>
  <si>
    <t>0,1380357144455289</t>
  </si>
  <si>
    <t>0,14886504220169305</t>
  </si>
  <si>
    <t>0,09555143667663135</t>
  </si>
  <si>
    <t>0,12658553696147426</t>
  </si>
  <si>
    <t>0,09298547534122845</t>
  </si>
  <si>
    <t>0,1257192431016036</t>
  </si>
  <si>
    <t>0,5008364409900405</t>
  </si>
  <si>
    <t>0,438892075879398</t>
  </si>
  <si>
    <t>4,225021664984524</t>
  </si>
  <si>
    <t>54,77546412669609</t>
  </si>
  <si>
    <t>2,004566112825353</t>
  </si>
  <si>
    <t>0,05777634958594172</t>
  </si>
  <si>
    <t>0,10098539345337786</t>
  </si>
  <si>
    <t>0,04858409769424043</t>
  </si>
  <si>
    <t>0,08790633530897862</t>
  </si>
  <si>
    <t>0,0620594737541533</t>
  </si>
  <si>
    <t>0,043288231452510116</t>
  </si>
  <si>
    <t>0,172542218429108</t>
  </si>
  <si>
    <t>0,4238893341876514</t>
  </si>
  <si>
    <t>4,511759701068513</t>
  </si>
  <si>
    <t>50,849346475742266</t>
  </si>
  <si>
    <t>2,100771355402526</t>
  </si>
  <si>
    <t>0,07440114027246417</t>
  </si>
  <si>
    <t>0,10995731940850899</t>
  </si>
  <si>
    <t>0,056805556804491696</t>
  </si>
  <si>
    <t>0,09293893400163647</t>
  </si>
  <si>
    <t>0,0712738080916695</t>
  </si>
  <si>
    <t>0,06097758716463921</t>
  </si>
  <si>
    <t>0,24087368213481014</t>
  </si>
  <si>
    <t>0,46146508214353266</t>
  </si>
  <si>
    <t>4,089203046052717</t>
  </si>
  <si>
    <t>77,70603711696134</t>
  </si>
  <si>
    <t>2,1314109647474195</t>
  </si>
  <si>
    <t>0,09718933298181648</t>
  </si>
  <si>
    <t>0,1576172258337753</t>
  </si>
  <si>
    <t>0,07370433660259783</t>
  </si>
  <si>
    <t>0,12248601475223164</t>
  </si>
  <si>
    <t>0,12536566768789717</t>
  </si>
  <si>
    <t>0,08113825899455664</t>
  </si>
  <si>
    <t>0,31417666668216726</t>
  </si>
  <si>
    <t>0,6517932754647012</t>
  </si>
  <si>
    <t>4,068434918997809</t>
  </si>
  <si>
    <t>68,97152093654212</t>
  </si>
  <si>
    <t>2,112154550205147</t>
  </si>
  <si>
    <t>0,06910214085771864</t>
  </si>
  <si>
    <t>0,10773309781970672</t>
  </si>
  <si>
    <t>0,06054730129669686</t>
  </si>
  <si>
    <t>0,09852139186613607</t>
  </si>
  <si>
    <t>0,06710564594982031</t>
  </si>
  <si>
    <t>0,0478050688717575</t>
  </si>
  <si>
    <t>0,19692249282701627</t>
  </si>
  <si>
    <t>0,45824095779030183</t>
  </si>
  <si>
    <t>4,077913417015225</t>
  </si>
  <si>
    <t>65,65448239925205</t>
  </si>
  <si>
    <t>2,1283270392508857</t>
  </si>
  <si>
    <t>0,07172298210845426</t>
  </si>
  <si>
    <t>0,10380160758647568</t>
  </si>
  <si>
    <t>0,04933827369529867</t>
  </si>
  <si>
    <t>0,08663260230715888</t>
  </si>
  <si>
    <t>0,0772493886429196</t>
  </si>
  <si>
    <t>0,06205345483307261</t>
  </si>
  <si>
    <t>0,2434127773029467</t>
  </si>
  <si>
    <t>0,46973707920110935</t>
  </si>
  <si>
    <t>4,623904351028614</t>
  </si>
  <si>
    <t>77,5557572692275</t>
  </si>
  <si>
    <t>2,1602928796851737</t>
  </si>
  <si>
    <t>0,0897026333596881</t>
  </si>
  <si>
    <t>0,12415617342075262</t>
  </si>
  <si>
    <t>0,08794902465203802</t>
  </si>
  <si>
    <t>0,11665640925028448</t>
  </si>
  <si>
    <t>0,08206773294778254</t>
  </si>
  <si>
    <t>0,055046526927425024</t>
  </si>
  <si>
    <t>0,19752423201276648</t>
  </si>
  <si>
    <t>0,5152221090936154</t>
  </si>
  <si>
    <t>4,7704912279732525</t>
  </si>
  <si>
    <t>59,63209453473057</t>
  </si>
  <si>
    <t>1,9004679996870142</t>
  </si>
  <si>
    <t>0,037145864743795366</t>
  </si>
  <si>
    <t>0,10206544995372017</t>
  </si>
  <si>
    <t>0,029515839509111665</t>
  </si>
  <si>
    <t>0,08817150136800973</t>
  </si>
  <si>
    <t>0,07085122375662274</t>
  </si>
  <si>
    <t>0,02847114254810339</t>
  </si>
  <si>
    <t>0,1359302659448024</t>
  </si>
  <si>
    <t>0,47011931949085706</t>
  </si>
  <si>
    <t>4,904986086068675</t>
  </si>
  <si>
    <t>48,1037348674555</t>
  </si>
  <si>
    <t>2,0240029782995443</t>
  </si>
  <si>
    <t>0,12203941966075504</t>
  </si>
  <si>
    <t>0,14899494810962072</t>
  </si>
  <si>
    <t>0,08930693565025866</t>
  </si>
  <si>
    <t>0,12571088368908834</t>
  </si>
  <si>
    <t>0,09769350603358311</t>
  </si>
  <si>
    <t>0,0995616168563985</t>
  </si>
  <si>
    <t>0,39197497105102347</t>
  </si>
  <si>
    <t>0,4760456917069198</t>
  </si>
  <si>
    <t>4,80433971202001</t>
  </si>
  <si>
    <t>51,456760900376395</t>
  </si>
  <si>
    <t>2,1675653685116383</t>
  </si>
  <si>
    <t>0,09807029626429807</t>
  </si>
  <si>
    <t>0,11674447073331991</t>
  </si>
  <si>
    <t>0,07628966768006276</t>
  </si>
  <si>
    <t>0,10367817327578668</t>
  </si>
  <si>
    <t>0,06739544557263709</t>
  </si>
  <si>
    <t>0,07914167704032941</t>
  </si>
  <si>
    <t>0,332368947040764</t>
  </si>
  <si>
    <t>0,40293181418157015</t>
  </si>
  <si>
    <t>3,803584131062962</t>
  </si>
  <si>
    <t>47,131303221771674</t>
  </si>
  <si>
    <t>1,8885261301999907</t>
  </si>
  <si>
    <t>0,09949312124664263</t>
  </si>
  <si>
    <t>0,1532831285080607</t>
  </si>
  <si>
    <t>0,06389148668885584</t>
  </si>
  <si>
    <t>0,1239551153915647</t>
  </si>
  <si>
    <t>0,11160572294599562</t>
  </si>
  <si>
    <t>0,09232376424621246</t>
  </si>
  <si>
    <t>0,3555971174953473</t>
  </si>
  <si>
    <t>0,525168584560875</t>
  </si>
  <si>
    <t>4,581777923973277</t>
  </si>
  <si>
    <t>66,29878487391947</t>
  </si>
  <si>
    <t>2,110491263980308</t>
  </si>
  <si>
    <t>0,07513126933629702</t>
  </si>
  <si>
    <t>0,11379473891303397</t>
  </si>
  <si>
    <t>0,06771913580147433</t>
  </si>
  <si>
    <t>0,10986786124738246</t>
  </si>
  <si>
    <t>0,059765420753755225</t>
  </si>
  <si>
    <t>0,05160880456725174</t>
  </si>
  <si>
    <t>0,18835453803929442</t>
  </si>
  <si>
    <t>0,4085226461457681</t>
  </si>
  <si>
    <t>3,9662552908994257</t>
  </si>
  <si>
    <t>64,10238479214576</t>
  </si>
  <si>
    <t>2,111667227677929</t>
  </si>
  <si>
    <t>0,07201535815207351</t>
  </si>
  <si>
    <t>0,10453646230127854</t>
  </si>
  <si>
    <t>0,06171409980272667</t>
  </si>
  <si>
    <t>0,09764912039076189</t>
  </si>
  <si>
    <t>0,06651078038801031</t>
  </si>
  <si>
    <t>0,05476443460335163</t>
  </si>
  <si>
    <t>0,21517500092748473</t>
  </si>
  <si>
    <t>0,42986017360182754</t>
  </si>
  <si>
    <t>4,070789418998174</t>
  </si>
  <si>
    <t>63,23307783472262</t>
  </si>
  <si>
    <t>2,1878443914168932</t>
  </si>
  <si>
    <t>0,10234720934214458</t>
  </si>
  <si>
    <t>0,18184936330527693</t>
  </si>
  <si>
    <t>0,0790190237253251</t>
  </si>
  <si>
    <t>0,14547623230768442</t>
  </si>
  <si>
    <t>0,13065875143797748</t>
  </si>
  <si>
    <t>0,08531023183791582</t>
  </si>
  <si>
    <t>0,363265363546699</t>
  </si>
  <si>
    <t>0,6633778910993193</t>
  </si>
  <si>
    <t>3,4967996140476316</t>
  </si>
  <si>
    <t>82,4308507393596</t>
  </si>
  <si>
    <t>1,8875006465698891</t>
  </si>
  <si>
    <t>0,1102204152167762</t>
  </si>
  <si>
    <t>0,16899800186503366</t>
  </si>
  <si>
    <t>0,08594816714602643</t>
  </si>
  <si>
    <t>0,1569177751991785</t>
  </si>
  <si>
    <t>0,09701041614516187</t>
  </si>
  <si>
    <t>0,09442693209454973</t>
  </si>
  <si>
    <t>0,34201589217499484</t>
  </si>
  <si>
    <t>0,5570804977153021</t>
  </si>
  <si>
    <t>4,063047913019545</t>
  </si>
  <si>
    <t>37,592281868358036</t>
  </si>
  <si>
    <t>2,1956161319921916</t>
  </si>
  <si>
    <t>0,10035831460194741</t>
  </si>
  <si>
    <t>0,1263052165845484</t>
  </si>
  <si>
    <t>0,08652567974219552</t>
  </si>
  <si>
    <t>0,11881497178127487</t>
  </si>
  <si>
    <t>0,06946315348684981</t>
  </si>
  <si>
    <t>0,07667012887674964</t>
  </si>
  <si>
    <t>0,3238584334244396</t>
  </si>
  <si>
    <t>0,3613191876576309</t>
  </si>
  <si>
    <t>3,338736603036523</t>
  </si>
  <si>
    <t>57,31422277128456</t>
  </si>
  <si>
    <t>2,156946296763748</t>
  </si>
  <si>
    <t>0,1264064913643779</t>
  </si>
  <si>
    <t>0,21008701360126164</t>
  </si>
  <si>
    <t>0,1020051112019091</t>
  </si>
  <si>
    <t>0,16910196875458494</t>
  </si>
  <si>
    <t>0,13206227325302813</t>
  </si>
  <si>
    <t>0,1016989930651487</t>
  </si>
  <si>
    <t>0,43194688473858495</t>
  </si>
  <si>
    <t>0,6509631583726665</t>
  </si>
  <si>
    <t>3,1405550859635696</t>
  </si>
  <si>
    <t>42,30128632791985</t>
  </si>
  <si>
    <t>2,116741652096702</t>
  </si>
  <si>
    <t>0,07723179219862514</t>
  </si>
  <si>
    <t>0,11203059701496088</t>
  </si>
  <si>
    <t>0,06756959201774179</t>
  </si>
  <si>
    <t>0,10172863642749536</t>
  </si>
  <si>
    <t>0,0714096728576781</t>
  </si>
  <si>
    <t>0,05237297003209406</t>
  </si>
  <si>
    <t>0,20492284589106094</t>
  </si>
  <si>
    <t>0,4661387255961844</t>
  </si>
  <si>
    <t>3,847698724945076</t>
  </si>
  <si>
    <t>33,26989475411516</t>
  </si>
  <si>
    <t>1,8068593987766468</t>
  </si>
  <si>
    <t>0,07781550047254267</t>
  </si>
  <si>
    <t>0,13205410259819259</t>
  </si>
  <si>
    <t>0,06984070322299983</t>
  </si>
  <si>
    <t>0,11202949032521292</t>
  </si>
  <si>
    <t>0,09130151003713843</t>
  </si>
  <si>
    <t>0,05178935776140999</t>
  </si>
  <si>
    <t>0,2068011354693147</t>
  </si>
  <si>
    <t>0,45151363650760995</t>
  </si>
  <si>
    <t>3,8134189220145345</t>
  </si>
  <si>
    <t>47,61851730890351</t>
  </si>
  <si>
    <t>2,0090831658394173</t>
  </si>
  <si>
    <t>0,1009686857006186</t>
  </si>
  <si>
    <t>0,15186369246153011</t>
  </si>
  <si>
    <t>0,08560760095552279</t>
  </si>
  <si>
    <t>0,137914106017206</t>
  </si>
  <si>
    <t>0,09962243936884262</t>
  </si>
  <si>
    <t>0,07660759539450011</t>
  </si>
  <si>
    <t>0,2901277973667337</t>
  </si>
  <si>
    <t>0,5825625889433518</t>
  </si>
  <si>
    <t>3,192296124063432</t>
  </si>
  <si>
    <t>81,25787444607961</t>
  </si>
  <si>
    <t>2,036318771038974</t>
  </si>
  <si>
    <t>0,2230433652270692</t>
  </si>
  <si>
    <t>0,27918948314252146</t>
  </si>
  <si>
    <t>0,21933445403631874</t>
  </si>
  <si>
    <t>0,2717199702042521</t>
  </si>
  <si>
    <t>0,1663399075010211</t>
  </si>
  <si>
    <t>0,14554126996031244</t>
  </si>
  <si>
    <t>0,49748626683344344</t>
  </si>
  <si>
    <t>0,7058549568529997</t>
  </si>
  <si>
    <t>3,6833007358945906</t>
  </si>
  <si>
    <t>49,11962837030502</t>
  </si>
  <si>
    <t>2,0847638907959265</t>
  </si>
  <si>
    <t>0,07410370452896357</t>
  </si>
  <si>
    <t>0,15118949790648262</t>
  </si>
  <si>
    <t>0,06595857144300898</t>
  </si>
  <si>
    <t>0,1258852798725452</t>
  </si>
  <si>
    <t>0,10833452721611142</t>
  </si>
  <si>
    <t>0,05170376313399553</t>
  </si>
  <si>
    <t>0,19527329573640168</t>
  </si>
  <si>
    <t>0,6053476662502119</t>
  </si>
  <si>
    <t>3,314265075023286</t>
  </si>
  <si>
    <t>17,87189505958534</t>
  </si>
  <si>
    <t>2,1695940573430317</t>
  </si>
  <si>
    <t>0,12681376729996216</t>
  </si>
  <si>
    <t>0,1650383495363601</t>
  </si>
  <si>
    <t>0,08092090411346999</t>
  </si>
  <si>
    <t>0,14184261551099836</t>
  </si>
  <si>
    <t>0,1155503430932185</t>
  </si>
  <si>
    <t>0,12704744379710847</t>
  </si>
  <si>
    <t>0,4681118999047798</t>
  </si>
  <si>
    <t>0,5417203882714237</t>
  </si>
  <si>
    <t>3,7147670480189845</t>
  </si>
  <si>
    <t>35,970839559565086</t>
  </si>
  <si>
    <t>2,120189228632272</t>
  </si>
  <si>
    <t>0,13947424919283324</t>
  </si>
  <si>
    <t>0,16815123917930477</t>
  </si>
  <si>
    <t>0,10882828551725376</t>
  </si>
  <si>
    <t>0,1495979361160162</t>
  </si>
  <si>
    <t>0,0981181998661681</t>
  </si>
  <si>
    <t>0,11127339289550785</t>
  </si>
  <si>
    <t>0,429639009255054</t>
  </si>
  <si>
    <t>0,4833624330481165</t>
  </si>
  <si>
    <t>5,02880097203888</t>
  </si>
  <si>
    <t>88,64773022646928</t>
  </si>
  <si>
    <t>2,192567801010842</t>
  </si>
  <si>
    <t>0,08569350696229934</t>
  </si>
  <si>
    <t>0,11596378295725458</t>
  </si>
  <si>
    <t>0,07260827711074813</t>
  </si>
  <si>
    <t>0,1063828464129428</t>
  </si>
  <si>
    <t>0,07405972686869108</t>
  </si>
  <si>
    <t>0,06269016111533136</t>
  </si>
  <si>
    <t>0,2411990792694853</t>
  </si>
  <si>
    <t>0,4667620399968004</t>
  </si>
  <si>
    <t>3,6727329560089856</t>
  </si>
  <si>
    <t>26,86209373616676</t>
  </si>
  <si>
    <t>2,0192946928532045</t>
  </si>
  <si>
    <t>0,11842812634901581</t>
  </si>
  <si>
    <t>0,2419357815584908</t>
  </si>
  <si>
    <t>0,08673765049285706</t>
  </si>
  <si>
    <t>0,17761618479432695</t>
  </si>
  <si>
    <t>0,188218434127039</t>
  </si>
  <si>
    <t>0,10351133470803771</t>
  </si>
  <si>
    <t>0,42568504123119755</t>
  </si>
  <si>
    <t>0,7054655017955416</t>
  </si>
  <si>
    <t>3,9868831100175157</t>
  </si>
  <si>
    <t>51,28162152888524</t>
  </si>
  <si>
    <t>1,862774627281961</t>
  </si>
  <si>
    <t>0,10210770939049564</t>
  </si>
  <si>
    <t>0,21948832380605995</t>
  </si>
  <si>
    <t>0,08695123602265639</t>
  </si>
  <si>
    <t>0,18761391684134554</t>
  </si>
  <si>
    <t>0,14086421837348015</t>
  </si>
  <si>
    <t>0,07741596930491189</t>
  </si>
  <si>
    <t>0,3021213060261529</t>
  </si>
  <si>
    <t>0,6322956293829692</t>
  </si>
  <si>
    <t>3,4039456319296733</t>
  </si>
  <si>
    <t>40,26959999858181</t>
  </si>
  <si>
    <t>2,148332455427291</t>
  </si>
  <si>
    <t>0,17590037204901024</t>
  </si>
  <si>
    <t>0,2156585350350008</t>
  </si>
  <si>
    <t>0,1574270306380503</t>
  </si>
  <si>
    <t>0,20169977128896593</t>
  </si>
  <si>
    <t>0,12444808343579174</t>
  </si>
  <si>
    <t>0,12069514979831299</t>
  </si>
  <si>
    <t>0,4368038629893218</t>
  </si>
  <si>
    <t>0,5395063425983068</t>
  </si>
  <si>
    <t>3,683390867081471</t>
  </si>
  <si>
    <t>47,621859593071115</t>
  </si>
  <si>
    <t>1,9751643167194834</t>
  </si>
  <si>
    <t>0,07524036758417602</t>
  </si>
  <si>
    <t>0,11332693145445771</t>
  </si>
  <si>
    <t>0,05761863683974215</t>
  </si>
  <si>
    <t>0,10374682842405715</t>
  </si>
  <si>
    <t>0,06685034681932264</t>
  </si>
  <si>
    <t>0,06167347205063399</t>
  </si>
  <si>
    <t>0,2461672367434126</t>
  </si>
  <si>
    <t>0,37334856709284375</t>
  </si>
  <si>
    <t>3,5061863240553066</t>
  </si>
  <si>
    <t>67,35075488452543</t>
  </si>
  <si>
    <t>2,1195697763386248</t>
  </si>
  <si>
    <t>0,14236798865877348</t>
  </si>
  <si>
    <t>0,2383890796086566</t>
  </si>
  <si>
    <t>0,12085964320122139</t>
  </si>
  <si>
    <t>0,19354502197258233</t>
  </si>
  <si>
    <t>0,16802081227736207</t>
  </si>
  <si>
    <t>0,10254044105533981</t>
  </si>
  <si>
    <t>0,43087342816872554</t>
  </si>
  <si>
    <t>0,7238698120790222</t>
  </si>
  <si>
    <t>4,077102420968004</t>
  </si>
  <si>
    <t>84,33644246537887</t>
  </si>
  <si>
    <t>1,9909251822079417</t>
  </si>
  <si>
    <t>0,09876990530222568</t>
  </si>
  <si>
    <t>0,15035619228800193</t>
  </si>
  <si>
    <t>0,08436410840050156</t>
  </si>
  <si>
    <t>0,1314806560808579</t>
  </si>
  <si>
    <t>0,10081980071522956</t>
  </si>
  <si>
    <t>0,07269348137707879</t>
  </si>
  <si>
    <t>0,2798765648250301</t>
  </si>
  <si>
    <t>0,5865926110321416</t>
  </si>
  <si>
    <t>3,3031093679601327</t>
  </si>
  <si>
    <t>48,13657883595055</t>
  </si>
  <si>
    <t>2,009181339039158</t>
  </si>
  <si>
    <t>0,14774221570052867</t>
  </si>
  <si>
    <t>0,25505395374519296</t>
  </si>
  <si>
    <t>0,12122719067761352</t>
  </si>
  <si>
    <t>0,1828022311391751</t>
  </si>
  <si>
    <t>0,2060701076519191</t>
  </si>
  <si>
    <t>0,11456096430335058</t>
  </si>
  <si>
    <t>0,5664138180642637</t>
  </si>
  <si>
    <t>0,8020706818309562</t>
  </si>
  <si>
    <t>3,370526236947626</t>
  </si>
  <si>
    <t>40,79759761254873</t>
  </si>
  <si>
    <t>1,8490537367872601</t>
  </si>
  <si>
    <t>0,1988009202271206</t>
  </si>
  <si>
    <t>0,39565061861292294</t>
  </si>
  <si>
    <t>0,19342063247737018</t>
  </si>
  <si>
    <t>0,263353216153407</t>
  </si>
  <si>
    <t>0,32220730174720175</t>
  </si>
  <si>
    <t>0,12101921199944793</t>
  </si>
  <si>
    <t>0,5223542641445018</t>
  </si>
  <si>
    <t>1,1218610140270462</t>
  </si>
  <si>
    <t>3,360107860993594</t>
  </si>
  <si>
    <t>42,05173531746686</t>
  </si>
  <si>
    <t>1,8607100780076202</t>
  </si>
  <si>
    <t>0,0347098112493128</t>
  </si>
  <si>
    <t>0,09865043564918272</t>
  </si>
  <si>
    <t>0,027231659249011747</t>
  </si>
  <si>
    <t>0,07521231693581167</t>
  </si>
  <si>
    <t>0,08549827343876736</t>
  </si>
  <si>
    <t>0,028383521386480506</t>
  </si>
  <si>
    <t>0,11140708624898106</t>
  </si>
  <si>
    <t>0,48078363001264485</t>
  </si>
  <si>
    <t>3,014777733013034</t>
  </si>
  <si>
    <t>69,59448221107569</t>
  </si>
  <si>
    <t>1,9510228741593836</t>
  </si>
  <si>
    <t>0,039016428755095</t>
  </si>
  <si>
    <t>0,0995952066202695</t>
  </si>
  <si>
    <t>0,029775204878858673</t>
  </si>
  <si>
    <t>0,08120889478298363</t>
  </si>
  <si>
    <t>0,08147850570779101</t>
  </si>
  <si>
    <t>0,03420278743838818</t>
  </si>
  <si>
    <t>0,11688403078977282</t>
  </si>
  <si>
    <t>0,4864009234504791</t>
  </si>
  <si>
    <t>2,8305710080312565</t>
  </si>
  <si>
    <t>70,67783262598448</t>
  </si>
  <si>
    <t>1,9214354287931221</t>
  </si>
  <si>
    <t>0,018084840661089886</t>
  </si>
  <si>
    <t>0,09501988714510601</t>
  </si>
  <si>
    <t>0,016358929955885306</t>
  </si>
  <si>
    <t>0,06618016892063676</t>
  </si>
  <si>
    <t>0,08922747663555232</t>
  </si>
  <si>
    <t>0,01165795337113984</t>
  </si>
  <si>
    <t>0,0429084803103292</t>
  </si>
  <si>
    <t>0,5093830216055241</t>
  </si>
  <si>
    <t>2,7884752639802173</t>
  </si>
  <si>
    <t>75,22822340686159</t>
  </si>
  <si>
    <t>1,895917664433423</t>
  </si>
  <si>
    <t>0,0035705450606621568</t>
  </si>
  <si>
    <t>0,08583762267072817</t>
  </si>
  <si>
    <t>0,0031263277581624746</t>
  </si>
  <si>
    <t>0,05815485168861993</t>
  </si>
  <si>
    <t>0,08843656119852338</t>
  </si>
  <si>
    <t>0,0022473065595116685</t>
  </si>
  <si>
    <t>0,019834427245209327</t>
  </si>
  <si>
    <t>0,4929208971671612</t>
  </si>
  <si>
    <t>2,655011074966751</t>
  </si>
  <si>
    <t>68,4853842698454</t>
  </si>
  <si>
    <t>1,8800061280458724</t>
  </si>
  <si>
    <t>0,01529207189841709</t>
  </si>
  <si>
    <t>0,08947965736514227</t>
  </si>
  <si>
    <t>0,012667415055964143</t>
  </si>
  <si>
    <t>0,06212928907376465</t>
  </si>
  <si>
    <t>0,085377320223147</t>
  </si>
  <si>
    <t>0,011364884783499157</t>
  </si>
  <si>
    <t>0,04333712870524739</t>
  </si>
  <si>
    <t>0,48260437072153745</t>
  </si>
  <si>
    <t>2,8651025000726804</t>
  </si>
  <si>
    <t>76,26325263756063</t>
  </si>
  <si>
    <t>1,9333781577224283</t>
  </si>
  <si>
    <t>0,00505390131251537</t>
  </si>
  <si>
    <t>0,08695796658453891</t>
  </si>
  <si>
    <t>0,0029475005755802332</t>
  </si>
  <si>
    <t>0,05799917444191763</t>
  </si>
  <si>
    <t>0,09043994861163959</t>
  </si>
  <si>
    <t>0,004670636835023218</t>
  </si>
  <si>
    <t>0,026160344634485796</t>
  </si>
  <si>
    <t>0,5046195894483144</t>
  </si>
  <si>
    <t>2,7299309719819576</t>
  </si>
  <si>
    <t>69,05101862583383</t>
  </si>
  <si>
    <t>1,84498257125717</t>
  </si>
  <si>
    <t>0,0067518545866059555</t>
  </si>
  <si>
    <t>0,09135450040274458</t>
  </si>
  <si>
    <t>0,0035337857320037235</t>
  </si>
  <si>
    <t>0,06219440126943135</t>
  </si>
  <si>
    <t>0,08845286958319862</t>
  </si>
  <si>
    <t>0,007497509865742085</t>
  </si>
  <si>
    <t>0,04100874995721615</t>
  </si>
  <si>
    <t>0,489154253573215</t>
  </si>
  <si>
    <t>2,7075509499991313</t>
  </si>
  <si>
    <t>67,37134043592094</t>
  </si>
  <si>
    <t>1,8555406772134642</t>
  </si>
  <si>
    <t>0,01328829049626443</t>
  </si>
  <si>
    <t>0,08914949934399241</t>
  </si>
  <si>
    <t>0,01191739522667173</t>
  </si>
  <si>
    <t>0,06280829928377231</t>
  </si>
  <si>
    <t>0,08622621851756031</t>
  </si>
  <si>
    <t>0,008178428703540791</t>
  </si>
  <si>
    <t>0,03193908540065475</t>
  </si>
  <si>
    <t>0,48082198824401595</t>
  </si>
  <si>
    <t>3,05794524110388</t>
  </si>
  <si>
    <t>70,41624559492604</t>
  </si>
  <si>
    <t>1,8316346604947098</t>
  </si>
  <si>
    <t>0,005694665642699234</t>
  </si>
  <si>
    <t>0,08695453275689885</t>
  </si>
  <si>
    <t>0,0041669513763298305</t>
  </si>
  <si>
    <t>0,060549402697881255</t>
  </si>
  <si>
    <t>0,08303280611122314</t>
  </si>
  <si>
    <t>0,004908081787434882</t>
  </si>
  <si>
    <t>0,032203553477685255</t>
  </si>
  <si>
    <t>0,467606533071942</t>
  </si>
  <si>
    <t>2,7535298669245094</t>
  </si>
  <si>
    <t>59,566220469279926</t>
  </si>
  <si>
    <t>1,9036479894752618</t>
  </si>
  <si>
    <t>0,021622168047188074</t>
  </si>
  <si>
    <t>0,08869921363918966</t>
  </si>
  <si>
    <t>0,014819957160651672</t>
  </si>
  <si>
    <t>0,06116426343504976</t>
  </si>
  <si>
    <t>0,08663905919370818</t>
  </si>
  <si>
    <t>0,018986861741618594</t>
  </si>
  <si>
    <t>0,06713321997606765</t>
  </si>
  <si>
    <t>0,4868116747741182</t>
  </si>
  <si>
    <t>2,6712171520339325</t>
  </si>
  <si>
    <t>71,05747700505563</t>
  </si>
  <si>
    <t>1,861531008804414</t>
  </si>
  <si>
    <t>0,004146234894907828</t>
  </si>
  <si>
    <t>0,0863019443504776</t>
  </si>
  <si>
    <t>0,0040622119651595005</t>
  </si>
  <si>
    <t>0,05920460946349462</t>
  </si>
  <si>
    <t>0,08717062112991472</t>
  </si>
  <si>
    <t>0,001800053937643034</t>
  </si>
  <si>
    <t>0,010942812949113092</t>
  </si>
  <si>
    <t>0,48225590550161346</t>
  </si>
  <si>
    <t>2,7469011270441115</t>
  </si>
  <si>
    <t>74,09537697289346</t>
  </si>
  <si>
    <t>1,9006169330845608</t>
  </si>
  <si>
    <t>0,004819730612222988</t>
  </si>
  <si>
    <t>0,08747495149195468</t>
  </si>
  <si>
    <t>0,00343832001974734</t>
  </si>
  <si>
    <t>0,05906353442147326</t>
  </si>
  <si>
    <t>0,08921859190770329</t>
  </si>
  <si>
    <t>0,004083239508440369</t>
  </si>
  <si>
    <t>0,024904684919553666</t>
  </si>
  <si>
    <t>0,4992575772282438</t>
  </si>
  <si>
    <t>2,6941547320457175</t>
  </si>
  <si>
    <t>69,14209365581867</t>
  </si>
  <si>
    <t>1,8579075889831014</t>
  </si>
  <si>
    <t>0,005781724696876827</t>
  </si>
  <si>
    <t>0,08692148864697197</t>
  </si>
  <si>
    <t>0,004582796095323481</t>
  </si>
  <si>
    <t>0,06000779129223397</t>
  </si>
  <si>
    <t>0,08629436926338027</t>
  </si>
  <si>
    <t>0,0037724262280327027</t>
  </si>
  <si>
    <t>0,014487138626793171</t>
  </si>
  <si>
    <t>0,4781799195874031</t>
  </si>
  <si>
    <t>2,634676704998128</t>
  </si>
  <si>
    <t>57,83104638695793</t>
  </si>
  <si>
    <t>1,899521755126107</t>
  </si>
  <si>
    <t>0,03631337468941181</t>
  </si>
  <si>
    <t>0,09685700363138079</t>
  </si>
  <si>
    <t>0,02384313992433945</t>
  </si>
  <si>
    <t>0,0749882853539437</t>
  </si>
  <si>
    <t>0,08618328631779064</t>
  </si>
  <si>
    <t>0,031721244451810834</t>
  </si>
  <si>
    <t>0,11225660596381706</t>
  </si>
  <si>
    <t>0,5037716503432206</t>
  </si>
  <si>
    <t>3,0530873259995133</t>
  </si>
  <si>
    <t>75,55808294046544</t>
  </si>
  <si>
    <t>1,925412294563107</t>
  </si>
  <si>
    <t>0,007464871919800207</t>
  </si>
  <si>
    <t>0,08708515353012117</t>
  </si>
  <si>
    <t>0,005852376715659062</t>
  </si>
  <si>
    <t>0,05742983852982937</t>
  </si>
  <si>
    <t>0,08898663466120087</t>
  </si>
  <si>
    <t>0,005563315221368442</t>
  </si>
  <si>
    <t>0,03693738291538128</t>
  </si>
  <si>
    <t>0,5013146973174897</t>
  </si>
  <si>
    <t>2,831440564012155</t>
  </si>
  <si>
    <t>68,93978359058539</t>
  </si>
  <si>
    <t>1,8408139017026166</t>
  </si>
  <si>
    <t>0,004546137228549292</t>
  </si>
  <si>
    <t>0,08629678036017803</t>
  </si>
  <si>
    <t>0,0030947487402482525</t>
  </si>
  <si>
    <t>0,0598151464345706</t>
  </si>
  <si>
    <t>0,08392381746916798</t>
  </si>
  <si>
    <t>0,004293502704562246</t>
  </si>
  <si>
    <t>0,0268401920082277</t>
  </si>
  <si>
    <t>0,46847971653649906</t>
  </si>
  <si>
    <t>2,9103686229791492</t>
  </si>
  <si>
    <t>71,42635557215982</t>
  </si>
  <si>
    <t>1,842303301733798</t>
  </si>
  <si>
    <t>0,004866031631715727</t>
  </si>
  <si>
    <t>0,08738647368928913</t>
  </si>
  <si>
    <t>0,004396592277411999</t>
  </si>
  <si>
    <t>0,0599975159809093</t>
  </si>
  <si>
    <t>0,08656111290100192</t>
  </si>
  <si>
    <t>0,0024124062536778792</t>
  </si>
  <si>
    <t>0,010299024536753947</t>
  </si>
  <si>
    <t>0,4723756766681461</t>
  </si>
  <si>
    <t>2,6757185210008174</t>
  </si>
  <si>
    <t>65,18509257428545</t>
  </si>
  <si>
    <t>1,8461028671900677</t>
  </si>
  <si>
    <t>0,006295413238069103</t>
  </si>
  <si>
    <t>0,0877028069299398</t>
  </si>
  <si>
    <t>0,004681910618583081</t>
  </si>
  <si>
    <t>0,06089875442610197</t>
  </si>
  <si>
    <t>0,08581132266983695</t>
  </si>
  <si>
    <t>0,005035645727566257</t>
  </si>
  <si>
    <t>0,03469687377551513</t>
  </si>
  <si>
    <t>0,4735829961796334</t>
  </si>
  <si>
    <t>2,6732452829601243</t>
  </si>
  <si>
    <t>53,2889280890816</t>
  </si>
  <si>
    <t>1,8152516528501956</t>
  </si>
  <si>
    <t>0,0181922703798067</t>
  </si>
  <si>
    <t>0,0934820129795629</t>
  </si>
  <si>
    <t>0,013026784610157877</t>
  </si>
  <si>
    <t>0,06684729237825604</t>
  </si>
  <si>
    <t>0,08432050452242512</t>
  </si>
  <si>
    <t>0,015249095958422615</t>
  </si>
  <si>
    <t>0,10231635095076402</t>
  </si>
  <si>
    <t>0,46523209145665906</t>
  </si>
  <si>
    <t>2,6794879200169817</t>
  </si>
  <si>
    <t>73,02781538908495</t>
  </si>
  <si>
    <t>1,8668852224744306</t>
  </si>
  <si>
    <t>0,005559766027288604</t>
  </si>
  <si>
    <t>0,08537762779510748</t>
  </si>
  <si>
    <t>0,003083373697357298</t>
  </si>
  <si>
    <t>0,05919418089873162</t>
  </si>
  <si>
    <t>0,08362740473472943</t>
  </si>
  <si>
    <t>0,005870421825876293</t>
  </si>
  <si>
    <t>0,03463429165170321</t>
  </si>
  <si>
    <t>0,47087485373971943</t>
  </si>
  <si>
    <t>2,808953675907105</t>
  </si>
  <si>
    <t>89,30335006234122</t>
  </si>
  <si>
    <t>1,8439791139776207</t>
  </si>
  <si>
    <t>0,009087589043734223</t>
  </si>
  <si>
    <t>0,08701557113742557</t>
  </si>
  <si>
    <t>0,006805039416865114</t>
  </si>
  <si>
    <t>0,07006073493619032</t>
  </si>
  <si>
    <t>0,07152207409187931</t>
  </si>
  <si>
    <t>0,006789948406872672</t>
  </si>
  <si>
    <t>0,027273162730207627</t>
  </si>
  <si>
    <t>0,362405259469152</t>
  </si>
  <si>
    <t>1,4257002800004557</t>
  </si>
  <si>
    <t>76,57195889799407</t>
  </si>
  <si>
    <t>1,8348039119407604</t>
  </si>
  <si>
    <t>0,022511960032819373</t>
  </si>
  <si>
    <t>0,09210394608559351</t>
  </si>
  <si>
    <t>0,013724555071781809</t>
  </si>
  <si>
    <t>0,07668755783020027</t>
  </si>
  <si>
    <t>0,07184814649523298</t>
  </si>
  <si>
    <t>0,02547777822720285</t>
  </si>
  <si>
    <t>0,14594055056075045</t>
  </si>
  <si>
    <t>0,3565007627788875</t>
  </si>
  <si>
    <t>1,5066203159512952</t>
  </si>
  <si>
    <t>86,86700798869091</t>
  </si>
  <si>
    <t>1,812486901613991</t>
  </si>
  <si>
    <t>0,014541712136886535</t>
  </si>
  <si>
    <t>0,08459163465205151</t>
  </si>
  <si>
    <t>0,009542914117695901</t>
  </si>
  <si>
    <t>0,07076198206604874</t>
  </si>
  <si>
    <t>0,06667133384284891</t>
  </si>
  <si>
    <t>0,012442310264423159</t>
  </si>
  <si>
    <t>0,07573609260683872</t>
  </si>
  <si>
    <t>0,3427920266115201</t>
  </si>
  <si>
    <t>1,5855003639589995</t>
  </si>
  <si>
    <t>80,27678800236325</t>
  </si>
  <si>
    <t>1,916004370779148</t>
  </si>
  <si>
    <t>0,01489216970431864</t>
  </si>
  <si>
    <t>0,08633069641792968</t>
  </si>
  <si>
    <t>0,011177474345836465</t>
  </si>
  <si>
    <t>0,06758985775793185</t>
  </si>
  <si>
    <t>0,07087068853719596</t>
  </si>
  <si>
    <t>0,012200613292266394</t>
  </si>
  <si>
    <t>0,0475020978556575</t>
  </si>
  <si>
    <t>0,3722559127569895</t>
  </si>
  <si>
    <t>1,5467883220408112</t>
  </si>
  <si>
    <t>84,85326270104521</t>
  </si>
  <si>
    <t>1,8257480399818153</t>
  </si>
  <si>
    <t>0,020289644994936504</t>
  </si>
  <si>
    <t>0,09409171829638836</t>
  </si>
  <si>
    <t>0,012981660445004001</t>
  </si>
  <si>
    <t>0,07358194017262484</t>
  </si>
  <si>
    <t>0,07373122982578474</t>
  </si>
  <si>
    <t>0,017237703584189405</t>
  </si>
  <si>
    <t>0,05913319530971336</t>
  </si>
  <si>
    <t>0,3816269509684415</t>
  </si>
  <si>
    <t>1,422865425935015</t>
  </si>
  <si>
    <t>75,1933942699703</t>
  </si>
  <si>
    <t>1,851054242996755</t>
  </si>
  <si>
    <t>0,01931439238180776</t>
  </si>
  <si>
    <t>0,0865658601903908</t>
  </si>
  <si>
    <t>0,01144316975322029</t>
  </si>
  <si>
    <t>0,07406372393025373</t>
  </si>
  <si>
    <t>0,06743642248514863</t>
  </si>
  <si>
    <t>0,023136052390594755</t>
  </si>
  <si>
    <t>0,14872938808874614</t>
  </si>
  <si>
    <t>0,33760458448823044</t>
  </si>
  <si>
    <t>1,6969954080414027</t>
  </si>
  <si>
    <t>80,25746774850734</t>
  </si>
  <si>
    <t>1,816186299786668</t>
  </si>
  <si>
    <t>0,011980328161380793</t>
  </si>
  <si>
    <t>0,08706425815318346</t>
  </si>
  <si>
    <t>0,007524201235241709</t>
  </si>
  <si>
    <t>0,07214847582371321</t>
  </si>
  <si>
    <t>0,07081937412073873</t>
  </si>
  <si>
    <t>0,013494959115305172</t>
  </si>
  <si>
    <t>0,09026672637999485</t>
  </si>
  <si>
    <t>0,3447651031023136</t>
  </si>
  <si>
    <t>1,7147914979141206</t>
  </si>
  <si>
    <t>70,36552379729092</t>
  </si>
  <si>
    <t>1,8860961337793702</t>
  </si>
  <si>
    <t>0,0294193110632533</t>
  </si>
  <si>
    <t>0,0912557793873919</t>
  </si>
  <si>
    <t>0,020207324768468267</t>
  </si>
  <si>
    <t>0,07943214606507766</t>
  </si>
  <si>
    <t>0,06440356268701103</t>
  </si>
  <si>
    <t>0,02462316604436407</t>
  </si>
  <si>
    <t>0,13517804856020843</t>
  </si>
  <si>
    <t>0,34741408714582617</t>
  </si>
  <si>
    <t>1,6199473920278251</t>
  </si>
  <si>
    <t>84,912686122791</t>
  </si>
  <si>
    <t>1,8028488536925353</t>
  </si>
  <si>
    <t>0,02663971282578874</t>
  </si>
  <si>
    <t>0,09280399691870506</t>
  </si>
  <si>
    <t>0,021010594604591815</t>
  </si>
  <si>
    <t>0,08125772894133719</t>
  </si>
  <si>
    <t>0,06728636916724282</t>
  </si>
  <si>
    <t>0,022005423605905204</t>
  </si>
  <si>
    <t>0,15301864830966075</t>
  </si>
  <si>
    <t>0,35699228535048855</t>
  </si>
  <si>
    <t>1,4762946619885042</t>
  </si>
  <si>
    <t>86,75071016107734</t>
  </si>
  <si>
    <t>1,8651216892174172</t>
  </si>
  <si>
    <t>0,016543073029430942</t>
  </si>
  <si>
    <t>0,09143139034021386</t>
  </si>
  <si>
    <t>0,011970708646812173</t>
  </si>
  <si>
    <t>0,07374266367851648</t>
  </si>
  <si>
    <t>0,07484924191291052</t>
  </si>
  <si>
    <t>0,014090073512241204</t>
  </si>
  <si>
    <t>0,04960648065797074</t>
  </si>
  <si>
    <t>0,39857968145499345</t>
  </si>
  <si>
    <t>1,5335064560640603</t>
  </si>
  <si>
    <t>62,235101135752586</t>
  </si>
  <si>
    <t>1,9684643099777215</t>
  </si>
  <si>
    <t>0,07438926301088711</t>
  </si>
  <si>
    <t>0,13595546692188443</t>
  </si>
  <si>
    <t>0,046865994508990594</t>
  </si>
  <si>
    <t>0,123007024919293</t>
  </si>
  <si>
    <t>0,08510060229947942</t>
  </si>
  <si>
    <t>0,06780863145093283</t>
  </si>
  <si>
    <t>0,25788885131673916</t>
  </si>
  <si>
    <t>0,44988334728180385</t>
  </si>
  <si>
    <t>2,1281664229463786</t>
  </si>
  <si>
    <t>88,34707327429696</t>
  </si>
  <si>
    <t>1,8594637727833025</t>
  </si>
  <si>
    <t>0,010046917707863314</t>
  </si>
  <si>
    <t>0,0849231606109891</t>
  </si>
  <si>
    <t>0,010202624962961041</t>
  </si>
  <si>
    <t>0,06863381090749487</t>
  </si>
  <si>
    <t>0,07030739078808969</t>
  </si>
  <si>
    <t>0,0052010320533925096</t>
  </si>
  <si>
    <t>0,019278371882608402</t>
  </si>
  <si>
    <t>0,36129797074005504</t>
  </si>
  <si>
    <t>1,5961248619714752</t>
  </si>
  <si>
    <t>80,20812138969818</t>
  </si>
  <si>
    <t>1,8467367773836143</t>
  </si>
  <si>
    <t>0,01470541776798018</t>
  </si>
  <si>
    <t>0,08986187215533241</t>
  </si>
  <si>
    <t>0,012964339943003342</t>
  </si>
  <si>
    <t>0,07278877777811754</t>
  </si>
  <si>
    <t>0,07207398593631331</t>
  </si>
  <si>
    <t>0,010080421355554906</t>
  </si>
  <si>
    <t>0,040051277736635256</t>
  </si>
  <si>
    <t>0,3629973431052237</t>
  </si>
  <si>
    <t>1,6546276230365038</t>
  </si>
  <si>
    <t>82,90397623985558</t>
  </si>
  <si>
    <t>1,829083843666582</t>
  </si>
  <si>
    <t>0,011487181368443749</t>
  </si>
  <si>
    <t>0,08640620468373358</t>
  </si>
  <si>
    <t>0,008541484052221835</t>
  </si>
  <si>
    <t>0,07129403672949075</t>
  </si>
  <si>
    <t>0,06868106453833871</t>
  </si>
  <si>
    <t>0,01067684524523559</t>
  </si>
  <si>
    <t>0,0881720118251477</t>
  </si>
  <si>
    <t>0,35467330432354005</t>
  </si>
  <si>
    <t>1,5700049359584227</t>
  </si>
  <si>
    <t>73,7663614189106</t>
  </si>
  <si>
    <t>1,8400755810482976</t>
  </si>
  <si>
    <t>0,018409162704746882</t>
  </si>
  <si>
    <t>0,08819394140103277</t>
  </si>
  <si>
    <t>0,014238589945394488</t>
  </si>
  <si>
    <t>0,07341966392751778</t>
  </si>
  <si>
    <t>0,06845887633372949</t>
  </si>
  <si>
    <t>0,01600125558162703</t>
  </si>
  <si>
    <t>0,11548517933296416</t>
  </si>
  <si>
    <t>0,3504614184671115</t>
  </si>
  <si>
    <t>1,5011891749454662</t>
  </si>
  <si>
    <t>30,50328312775899</t>
  </si>
  <si>
    <t>2,1109324643755487</t>
  </si>
  <si>
    <t>0,054173897374460635</t>
  </si>
  <si>
    <t>0,16187852642519834</t>
  </si>
  <si>
    <t>0,018236342770801536</t>
  </si>
  <si>
    <t>0,09312930039633052</t>
  </si>
  <si>
    <t>0,17433524036790685</t>
  </si>
  <si>
    <t>0,08695216246642654</t>
  </si>
  <si>
    <t>0,43166314196222655</t>
  </si>
  <si>
    <t>0,6659599685481161</t>
  </si>
  <si>
    <t>1,314514509984292</t>
  </si>
  <si>
    <t>73,67414156976231</t>
  </si>
  <si>
    <t>1,8045149405766152</t>
  </si>
  <si>
    <t>0,021293599317335633</t>
  </si>
  <si>
    <t>0,09335372834589188</t>
  </si>
  <si>
    <t>0,016513325405859376</t>
  </si>
  <si>
    <t>0,07915043129510534</t>
  </si>
  <si>
    <t>0,06899665695295958</t>
  </si>
  <si>
    <t>0,02334842838010101</t>
  </si>
  <si>
    <t>0,18030379469994426</t>
  </si>
  <si>
    <t>0,3611914211535091</t>
  </si>
  <si>
    <t>1,4686116148950532</t>
  </si>
  <si>
    <t>88,41673840757193</t>
  </si>
  <si>
    <t>1,8498108756414722</t>
  </si>
  <si>
    <t>0,019695146653289936</t>
  </si>
  <si>
    <t>0,09369883058593613</t>
  </si>
  <si>
    <t>0,015336144124026604</t>
  </si>
  <si>
    <t>0,0753500871529362</t>
  </si>
  <si>
    <t>0,0689437772450813</t>
  </si>
  <si>
    <t>0,016188611428181704</t>
  </si>
  <si>
    <t>0,05737901097910081</t>
  </si>
  <si>
    <t>0,36571985635239</t>
  </si>
  <si>
    <t>1,6064215559745207</t>
  </si>
  <si>
    <t>72,85336747306718</t>
  </si>
  <si>
    <t>1,8553678793226303</t>
  </si>
  <si>
    <t>0,021246438047857</t>
  </si>
  <si>
    <t>0,08961524509359434</t>
  </si>
  <si>
    <t>0,0184904578972554</t>
  </si>
  <si>
    <t>0,07422976179617899</t>
  </si>
  <si>
    <t>0,06675819540018325</t>
  </si>
  <si>
    <t>0,017892476173118576</t>
  </si>
  <si>
    <t>0,1329413927683921</t>
  </si>
  <si>
    <t>0,3573764126273807</t>
  </si>
  <si>
    <t>1,4272084219846874</t>
  </si>
  <si>
    <t>89,92816396416266</t>
  </si>
  <si>
    <t>1,849777698787522</t>
  </si>
  <si>
    <t>0,009195009080199884</t>
  </si>
  <si>
    <t>0,08586433807677481</t>
  </si>
  <si>
    <t>0,008105301968951222</t>
  </si>
  <si>
    <t>0,06930017412517232</t>
  </si>
  <si>
    <t>0,0695831652574411</t>
  </si>
  <si>
    <t>0,005802755595100855</t>
  </si>
  <si>
    <t>0,022103042246448712</t>
  </si>
  <si>
    <t>0,3554269800751988</t>
  </si>
  <si>
    <t>1,5540668870089576</t>
  </si>
  <si>
    <t>84,46346296438999</t>
  </si>
  <si>
    <t>1,890122744162602</t>
  </si>
  <si>
    <t>0,01982440496541154</t>
  </si>
  <si>
    <t>0,08644238778520896</t>
  </si>
  <si>
    <t>0,020244589660867875</t>
  </si>
  <si>
    <t>0,06614877332066987</t>
  </si>
  <si>
    <t>0,0648145674048457</t>
  </si>
  <si>
    <t>0,011357948593912188</t>
  </si>
  <si>
    <t>0,04337869009278817</t>
  </si>
  <si>
    <t>0,3731188061363948</t>
  </si>
  <si>
    <t>4,065085405018181</t>
  </si>
  <si>
    <t>50,44459352424085</t>
  </si>
  <si>
    <t>1,935386499610207</t>
  </si>
  <si>
    <t>0,048807246766583386</t>
  </si>
  <si>
    <t>0,10355391547651134</t>
  </si>
  <si>
    <t>0,04279710632706213</t>
  </si>
  <si>
    <t>0,09321596097100543</t>
  </si>
  <si>
    <t>0,06028564297485389</t>
  </si>
  <si>
    <t>0,035845146843857395</t>
  </si>
  <si>
    <t>0,1360223209553074</t>
  </si>
  <si>
    <t>0,35920452113510004</t>
  </si>
  <si>
    <t>3,50412040296942</t>
  </si>
  <si>
    <t>80,8409087995816</t>
  </si>
  <si>
    <t>1,9688505952236934</t>
  </si>
  <si>
    <t>0,011094498920560405</t>
  </si>
  <si>
    <t>0,0803854470826992</t>
  </si>
  <si>
    <t>0,010195574119280688</t>
  </si>
  <si>
    <t>0,06380939599865484</t>
  </si>
  <si>
    <t>0,06614911764112455</t>
  </si>
  <si>
    <t>0,006743102767511076</t>
  </si>
  <si>
    <t>0,028628663036589275</t>
  </si>
  <si>
    <t>0,3519076914835971</t>
  </si>
  <si>
    <t>3,791963386000134</t>
  </si>
  <si>
    <t>82,71880250414648</t>
  </si>
  <si>
    <t>1,9526353347981695</t>
  </si>
  <si>
    <t>0,03728493393696366</t>
  </si>
  <si>
    <t>0,09725796028718736</t>
  </si>
  <si>
    <t>0,038729301444291736</t>
  </si>
  <si>
    <t>0,07750381714387022</t>
  </si>
  <si>
    <t>0,058947702282043206</t>
  </si>
  <si>
    <t>0,021243209507928965</t>
  </si>
  <si>
    <t>0,07335690082562568</t>
  </si>
  <si>
    <t>0,3503271879963313</t>
  </si>
  <si>
    <t>3,988136813044548</t>
  </si>
  <si>
    <t>85,92243048876004</t>
  </si>
  <si>
    <t>2,002273240482422</t>
  </si>
  <si>
    <t>0,052834569159030585</t>
  </si>
  <si>
    <t>0,11440410713356892</t>
  </si>
  <si>
    <t>0,040004796613185054</t>
  </si>
  <si>
    <t>0,10634873533097934</t>
  </si>
  <si>
    <t>0,06498432866061428</t>
  </si>
  <si>
    <t>0,04449532678120087</t>
  </si>
  <si>
    <t>0,16736035777011507</t>
  </si>
  <si>
    <t>0,3758549196210694</t>
  </si>
  <si>
    <t>3,6801013220101595</t>
  </si>
  <si>
    <t>71,47400512571923</t>
  </si>
  <si>
    <t>1,8221353859421734</t>
  </si>
  <si>
    <t>0,03590715437572247</t>
  </si>
  <si>
    <t>0,09704538346398837</t>
  </si>
  <si>
    <t>0,024771568065208062</t>
  </si>
  <si>
    <t>0,08892073119294061</t>
  </si>
  <si>
    <t>0,05762848570859237</t>
  </si>
  <si>
    <t>0,029536524926927432</t>
  </si>
  <si>
    <t>0,1097398558554519</t>
  </si>
  <si>
    <t>0,3581573174249841</t>
  </si>
  <si>
    <t>4,007197364000604</t>
  </si>
  <si>
    <t>82,22347879436906</t>
  </si>
  <si>
    <t>1,844494079372587</t>
  </si>
  <si>
    <t>0,0359441116103659</t>
  </si>
  <si>
    <t>0,0886289449403788</t>
  </si>
  <si>
    <t>0,03592662565777352</t>
  </si>
  <si>
    <t>0,07224027968323635</t>
  </si>
  <si>
    <t>0,057626250203914396</t>
  </si>
  <si>
    <t>0,022126116488215254</t>
  </si>
  <si>
    <t>0,1340567721698595</t>
  </si>
  <si>
    <t>0,33627167784957</t>
  </si>
  <si>
    <t>4,357478922000155</t>
  </si>
  <si>
    <t>86,79310336110366</t>
  </si>
  <si>
    <t>1,8930152975123886</t>
  </si>
  <si>
    <t>0,036817940149489976</t>
  </si>
  <si>
    <t>0,10458134002420919</t>
  </si>
  <si>
    <t>0,03308992401302075</t>
  </si>
  <si>
    <t>0,08688697613747724</t>
  </si>
  <si>
    <t>0,064773365980254</t>
  </si>
  <si>
    <t>0,023897115552902873</t>
  </si>
  <si>
    <t>0,09328334633815015</t>
  </si>
  <si>
    <t>0,3622459166272051</t>
  </si>
  <si>
    <t>3,5547961299307644</t>
  </si>
  <si>
    <t>56,856678855029415</t>
  </si>
  <si>
    <t>1,9749788427898718</t>
  </si>
  <si>
    <t>0,05413221657572382</t>
  </si>
  <si>
    <t>0,10968887878859912</t>
  </si>
  <si>
    <t>0,04255393655308967</t>
  </si>
  <si>
    <t>0,08985498016790266</t>
  </si>
  <si>
    <t>0,07539279378447514</t>
  </si>
  <si>
    <t>0,04369935198528273</t>
  </si>
  <si>
    <t>0,18953895910583896</t>
  </si>
  <si>
    <t>0,4119772100926455</t>
  </si>
  <si>
    <t>4,637534318957478</t>
  </si>
  <si>
    <t>83,03209357329888</t>
  </si>
  <si>
    <t>1,9816563638272364</t>
  </si>
  <si>
    <t>0,014980559547107995</t>
  </si>
  <si>
    <t>0,08638911166195364</t>
  </si>
  <si>
    <t>0,012842312561141715</t>
  </si>
  <si>
    <t>0,06396763536121555</t>
  </si>
  <si>
    <t>0,06994568190707816</t>
  </si>
  <si>
    <t>0,010193746012255844</t>
  </si>
  <si>
    <t>0,03879279312814383</t>
  </si>
  <si>
    <t>0,3764389315565582</t>
  </si>
  <si>
    <t>4,057199620059691</t>
  </si>
  <si>
    <t>83,96002078715043</t>
  </si>
  <si>
    <t>1,8588783826334812</t>
  </si>
  <si>
    <t>0,03170533176794548</t>
  </si>
  <si>
    <t>0,09636133809743097</t>
  </si>
  <si>
    <t>0,028192555922345514</t>
  </si>
  <si>
    <t>0,0788198342687883</t>
  </si>
  <si>
    <t>0,06258997913227848</t>
  </si>
  <si>
    <t>0,021695192273993136</t>
  </si>
  <si>
    <t>0,08270554213606258</t>
  </si>
  <si>
    <t>0,3511258210633073</t>
  </si>
  <si>
    <t>4,1782313550356776</t>
  </si>
  <si>
    <t>72,60839875407888</t>
  </si>
  <si>
    <t>1,9117956998534817</t>
  </si>
  <si>
    <t>0,025633496866041505</t>
  </si>
  <si>
    <t>0,08775978376226032</t>
  </si>
  <si>
    <t>0,02495207684980441</t>
  </si>
  <si>
    <t>0,07194651792140061</t>
  </si>
  <si>
    <t>0,060023464530543705</t>
  </si>
  <si>
    <t>0,015733583290799415</t>
  </si>
  <si>
    <t>0,08857667840268216</t>
  </si>
  <si>
    <t>0,33402737022249124</t>
  </si>
  <si>
    <t>4,261701336945407</t>
  </si>
  <si>
    <t>12,48570015424724</t>
  </si>
  <si>
    <t>1,977426344278863</t>
  </si>
  <si>
    <t>0,13783909445516937</t>
  </si>
  <si>
    <t>0,14659054467174962</t>
  </si>
  <si>
    <t>0,0849702434856078</t>
  </si>
  <si>
    <t>0,13501923813658584</t>
  </si>
  <si>
    <t>0,09166053614786913</t>
  </si>
  <si>
    <t>0,13137840613474483</t>
  </si>
  <si>
    <t>0,5051279149502071</t>
  </si>
  <si>
    <t>0,41313261247148775</t>
  </si>
  <si>
    <t>4,986377522931434</t>
  </si>
  <si>
    <t>68,98108246163828</t>
  </si>
  <si>
    <t>2,1911397138584086</t>
  </si>
  <si>
    <t>0,07120876590823805</t>
  </si>
  <si>
    <t>0,11260123359330523</t>
  </si>
  <si>
    <t>0,058705626988382824</t>
  </si>
  <si>
    <t>0,1060050176740514</t>
  </si>
  <si>
    <t>0,06350250033149539</t>
  </si>
  <si>
    <t>0,055698139116383015</t>
  </si>
  <si>
    <t>0,2660681870093863</t>
  </si>
  <si>
    <t>0,3764969179307273</t>
  </si>
  <si>
    <t>4,251692914986052</t>
  </si>
  <si>
    <t>54,91707500756553</t>
  </si>
  <si>
    <t>1,8816042097349082</t>
  </si>
  <si>
    <t>0,05544866447348728</t>
  </si>
  <si>
    <t>0,10592048166640719</t>
  </si>
  <si>
    <t>0,04205542149655274</t>
  </si>
  <si>
    <t>0,10474976672507405</t>
  </si>
  <si>
    <t>0,05543742550416765</t>
  </si>
  <si>
    <t>0,046363688834154634</t>
  </si>
  <si>
    <t>0,1747555193410595</t>
  </si>
  <si>
    <t>0,3580642771592142</t>
  </si>
  <si>
    <t>3,9685115319443867</t>
  </si>
  <si>
    <t>62,42990573207015</t>
  </si>
  <si>
    <t>1,9024470858140303</t>
  </si>
  <si>
    <t>0,045816006450321356</t>
  </si>
  <si>
    <t>0,10046577850567229</t>
  </si>
  <si>
    <t>0,04007816964333681</t>
  </si>
  <si>
    <t>0,08736117268102964</t>
  </si>
  <si>
    <t>0,06913727083848299</t>
  </si>
  <si>
    <t>0,032717477227058846</t>
  </si>
  <si>
    <t>0,12687762314970416</t>
  </si>
  <si>
    <t>0,40138588738585884</t>
  </si>
  <si>
    <t>6,033541379030794</t>
  </si>
  <si>
    <t>85,91530365520336</t>
  </si>
  <si>
    <t>2,000941781955797</t>
  </si>
  <si>
    <t>0,04036392741180827</t>
  </si>
  <si>
    <t>0,10737321766709919</t>
  </si>
  <si>
    <t>0,02962021829410391</t>
  </si>
  <si>
    <t>0,07960128693013019</t>
  </si>
  <si>
    <t>0,08553213425126374</t>
  </si>
  <si>
    <t>0,041168124868233916</t>
  </si>
  <si>
    <t>0,2801005906489695</t>
  </si>
  <si>
    <t>0,43897578110434843</t>
  </si>
  <si>
    <t>3,788585326052271</t>
  </si>
  <si>
    <t>70,3019204285695</t>
  </si>
  <si>
    <t>2,023011432383361</t>
  </si>
  <si>
    <t>0,041666335229597604</t>
  </si>
  <si>
    <t>0,10928999878097671</t>
  </si>
  <si>
    <t>0,01742097708499605</t>
  </si>
  <si>
    <t>0,0831484348093209</t>
  </si>
  <si>
    <t>0,09490940422901913</t>
  </si>
  <si>
    <t>0,06315256322197275</t>
  </si>
  <si>
    <t>0,3596025922326607</t>
  </si>
  <si>
    <t>0,4879565505918695</t>
  </si>
  <si>
    <t>3,474838408990763</t>
  </si>
  <si>
    <t>72,61797271815475</t>
  </si>
  <si>
    <t>1,8633835807645502</t>
  </si>
  <si>
    <t>0,04597599634747097</t>
  </si>
  <si>
    <t>0,1105855637697816</t>
  </si>
  <si>
    <t>0,04178186775518711</t>
  </si>
  <si>
    <t>0,09612752667314672</t>
  </si>
  <si>
    <t>0,07139007605028484</t>
  </si>
  <si>
    <t>0,032106143264176205</t>
  </si>
  <si>
    <t>0,12444880050025608</t>
  </si>
  <si>
    <t>0,3863090157199643</t>
  </si>
  <si>
    <t>3,7879368639551103</t>
  </si>
  <si>
    <t>86,49085751786335</t>
  </si>
  <si>
    <t>1,811524589508894</t>
  </si>
  <si>
    <t>0,014226360604716097</t>
  </si>
  <si>
    <t>0,08818340842351553</t>
  </si>
  <si>
    <t>0,012245346306963</t>
  </si>
  <si>
    <t>0,07154866847004437</t>
  </si>
  <si>
    <t>0,06890067121215973</t>
  </si>
  <si>
    <t>0,009792295525575005</t>
  </si>
  <si>
    <t>0,06874837024416104</t>
  </si>
  <si>
    <t>0,3447609204367122</t>
  </si>
  <si>
    <t>3,9030120220268145</t>
  </si>
  <si>
    <t>24,117678906093783</t>
  </si>
  <si>
    <t>2,147132271956964</t>
  </si>
  <si>
    <t>0,11897630489947136</t>
  </si>
  <si>
    <t>0,17216876418949334</t>
  </si>
  <si>
    <t>0,10238442923362168</t>
  </si>
  <si>
    <t>0,1608471673438081</t>
  </si>
  <si>
    <t>0,09458969672939326</t>
  </si>
  <si>
    <t>0,08988741717545616</t>
  </si>
  <si>
    <t>0,3844046675045589</t>
  </si>
  <si>
    <t>0,42585045091067253</t>
  </si>
  <si>
    <t>3,899955176981166</t>
  </si>
  <si>
    <t>81,96313316383898</t>
  </si>
  <si>
    <t>1,9465442200262404</t>
  </si>
  <si>
    <t>0,03305107682665533</t>
  </si>
  <si>
    <t>0,09080328223825801</t>
  </si>
  <si>
    <t>0,030552004155410394</t>
  </si>
  <si>
    <t>0,07806099318171311</t>
  </si>
  <si>
    <t>0,0563546577156112</t>
  </si>
  <si>
    <t>0,021708976486609306</t>
  </si>
  <si>
    <t>0,08778793065220698</t>
  </si>
  <si>
    <t>0,34755977447303665</t>
  </si>
  <si>
    <t>3,2193381460383534</t>
  </si>
  <si>
    <t>79,67825435846859</t>
  </si>
  <si>
    <t>2,0944617845874887</t>
  </si>
  <si>
    <t>0,16019596635818173</t>
  </si>
  <si>
    <t>0,15930251772474294</t>
  </si>
  <si>
    <t>0,12284043377021736</t>
  </si>
  <si>
    <t>0,13985764284012916</t>
  </si>
  <si>
    <t>0,09728875550478848</t>
  </si>
  <si>
    <t>0,1299905613546985</t>
  </si>
  <si>
    <t>0,4655087864109499</t>
  </si>
  <si>
    <t>0,4546086627752284</t>
  </si>
  <si>
    <t>3,3754837560700253</t>
  </si>
  <si>
    <t>84,57317441892488</t>
  </si>
  <si>
    <t>1,93592244244299</t>
  </si>
  <si>
    <t>0,04928603645321761</t>
  </si>
  <si>
    <t>0,10304914968490345</t>
  </si>
  <si>
    <t>0,04421003827642079</t>
  </si>
  <si>
    <t>0,09345884818472369</t>
  </si>
  <si>
    <t>0,058991826850965566</t>
  </si>
  <si>
    <t>0,032018605105816646</t>
  </si>
  <si>
    <t>0,12225020928492628</t>
  </si>
  <si>
    <t>0,38235403301921944</t>
  </si>
  <si>
    <t>2,958745624986477</t>
  </si>
  <si>
    <t>48,4109935574407</t>
  </si>
  <si>
    <t>2,151240110550354</t>
  </si>
  <si>
    <t>0,0856459556797987</t>
  </si>
  <si>
    <t>0,14129517297051283</t>
  </si>
  <si>
    <t>0,07049091410716166</t>
  </si>
  <si>
    <t>0,1346724478255417</t>
  </si>
  <si>
    <t>0,0661745863368269</t>
  </si>
  <si>
    <t>0,061000545476014224</t>
  </si>
  <si>
    <t>0,23517385466595858</t>
  </si>
  <si>
    <t>0,3672735619711234</t>
  </si>
  <si>
    <t>3,145973767968826</t>
  </si>
  <si>
    <t>28,54062497274048</t>
  </si>
  <si>
    <t>1,8203780010406985</t>
  </si>
  <si>
    <t>0,10249895375381342</t>
  </si>
  <si>
    <t>0,14116130815720712</t>
  </si>
  <si>
    <t>0,0836172262881921</t>
  </si>
  <si>
    <t>0,12850498710489328</t>
  </si>
  <si>
    <t>0,07858194155667025</t>
  </si>
  <si>
    <t>0,08176413817396912</t>
  </si>
  <si>
    <t>0,3379973456993505</t>
  </si>
  <si>
    <t>0,34361160658444234</t>
  </si>
  <si>
    <t>3,7680498759727925</t>
  </si>
  <si>
    <t>47,24005865785176</t>
  </si>
  <si>
    <t>2,1844975810249845</t>
  </si>
  <si>
    <t>0,0645325638726432</t>
  </si>
  <si>
    <t>0,1305131019042224</t>
  </si>
  <si>
    <t>0,04328763260218138</t>
  </si>
  <si>
    <t>0,12054033762630285</t>
  </si>
  <si>
    <t>0,07250785502260682</t>
  </si>
  <si>
    <t>0,0574325889515021</t>
  </si>
  <si>
    <t>0,2170848667414669</t>
  </si>
  <si>
    <t>0,3880376131297434</t>
  </si>
  <si>
    <t>3,1378189980750903</t>
  </si>
  <si>
    <t>40,04205219196707</t>
  </si>
  <si>
    <t>2,091172607049327</t>
  </si>
  <si>
    <t>0,06250441350582593</t>
  </si>
  <si>
    <t>0,1228493160209696</t>
  </si>
  <si>
    <t>0,04988148871928055</t>
  </si>
  <si>
    <t>0,11452980691069525</t>
  </si>
  <si>
    <t>0,06335954878947254</t>
  </si>
  <si>
    <t>0,045957265037752444</t>
  </si>
  <si>
    <t>0,1779157567515815</t>
  </si>
  <si>
    <t>0,3651053957199985</t>
  </si>
  <si>
    <t>2,8001323209609836</t>
  </si>
  <si>
    <t>85,24472942232153</t>
  </si>
  <si>
    <t>2,0977606564680005</t>
  </si>
  <si>
    <t>0,07251598769039735</t>
  </si>
  <si>
    <t>0,1221454437822626</t>
  </si>
  <si>
    <t>0,05911743999835867</t>
  </si>
  <si>
    <t>0,11225859673950717</t>
  </si>
  <si>
    <t>0,06983016640652216</t>
  </si>
  <si>
    <t>0,055241196415561196</t>
  </si>
  <si>
    <t>0,21377921222662716</t>
  </si>
  <si>
    <t>0,3896526650278814</t>
  </si>
  <si>
    <t>3,1837991080246866</t>
  </si>
  <si>
    <t>32,01895515421075</t>
  </si>
  <si>
    <t>1,9088717863547933</t>
  </si>
  <si>
    <t>0,1077517206516122</t>
  </si>
  <si>
    <t>0,13674158818911564</t>
  </si>
  <si>
    <t>0,10242090774076998</t>
  </si>
  <si>
    <t>0,13537996160054944</t>
  </si>
  <si>
    <t>0,06445072503745458</t>
  </si>
  <si>
    <t>0,06670121473284377</t>
  </si>
  <si>
    <t>0,24114911372168524</t>
  </si>
  <si>
    <t>0,3494115971479185</t>
  </si>
  <si>
    <t>3,621916488977149</t>
  </si>
  <si>
    <t>58,13493212886803</t>
  </si>
  <si>
    <t>1,9877172711998772</t>
  </si>
  <si>
    <t>0,0696317388103301</t>
  </si>
  <si>
    <t>0,11229838723161051</t>
  </si>
  <si>
    <t>0,06306039110795356</t>
  </si>
  <si>
    <t>0,11189074649356544</t>
  </si>
  <si>
    <t>0,05506465482848622</t>
  </si>
  <si>
    <t>0,04867672237166152</t>
  </si>
  <si>
    <t>0,17499271099154426</t>
  </si>
  <si>
    <t>0,3271877123653379</t>
  </si>
  <si>
    <t>4,6298040869878605</t>
  </si>
  <si>
    <t>86,08056776821297</t>
  </si>
  <si>
    <t>1,9910472608685612</t>
  </si>
  <si>
    <t>0,08035091683458878</t>
  </si>
  <si>
    <t>0,12287816069234993</t>
  </si>
  <si>
    <t>0,07889330810935577</t>
  </si>
  <si>
    <t>0,11686922827272778</t>
  </si>
  <si>
    <t>0,06458428108068617</t>
  </si>
  <si>
    <t>0,048692555885896285</t>
  </si>
  <si>
    <t>0,16856845655970293</t>
  </si>
  <si>
    <t>0,42666391757315353</t>
  </si>
  <si>
    <t>3,4107796979369596</t>
  </si>
  <si>
    <t>69,43121870971241</t>
  </si>
  <si>
    <t>2,176235840355878</t>
  </si>
  <si>
    <t>0,06781191935363982</t>
  </si>
  <si>
    <t>0,12006286334844755</t>
  </si>
  <si>
    <t>0,04765868470789491</t>
  </si>
  <si>
    <t>0,11571891186724195</t>
  </si>
  <si>
    <t>0,06436989825970968</t>
  </si>
  <si>
    <t>0,05654460717246694</t>
  </si>
  <si>
    <t>0,2984413087345485</t>
  </si>
  <si>
    <t>0,38301317794225154</t>
  </si>
  <si>
    <t>2,9353263190714642</t>
  </si>
  <si>
    <t>63,310400553420266</t>
  </si>
  <si>
    <t>1,9024094582191733</t>
  </si>
  <si>
    <t>0,04553622934680836</t>
  </si>
  <si>
    <t>0,10164813412515283</t>
  </si>
  <si>
    <t>0,030168216014707313</t>
  </si>
  <si>
    <t>0,09686206240714607</t>
  </si>
  <si>
    <t>0,0584166972284305</t>
  </si>
  <si>
    <t>0,03901554918761452</t>
  </si>
  <si>
    <t>0,14357418913053832</t>
  </si>
  <si>
    <t>0,3759004041198406</t>
  </si>
  <si>
    <t>3,4809311889111996</t>
  </si>
  <si>
    <t>60,33349319263646</t>
  </si>
  <si>
    <t>1,9737169766916633</t>
  </si>
  <si>
    <t>0,08623224025936348</t>
  </si>
  <si>
    <t>0,11826216940151163</t>
  </si>
  <si>
    <t>0,08308686073424038</t>
  </si>
  <si>
    <t>0,1192393993176691</t>
  </si>
  <si>
    <t>0,05474936772618317</t>
  </si>
  <si>
    <t>0,05412179203257738</t>
  </si>
  <si>
    <t>0,18958390702931233</t>
  </si>
  <si>
    <t>0,3196052008003044</t>
  </si>
  <si>
    <t>3,2369434129213914</t>
  </si>
  <si>
    <t>41,86284699853432</t>
  </si>
  <si>
    <t>2,1469214088285806</t>
  </si>
  <si>
    <t>0,1851820159511185</t>
  </si>
  <si>
    <t>0,19728444671782253</t>
  </si>
  <si>
    <t>0,14303961281337998</t>
  </si>
  <si>
    <t>0,16087832830177085</t>
  </si>
  <si>
    <t>0,13349206977776992</t>
  </si>
  <si>
    <t>0,15441727724398563</t>
  </si>
  <si>
    <t>0,5548917196099606</t>
  </si>
  <si>
    <t>0,5510327071317941</t>
  </si>
  <si>
    <t>4,619495542021468</t>
  </si>
  <si>
    <t>49,81353211074459</t>
  </si>
  <si>
    <t>1,9451394369437407</t>
  </si>
  <si>
    <t>0,0810982307497751</t>
  </si>
  <si>
    <t>0,12071936242546981</t>
  </si>
  <si>
    <t>0,06954550269822815</t>
  </si>
  <si>
    <t>0,11547644256387748</t>
  </si>
  <si>
    <t>0,05969325107149851</t>
  </si>
  <si>
    <t>0,0596397188465635</t>
  </si>
  <si>
    <t>0,24729495814095695</t>
  </si>
  <si>
    <t>0,4115841688832915</t>
  </si>
  <si>
    <t>3,586227323045023</t>
  </si>
  <si>
    <t>76,93608294656849</t>
  </si>
  <si>
    <t>2,073887630593247</t>
  </si>
  <si>
    <t>0,07939159830194192</t>
  </si>
  <si>
    <t>0,12030399195451351</t>
  </si>
  <si>
    <t>0,07828908653449707</t>
  </si>
  <si>
    <t>0,11529973312452546</t>
  </si>
  <si>
    <t>0,05728915872689391</t>
  </si>
  <si>
    <t>0,04968261272234797</t>
  </si>
  <si>
    <t>0,19681907573633808</t>
  </si>
  <si>
    <t>0,3554561099473325</t>
  </si>
  <si>
    <t>3,198352120933123</t>
  </si>
  <si>
    <t>77,42963423963934</t>
  </si>
  <si>
    <t>2,1446945027741666</t>
  </si>
  <si>
    <t>0,08345762400040797</t>
  </si>
  <si>
    <t>0,12342029137552846</t>
  </si>
  <si>
    <t>0,05222865385976547</t>
  </si>
  <si>
    <t>0,11031724914899826</t>
  </si>
  <si>
    <t>0,07736272383232014</t>
  </si>
  <si>
    <t>0,07700740857842457</t>
  </si>
  <si>
    <t>0,3026849591641749</t>
  </si>
  <si>
    <t>0,412485986742004</t>
  </si>
  <si>
    <t>4,281549243954942</t>
  </si>
  <si>
    <t>89,02444047303601</t>
  </si>
  <si>
    <t>1,9618619137445041</t>
  </si>
  <si>
    <t>0,03502848233873248</t>
  </si>
  <si>
    <t>0,095820783641285</t>
  </si>
  <si>
    <t>0,03278970233336601</t>
  </si>
  <si>
    <t>0,07799129695863619</t>
  </si>
  <si>
    <t>0,06724505412764645</t>
  </si>
  <si>
    <t>0,021413042301531827</t>
  </si>
  <si>
    <t>0,08653959911272699</t>
  </si>
  <si>
    <t>0,37710766953959546</t>
  </si>
  <si>
    <t>3,1433653299463913</t>
  </si>
  <si>
    <t>56,617456230604716</t>
  </si>
  <si>
    <t>2,1499799088835427</t>
  </si>
  <si>
    <t>0,1082424597527471</t>
  </si>
  <si>
    <t>0,14776739095619862</t>
  </si>
  <si>
    <t>0,0926161760064307</t>
  </si>
  <si>
    <t>0,12969666465584206</t>
  </si>
  <si>
    <t>0,0954030514513157</t>
  </si>
  <si>
    <t>0,07535176366835322</t>
  </si>
  <si>
    <t>0,28608430503434845</t>
  </si>
  <si>
    <t>0,5203379311243277</t>
  </si>
  <si>
    <t>3,063988059060648</t>
  </si>
  <si>
    <t>82,15157473698575</t>
  </si>
  <si>
    <t>2,1396862328618123</t>
  </si>
  <si>
    <t>0,15534787104845305</t>
  </si>
  <si>
    <t>0,15173053563924474</t>
  </si>
  <si>
    <t>0,12421777571274469</t>
  </si>
  <si>
    <t>0,1342115159773346</t>
  </si>
  <si>
    <t>0,09498012897651957</t>
  </si>
  <si>
    <t>0,11821079370097232</t>
  </si>
  <si>
    <t>0,39778733690182294</t>
  </si>
  <si>
    <t>0,39789608219568134</t>
  </si>
  <si>
    <t>2,897507874062285</t>
  </si>
  <si>
    <t>38,934180800956334</t>
  </si>
  <si>
    <t>1,878514477999139</t>
  </si>
  <si>
    <t>0,09914932551815026</t>
  </si>
  <si>
    <t>0,143793024092979</t>
  </si>
  <si>
    <t>0,09785648824721432</t>
  </si>
  <si>
    <t>0,13705795733593773</t>
  </si>
  <si>
    <t>0,07753476659423278</t>
  </si>
  <si>
    <t>0,05809009350515853</t>
  </si>
  <si>
    <t>0,22472590508578952</t>
  </si>
  <si>
    <t>0,35815312025241425</t>
  </si>
  <si>
    <t>3,4624967799754813</t>
  </si>
  <si>
    <t>89,46224958383337</t>
  </si>
  <si>
    <t>2,0314954591945646</t>
  </si>
  <si>
    <t>0,08726682233932931</t>
  </si>
  <si>
    <t>0,13661374484462144</t>
  </si>
  <si>
    <t>0,06764345600956051</t>
  </si>
  <si>
    <t>0,1335604281447964</t>
  </si>
  <si>
    <t>0,06413330884456309</t>
  </si>
  <si>
    <t>0,06479232959150419</t>
  </si>
  <si>
    <t>0,26552826954904757</t>
  </si>
  <si>
    <t>0,344239064600336</t>
  </si>
  <si>
    <t>2,6816709379199892</t>
  </si>
  <si>
    <t>66,57934702902786</t>
  </si>
  <si>
    <t>2,140393217939737</t>
  </si>
  <si>
    <t>0,0881593621839309</t>
  </si>
  <si>
    <t>0,10985883838330386</t>
  </si>
  <si>
    <t>0,07284174376848929</t>
  </si>
  <si>
    <t>0,10872428314986163</t>
  </si>
  <si>
    <t>0,05640681977982367</t>
  </si>
  <si>
    <t>0,0710573163801857</t>
  </si>
  <si>
    <t>0,3957490640702354</t>
  </si>
  <si>
    <t>0,3156467310172008</t>
  </si>
  <si>
    <t>2,918634650995955</t>
  </si>
  <si>
    <t>23,672742770224353</t>
  </si>
  <si>
    <t>2,0684119890083497</t>
  </si>
  <si>
    <t>0,11429349082960612</t>
  </si>
  <si>
    <t>0,1494456733344144</t>
  </si>
  <si>
    <t>0,10427855619623856</t>
  </si>
  <si>
    <t>0,1454900125669017</t>
  </si>
  <si>
    <t>0,07935226630255407</t>
  </si>
  <si>
    <t>0,07711651013171981</t>
  </si>
  <si>
    <t>0,32177181755826206</t>
  </si>
  <si>
    <t>0,44170838317035854</t>
  </si>
  <si>
    <t>3,1171969990246</t>
  </si>
  <si>
    <t>61,315432532827735</t>
  </si>
  <si>
    <t>2,020431832538559</t>
  </si>
  <si>
    <t>0,18124344924563185</t>
  </si>
  <si>
    <t>0,16699676203020017</t>
  </si>
  <si>
    <t>0,13918002571431762</t>
  </si>
  <si>
    <t>0,13954752864987222</t>
  </si>
  <si>
    <t>0,11443095899193552</t>
  </si>
  <si>
    <t>0,14094305507876873</t>
  </si>
  <si>
    <t>0,5035751799968134</t>
  </si>
  <si>
    <t>0,5036321240441073</t>
  </si>
  <si>
    <t>2,802490292931907</t>
  </si>
  <si>
    <t>60,086785754702206</t>
  </si>
  <si>
    <t>2,0332453823290586</t>
  </si>
  <si>
    <t>0,06886140938758245</t>
  </si>
  <si>
    <t>0,11868519592260497</t>
  </si>
  <si>
    <t>0,04845969555847664</t>
  </si>
  <si>
    <t>0,11471731113065994</t>
  </si>
  <si>
    <t>0,06102026869339944</t>
  </si>
  <si>
    <t>0,057988907477145746</t>
  </si>
  <si>
    <t>0,22088537529936456</t>
  </si>
  <si>
    <t>0,36543310835219794</t>
  </si>
  <si>
    <t>2,7034624309744686</t>
  </si>
  <si>
    <t>20,556346066039946</t>
  </si>
  <si>
    <t>1,8551469438651338</t>
  </si>
  <si>
    <t>0,09193583589469602</t>
  </si>
  <si>
    <t>0,1518060421086515</t>
  </si>
  <si>
    <t>0,08329419905431265</t>
  </si>
  <si>
    <t>0,13340514223307673</t>
  </si>
  <si>
    <t>0,09515018052155329</t>
  </si>
  <si>
    <t>0,06646243189187664</t>
  </si>
  <si>
    <t>0,2886447561263468</t>
  </si>
  <si>
    <t>0,45385627514064925</t>
  </si>
  <si>
    <t>3,836495951982215</t>
  </si>
  <si>
    <t>40,1826394371508</t>
  </si>
  <si>
    <t>2,073815008780032</t>
  </si>
  <si>
    <t>0,09575861142243677</t>
  </si>
  <si>
    <t>0,12527012648419222</t>
  </si>
  <si>
    <t>0,08752537907415489</t>
  </si>
  <si>
    <t>0,12221214829235927</t>
  </si>
  <si>
    <t>0,06514736226248624</t>
  </si>
  <si>
    <t>0,06602404930607174</t>
  </si>
  <si>
    <t>0,26618473748256627</t>
  </si>
  <si>
    <t>0,4002352905419476</t>
  </si>
  <si>
    <t>2,4260970109608024</t>
  </si>
  <si>
    <t>9,360952408067462</t>
  </si>
  <si>
    <t>2,0198989864570867</t>
  </si>
  <si>
    <t>0,174147002726097</t>
  </si>
  <si>
    <t>0,4249161253849973</t>
  </si>
  <si>
    <t>0,14759482233217275</t>
  </si>
  <si>
    <t>0,28394807530934263</t>
  </si>
  <si>
    <t>0,33679799224121926</t>
  </si>
  <si>
    <t>0,12431873218879902</t>
  </si>
  <si>
    <t>0,489961717388404</t>
  </si>
  <si>
    <t>1,1962870297886503</t>
  </si>
  <si>
    <t>3,035432793898508</t>
  </si>
  <si>
    <t>25,50111535593798</t>
  </si>
  <si>
    <t>2,0448436816987923</t>
  </si>
  <si>
    <t>0,09577501206252682</t>
  </si>
  <si>
    <t>0,1622656347034872</t>
  </si>
  <si>
    <t>0,08590941232109034</t>
  </si>
  <si>
    <t>0,14883422646081307</t>
  </si>
  <si>
    <t>0,09373815439800938</t>
  </si>
  <si>
    <t>0,0642021456370407</t>
  </si>
  <si>
    <t>0,33272710209615824</t>
  </si>
  <si>
    <t>0,4918789633541321</t>
  </si>
  <si>
    <t>3,450766648980789</t>
  </si>
  <si>
    <t>44,32883776321303</t>
  </si>
  <si>
    <t>1,946740527575486</t>
  </si>
  <si>
    <t>0,06376824764106964</t>
  </si>
  <si>
    <t>0,117153094845281</t>
  </si>
  <si>
    <t>0,04134193974217662</t>
  </si>
  <si>
    <t>0,11418225698984347</t>
  </si>
  <si>
    <t>0,06213718800795433</t>
  </si>
  <si>
    <t>0,05732115210183359</t>
  </si>
  <si>
    <t>0,21795865223155322</t>
  </si>
  <si>
    <t>0,34076003333530047</t>
  </si>
  <si>
    <t>2,4788670550333336</t>
  </si>
  <si>
    <t>52,456003499205664</t>
  </si>
  <si>
    <t>1,9733672420639081</t>
  </si>
  <si>
    <t>0,1381870055662076</t>
  </si>
  <si>
    <t>0,1710622602021266</t>
  </si>
  <si>
    <t>0,11124132009071909</t>
  </si>
  <si>
    <t>0,15757715361702068</t>
  </si>
  <si>
    <t>0,08522738981345752</t>
  </si>
  <si>
    <t>0,10595557718914773</t>
  </si>
  <si>
    <t>0,3843026735058386</t>
  </si>
  <si>
    <t>0,39519234854830504</t>
  </si>
  <si>
    <t>3,385499778902158</t>
  </si>
  <si>
    <t>35,928281481795985</t>
  </si>
  <si>
    <t>1,8564345904537278</t>
  </si>
  <si>
    <t>0,12842039719352685</t>
  </si>
  <si>
    <t>0,13768215423734226</t>
  </si>
  <si>
    <t>0,10639810863165505</t>
  </si>
  <si>
    <t>0,12267670703987074</t>
  </si>
  <si>
    <t>0,08208900153300772</t>
  </si>
  <si>
    <t>0,09626263805356383</t>
  </si>
  <si>
    <t>0,372740829084948</t>
  </si>
  <si>
    <t>0,3728147799222206</t>
  </si>
  <si>
    <t>2,9260184270096943</t>
  </si>
  <si>
    <t>30,349901575159592</t>
  </si>
  <si>
    <t>1,97121512337978</t>
  </si>
  <si>
    <t>0,19833587626181343</t>
  </si>
  <si>
    <t>0,2475076938555176</t>
  </si>
  <si>
    <t>0,16427868066882773</t>
  </si>
  <si>
    <t>0,20364779747701645</t>
  </si>
  <si>
    <t>0,15507711264307808</t>
  </si>
  <si>
    <t>0,1491992018275059</t>
  </si>
  <si>
    <t>0,6241346455324878</t>
  </si>
  <si>
    <t>0,6264268682125212</t>
  </si>
  <si>
    <t>3,32596469798591</t>
  </si>
  <si>
    <t>87,9011442195767</t>
  </si>
  <si>
    <t>2,1030273940092155</t>
  </si>
  <si>
    <t>0,07966993839529264</t>
  </si>
  <si>
    <t>0,12166926645076616</t>
  </si>
  <si>
    <t>0,08071933147442485</t>
  </si>
  <si>
    <t>0,1156809310134502</t>
  </si>
  <si>
    <t>0,06925481300131892</t>
  </si>
  <si>
    <t>0,04663028243868716</t>
  </si>
  <si>
    <t>0,16702431403461077</t>
  </si>
  <si>
    <t>0,42833446175406714</t>
  </si>
  <si>
    <t>2,590313336928375</t>
  </si>
  <si>
    <t>30,029938564277625</t>
  </si>
  <si>
    <t>2,102395350381658</t>
  </si>
  <si>
    <t>0,09121769069910582</t>
  </si>
  <si>
    <t>0,11874315724890694</t>
  </si>
  <si>
    <t>0,0790794762782547</t>
  </si>
  <si>
    <t>0,11378246720001199</t>
  </si>
  <si>
    <t>0,06161835107427097</t>
  </si>
  <si>
    <t>0,06584510142013965</t>
  </si>
  <si>
    <t>0,27096963425877707</t>
  </si>
  <si>
    <t>0,3989881228377806</t>
  </si>
  <si>
    <t>2,517794238985516</t>
  </si>
  <si>
    <t>69,02774082429433</t>
  </si>
  <si>
    <t>1,8708661185160975</t>
  </si>
  <si>
    <t>0,04031879248280303</t>
  </si>
  <si>
    <t>0,10318256241357122</t>
  </si>
  <si>
    <t>0,031389348068885305</t>
  </si>
  <si>
    <t>0,09480641292510067</t>
  </si>
  <si>
    <t>0,060455550492334156</t>
  </si>
  <si>
    <t>0,03275982409856401</t>
  </si>
  <si>
    <t>0,1623764837321486</t>
  </si>
  <si>
    <t>0,34176155584224416</t>
  </si>
  <si>
    <t>3,0859404439106584</t>
  </si>
  <si>
    <t>41,21220277946626</t>
  </si>
  <si>
    <t>2,041510457894416</t>
  </si>
  <si>
    <t>0,06424285519074675</t>
  </si>
  <si>
    <t>0,12700429206562244</t>
  </si>
  <si>
    <t>0,05840741152353261</t>
  </si>
  <si>
    <t>0,1180685208684609</t>
  </si>
  <si>
    <t>0,07000246520536203</t>
  </si>
  <si>
    <t>0,0426546392855408</t>
  </si>
  <si>
    <t>0,21014952652592875</t>
  </si>
  <si>
    <t>0,4035556994083221</t>
  </si>
  <si>
    <t>2,984448586939834</t>
  </si>
  <si>
    <t>72,59809233873533</t>
  </si>
  <si>
    <t>1,907319822167287</t>
  </si>
  <si>
    <t>0,02170601139158185</t>
  </si>
  <si>
    <t>0,09473787462742457</t>
  </si>
  <si>
    <t>0,01640057934899346</t>
  </si>
  <si>
    <t>0,07551082963039674</t>
  </si>
  <si>
    <t>0,06449689014143428</t>
  </si>
  <si>
    <t>0,017967922196446523</t>
  </si>
  <si>
    <t>0,06643208406114381</t>
  </si>
  <si>
    <t>0,3599624018658589</t>
  </si>
  <si>
    <t>1,927981841028668</t>
  </si>
  <si>
    <t>83,09024192964219</t>
  </si>
  <si>
    <t>1,8698727495649077</t>
  </si>
  <si>
    <t>0,006767972504527477</t>
  </si>
  <si>
    <t>0,08303799548339583</t>
  </si>
  <si>
    <t>0,0054480112166497945</t>
  </si>
  <si>
    <t>0,0674163926352863</t>
  </si>
  <si>
    <t>0,06861861707691956</t>
  </si>
  <si>
    <t>0,005401339697704117</t>
  </si>
  <si>
    <t>0,03815634489374889</t>
  </si>
  <si>
    <t>0,35581302375371404</t>
  </si>
  <si>
    <t>1,8935995099600405</t>
  </si>
  <si>
    <t>76,86501905901561</t>
  </si>
  <si>
    <t>1,8318992401259775</t>
  </si>
  <si>
    <t>0,03580652261417532</t>
  </si>
  <si>
    <t>0,09510045375652079</t>
  </si>
  <si>
    <t>0,029358699939045593</t>
  </si>
  <si>
    <t>0,08277726480392485</t>
  </si>
  <si>
    <t>0,06322661344258154</t>
  </si>
  <si>
    <t>0,027157595550221438</t>
  </si>
  <si>
    <t>0,11671243912535845</t>
  </si>
  <si>
    <t>0,36933733889347276</t>
  </si>
  <si>
    <t>2,0503445270005614</t>
  </si>
  <si>
    <t>89,61910159762328</t>
  </si>
  <si>
    <t>1,894458658447375</t>
  </si>
  <si>
    <t>0,005320723732040511</t>
  </si>
  <si>
    <t>0,0822860410628164</t>
  </si>
  <si>
    <t>0,004667533447929202</t>
  </si>
  <si>
    <t>0,06668931216040117</t>
  </si>
  <si>
    <t>0,06925060262166076</t>
  </si>
  <si>
    <t>0,0033379970269656572</t>
  </si>
  <si>
    <t>0,02591715082376131</t>
  </si>
  <si>
    <t>0,37216555393053746</t>
  </si>
  <si>
    <t>2,0840452889679</t>
  </si>
  <si>
    <t>76,18810635002646</t>
  </si>
  <si>
    <t>1,8682585064575852</t>
  </si>
  <si>
    <t>0,0275487882846063</t>
  </si>
  <si>
    <t>0,08949922745968077</t>
  </si>
  <si>
    <t>0,019889586601342435</t>
  </si>
  <si>
    <t>0,0751703718649377</t>
  </si>
  <si>
    <t>0,06314621514393114</t>
  </si>
  <si>
    <t>0,02233264367829716</t>
  </si>
  <si>
    <t>0,09121736450393106</t>
  </si>
  <si>
    <t>0,34171769736866736</t>
  </si>
  <si>
    <t>2,3586581610143185</t>
  </si>
  <si>
    <t>84,5728933416294</t>
  </si>
  <si>
    <t>1,8086335800879267</t>
  </si>
  <si>
    <t>0,006358589218691831</t>
  </si>
  <si>
    <t>0,08718553365102828</t>
  </si>
  <si>
    <t>0,005246206678150746</t>
  </si>
  <si>
    <t>0,07021374489837497</t>
  </si>
  <si>
    <t>0,07230747801333841</t>
  </si>
  <si>
    <t>0,004350978717448621</t>
  </si>
  <si>
    <t>0,025107832040285744</t>
  </si>
  <si>
    <t>0,36282567656486997</t>
  </si>
  <si>
    <t>2,1602276550838724</t>
  </si>
  <si>
    <t>82,34927588829404</t>
  </si>
  <si>
    <t>1,801728116442915</t>
  </si>
  <si>
    <t>0,01960752094358923</t>
  </si>
  <si>
    <t>0,08843373306609707</t>
  </si>
  <si>
    <t>0,015137245278554347</t>
  </si>
  <si>
    <t>0,07259242468044506</t>
  </si>
  <si>
    <t>0,06842256477795167</t>
  </si>
  <si>
    <t>0,016440025010747546</t>
  </si>
  <si>
    <t>0,05611583426807322</t>
  </si>
  <si>
    <t>0,35062438165912646</t>
  </si>
  <si>
    <t>1,9815323969814926</t>
  </si>
  <si>
    <t>55,41279357768722</t>
  </si>
  <si>
    <t>1,956183213858247</t>
  </si>
  <si>
    <t>0,03673136709406451</t>
  </si>
  <si>
    <t>0,10037795742337126</t>
  </si>
  <si>
    <t>0,024749856623212156</t>
  </si>
  <si>
    <t>0,09315801333854148</t>
  </si>
  <si>
    <t>0,06464983885932676</t>
  </si>
  <si>
    <t>0,03341941999632927</t>
  </si>
  <si>
    <t>0,12456463586702936</t>
  </si>
  <si>
    <t>0,35204203234729775</t>
  </si>
  <si>
    <t>1,9892953600501642</t>
  </si>
  <si>
    <t>79,0054931474729</t>
  </si>
  <si>
    <t>1,8469214066016442</t>
  </si>
  <si>
    <t>0,014779344314486135</t>
  </si>
  <si>
    <t>0,08664173469628449</t>
  </si>
  <si>
    <t>0,012995476304787134</t>
  </si>
  <si>
    <t>0,06852359027275176</t>
  </si>
  <si>
    <t>0,06587980307439617</t>
  </si>
  <si>
    <t>0,010026684702410237</t>
  </si>
  <si>
    <t>0,03968095938656017</t>
  </si>
  <si>
    <t>0,36695953303582707</t>
  </si>
  <si>
    <t>2,1248639810364693</t>
  </si>
  <si>
    <t>89,97746072821461</t>
  </si>
  <si>
    <t>1,8997518566431777</t>
  </si>
  <si>
    <t>0,007612394871210481</t>
  </si>
  <si>
    <t>0,0818120148457004</t>
  </si>
  <si>
    <t>0,006079681612305161</t>
  </si>
  <si>
    <t>0,06635202741061029</t>
  </si>
  <si>
    <t>0,06872450447474066</t>
  </si>
  <si>
    <t>0,005480978416762337</t>
  </si>
  <si>
    <t>0,032658815607756186</t>
  </si>
  <si>
    <t>0,3606846590461564</t>
  </si>
  <si>
    <t>2,1860259680543095</t>
  </si>
  <si>
    <t>82,75124935402694</t>
  </si>
  <si>
    <t>1,8251872483402263</t>
  </si>
  <si>
    <t>0,02091333713028225</t>
  </si>
  <si>
    <t>0,09156173723005753</t>
  </si>
  <si>
    <t>0,014865307093067312</t>
  </si>
  <si>
    <t>0,07667710996035934</t>
  </si>
  <si>
    <t>0,06997176813805212</t>
  </si>
  <si>
    <t>0,021782017423518884</t>
  </si>
  <si>
    <t>0,12856598503912772</t>
  </si>
  <si>
    <t>0,3402130644344579</t>
  </si>
  <si>
    <t>2,134604876046069</t>
  </si>
  <si>
    <t>80,40197082304772</t>
  </si>
  <si>
    <t>1,811305143951211</t>
  </si>
  <si>
    <t>0,011334395407350898</t>
  </si>
  <si>
    <t>0,0852722330168391</t>
  </si>
  <si>
    <t>0,008372759837184477</t>
  </si>
  <si>
    <t>0,06852715349406797</t>
  </si>
  <si>
    <t>0,07011391876316041</t>
  </si>
  <si>
    <t>0,008549971452155415</t>
  </si>
  <si>
    <t>0,03277382276953881</t>
  </si>
  <si>
    <t>0,34761872044833125</t>
  </si>
  <si>
    <t>2,0347139169462025</t>
  </si>
  <si>
    <t>84,79160818842487</t>
  </si>
  <si>
    <t>1,8347906795988413</t>
  </si>
  <si>
    <t>0,005002842535655369</t>
  </si>
  <si>
    <t>0,08487679609675913</t>
  </si>
  <si>
    <t>0,004157316722668507</t>
  </si>
  <si>
    <t>0,0674332421278648</t>
  </si>
  <si>
    <t>0,07078690990849297</t>
  </si>
  <si>
    <t>0,003049148503115179</t>
  </si>
  <si>
    <t>0,013572176216309347</t>
  </si>
  <si>
    <t>0,3591149908402281</t>
  </si>
  <si>
    <t>2,0701094520045444</t>
  </si>
  <si>
    <t>83,83588398758583</t>
  </si>
  <si>
    <t>1,8404542342764592</t>
  </si>
  <si>
    <t>0,006825735915310381</t>
  </si>
  <si>
    <t>0,08472654912433465</t>
  </si>
  <si>
    <t>0,005810427428736931</t>
  </si>
  <si>
    <t>0,06835617733508592</t>
  </si>
  <si>
    <t>0,06952944475611186</t>
  </si>
  <si>
    <t>0,004359087630611946</t>
  </si>
  <si>
    <t>0,018297507569596902</t>
  </si>
  <si>
    <t>0,36214948494327653</t>
  </si>
  <si>
    <t>2,006483062985353</t>
  </si>
  <si>
    <t>86,22728872121374</t>
  </si>
  <si>
    <t>1,8632132704117979</t>
  </si>
  <si>
    <t>0,01660809930319015</t>
  </si>
  <si>
    <t>0,08470271937170172</t>
  </si>
  <si>
    <t>0,014310645281345992</t>
  </si>
  <si>
    <t>0,0679126364808339</t>
  </si>
  <si>
    <t>0,06439777990476243</t>
  </si>
  <si>
    <t>0,011522573349234653</t>
  </si>
  <si>
    <t>0,04567275540493192</t>
  </si>
  <si>
    <t>0,35124496118551973</t>
  </si>
  <si>
    <t>2,0917057269252837</t>
  </si>
  <si>
    <t>80,78182954562382</t>
  </si>
  <si>
    <t>1,9242915330884127</t>
  </si>
  <si>
    <t>0,04462040771112292</t>
  </si>
  <si>
    <t>0,10149033065570304</t>
  </si>
  <si>
    <t>0,02995947229219882</t>
  </si>
  <si>
    <t>0,09371336910293734</t>
  </si>
  <si>
    <t>0,06536201552803649</t>
  </si>
  <si>
    <t>0,03734054901056512</t>
  </si>
  <si>
    <t>0,1367649447668194</t>
  </si>
  <si>
    <t>0,37831867683703446</t>
  </si>
  <si>
    <t>2,4890392060624436</t>
  </si>
  <si>
    <t>89,12148656926126</t>
  </si>
  <si>
    <t>1,8968159024670506</t>
  </si>
  <si>
    <t>0,01397926488982841</t>
  </si>
  <si>
    <t>0,0791994113189919</t>
  </si>
  <si>
    <t>0,00985581632727752</t>
  </si>
  <si>
    <t>0,06446467356517452</t>
  </si>
  <si>
    <t>0,0637069279296679</t>
  </si>
  <si>
    <t>0,012097345822641164</t>
  </si>
  <si>
    <t>0,06841991183276207</t>
  </si>
  <si>
    <t>0,33563443364115114</t>
  </si>
  <si>
    <t>2,0464300110470504</t>
  </si>
  <si>
    <t>86,43492366131272</t>
  </si>
  <si>
    <t>1,931631860528905</t>
  </si>
  <si>
    <t>0,013369615017257816</t>
  </si>
  <si>
    <t>0,08815118016460782</t>
  </si>
  <si>
    <t>0,009240026574288632</t>
  </si>
  <si>
    <t>0,0709291417134095</t>
  </si>
  <si>
    <t>0,07255420789411854</t>
  </si>
  <si>
    <t>0,01147780082356573</t>
  </si>
  <si>
    <t>0,041304237904915476</t>
  </si>
  <si>
    <t>0,39759204725495934</t>
  </si>
  <si>
    <t>2,0742991579463705</t>
  </si>
  <si>
    <t>74,62153055712683</t>
  </si>
  <si>
    <t>1,8164669941456022</t>
  </si>
  <si>
    <t>0,04293696275131706</t>
  </si>
  <si>
    <t>0,10954048658701497</t>
  </si>
  <si>
    <t>0,022232482168083337</t>
  </si>
  <si>
    <t>0,09529729333522044</t>
  </si>
  <si>
    <t>0,07998105292473486</t>
  </si>
  <si>
    <t>0,04109963946785822</t>
  </si>
  <si>
    <t>0,13809319281518587</t>
  </si>
  <si>
    <t>0,40141705536844235</t>
  </si>
  <si>
    <t>2,039423017995432</t>
  </si>
  <si>
    <t>89,41564512236164</t>
  </si>
  <si>
    <t>1,8585974259269902</t>
  </si>
  <si>
    <t>0,005930316845506361</t>
  </si>
  <si>
    <t>0,08451503961533882</t>
  </si>
  <si>
    <t>0,004281481261658308</t>
  </si>
  <si>
    <t>0,06831050352757065</t>
  </si>
  <si>
    <t>0,07030443688582501</t>
  </si>
  <si>
    <t>0,004129119938739152</t>
  </si>
  <si>
    <t>0,016982959049900503</t>
  </si>
  <si>
    <t>0,36272096920871694</t>
  </si>
  <si>
    <t>1,9163738529896364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</si>
</sst>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2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NumberFormat="1" applyFont="1" applyBorder="1"/>
    <xf numFmtId="0" fontId="0" fillId="0" borderId="4" xfId="0" applyNumberFormat="1" applyFont="1" applyBorder="1"/>
    <xf numFmtId="0" fontId="0" fillId="0" borderId="5" xfId="0" applyNumberFormat="1" applyFont="1" applyBorder="1"/>
  </cellXfs>
  <cellStyles count="1">
    <cellStyle name="Normal" xfId="0" builtinId="0"/>
  </cellStyles>
  <dxfs count="2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Feuil2!$A$5</c:f>
              <c:strCache>
                <c:ptCount val="1"/>
                <c:pt idx="0">
                  <c:v>Erreur moyenne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Feuil2!$B$4:$K$4</c:f>
              <c:strCache>
                <c:ptCount val="10"/>
                <c:pt idx="0">
                  <c:v>0-Camera-0,0</c:v>
                </c:pt>
                <c:pt idx="1">
                  <c:v>46,371872430274905</c:v>
                </c:pt>
                <c:pt idx="2">
                  <c:v>1,8812788362305293</c:v>
                </c:pt>
                <c:pt idx="3">
                  <c:v>0,013079771057723106</c:v>
                </c:pt>
                <c:pt idx="4">
                  <c:v>0,07975751931151938</c:v>
                </c:pt>
                <c:pt idx="5">
                  <c:v>0,01234448137731417</c:v>
                </c:pt>
                <c:pt idx="6">
                  <c:v>0,05976325289755684</c:v>
                </c:pt>
                <c:pt idx="7">
                  <c:v>0,06661262979237763</c:v>
                </c:pt>
                <c:pt idx="8">
                  <c:v>0,00810786176394017</c:v>
                </c:pt>
                <c:pt idx="9">
                  <c:v>0,029190252873826775</c:v>
                </c:pt>
              </c:strCache>
            </c:strRef>
          </c:xVal>
          <c:yVal>
            <c:numRef>
              <c:f>Feuil2!$B$7:$K$7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5-4737-9597-9E10FCFB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8159"/>
        <c:axId val="82194735"/>
      </c:scatterChart>
      <c:valAx>
        <c:axId val="10073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94735"/>
        <c:crosses val="autoZero"/>
        <c:crossBetween val="midCat"/>
      </c:valAx>
      <c:valAx>
        <c:axId val="82194735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3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Feuil7!$K$2</c:f>
              <c:strCache>
                <c:ptCount val="1"/>
                <c:pt idx="0">
                  <c:v>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Feuil7!$N$5:$N$24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Feuil7!$O$5:$O$24</c:f>
              <c:numCache>
                <c:formatCode>General</c:formatCode>
                <c:ptCount val="20"/>
                <c:pt idx="0">
                  <c:v>2.1123930217263442E-2</c:v>
                </c:pt>
                <c:pt idx="1">
                  <c:v>1.9725965937187815E-2</c:v>
                </c:pt>
                <c:pt idx="2">
                  <c:v>1.6875778894799295E-2</c:v>
                </c:pt>
                <c:pt idx="3">
                  <c:v>1.6438379574463161E-2</c:v>
                </c:pt>
                <c:pt idx="4">
                  <c:v>1.4347646454953806E-2</c:v>
                </c:pt>
                <c:pt idx="5">
                  <c:v>2.9295222051025041E-2</c:v>
                </c:pt>
                <c:pt idx="6">
                  <c:v>3.0352684739791941E-2</c:v>
                </c:pt>
                <c:pt idx="7">
                  <c:v>2.3446003269141546E-2</c:v>
                </c:pt>
                <c:pt idx="8">
                  <c:v>1.9456756693560392E-2</c:v>
                </c:pt>
                <c:pt idx="9">
                  <c:v>2.2610417910131329E-2</c:v>
                </c:pt>
                <c:pt idx="10">
                  <c:v>3.0952264326983593E-2</c:v>
                </c:pt>
                <c:pt idx="11">
                  <c:v>4.2884935917274866E-2</c:v>
                </c:pt>
                <c:pt idx="12">
                  <c:v>2.2145576441274354E-2</c:v>
                </c:pt>
                <c:pt idx="13">
                  <c:v>1.8755313972070191E-2</c:v>
                </c:pt>
                <c:pt idx="14">
                  <c:v>1.3902993596082526E-2</c:v>
                </c:pt>
                <c:pt idx="15">
                  <c:v>1.4959927165626998E-2</c:v>
                </c:pt>
                <c:pt idx="16">
                  <c:v>3.1460019255428705E-2</c:v>
                </c:pt>
                <c:pt idx="17">
                  <c:v>1.6506326777260941E-2</c:v>
                </c:pt>
                <c:pt idx="18">
                  <c:v>2.3379446846774239E-2</c:v>
                </c:pt>
                <c:pt idx="19">
                  <c:v>1.2585565164835524E-2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4-4978-AC9C-5061B46EA67F}"/>
            </c:ext>
          </c:extLst>
        </c:ser>
        <c:ser>
          <c:idx val="1"/>
          <c:order val="1"/>
          <c:tx>
            <c:strRef>
              <c:f>Feuil7!$K$27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Feuil7!$N$30:$N$49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Feuil7!$O$30:$O$49</c:f>
              <c:numCache>
                <c:formatCode>General</c:formatCode>
                <c:ptCount val="20"/>
                <c:pt idx="0">
                  <c:v>2.7534412657918134E-2</c:v>
                </c:pt>
                <c:pt idx="1">
                  <c:v>2.9197218050916324E-2</c:v>
                </c:pt>
                <c:pt idx="2">
                  <c:v>2.4809013119055381E-2</c:v>
                </c:pt>
                <c:pt idx="3">
                  <c:v>1.6513584679888112E-2</c:v>
                </c:pt>
                <c:pt idx="4">
                  <c:v>2.0371132518785723E-2</c:v>
                </c:pt>
                <c:pt idx="5">
                  <c:v>2.0907152805278693E-2</c:v>
                </c:pt>
                <c:pt idx="6">
                  <c:v>2.4249141232768393E-2</c:v>
                </c:pt>
                <c:pt idx="7">
                  <c:v>1.9373931913798485E-2</c:v>
                </c:pt>
                <c:pt idx="8">
                  <c:v>3.3645004399856245E-2</c:v>
                </c:pt>
                <c:pt idx="9">
                  <c:v>3.2429627880159843E-2</c:v>
                </c:pt>
                <c:pt idx="10">
                  <c:v>1.9924656678063757E-2</c:v>
                </c:pt>
                <c:pt idx="11">
                  <c:v>4.1590946234093845E-2</c:v>
                </c:pt>
                <c:pt idx="12">
                  <c:v>2.6267118326675342E-2</c:v>
                </c:pt>
                <c:pt idx="13">
                  <c:v>1.5103123295487129E-2</c:v>
                </c:pt>
                <c:pt idx="14">
                  <c:v>1.9187633716178494E-2</c:v>
                </c:pt>
                <c:pt idx="15">
                  <c:v>1.8116242110793331E-2</c:v>
                </c:pt>
                <c:pt idx="16">
                  <c:v>3.1475901171687443E-2</c:v>
                </c:pt>
                <c:pt idx="17">
                  <c:v>1.1895706730450045E-2</c:v>
                </c:pt>
                <c:pt idx="18">
                  <c:v>2.1525097028756237E-2</c:v>
                </c:pt>
                <c:pt idx="19">
                  <c:v>2.0328420780647841E-2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4-4978-AC9C-5061B46EA67F}"/>
            </c:ext>
          </c:extLst>
        </c:ser>
        <c:ser>
          <c:idx val="2"/>
          <c:order val="2"/>
          <c:tx>
            <c:strRef>
              <c:f>Feuil7!$K$52</c:f>
              <c:strCache>
                <c:ptCount val="1"/>
                <c:pt idx="0">
                  <c:v>0,5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Feuil7!$N$55:$N$74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Feuil7!$O$55:$O$74</c:f>
              <c:numCache>
                <c:formatCode>General</c:formatCode>
                <c:ptCount val="20"/>
                <c:pt idx="0">
                  <c:v>4.3978379481067052E-2</c:v>
                </c:pt>
                <c:pt idx="1">
                  <c:v>6.0464752071425862E-2</c:v>
                </c:pt>
                <c:pt idx="2">
                  <c:v>3.8921925588651471E-2</c:v>
                </c:pt>
                <c:pt idx="3">
                  <c:v>4.4395923125481518E-2</c:v>
                </c:pt>
                <c:pt idx="4">
                  <c:v>4.6957463124706167E-2</c:v>
                </c:pt>
                <c:pt idx="5">
                  <c:v>3.3713706514159239E-2</c:v>
                </c:pt>
                <c:pt idx="6">
                  <c:v>7.6173080548154096E-2</c:v>
                </c:pt>
                <c:pt idx="7">
                  <c:v>6.2151557873386318E-2</c:v>
                </c:pt>
                <c:pt idx="8">
                  <c:v>4.3555901517827122E-2</c:v>
                </c:pt>
                <c:pt idx="9">
                  <c:v>5.0509606009579933E-2</c:v>
                </c:pt>
                <c:pt idx="10">
                  <c:v>5.6298202554042144E-2</c:v>
                </c:pt>
                <c:pt idx="11">
                  <c:v>5.2463805073560223E-2</c:v>
                </c:pt>
                <c:pt idx="12">
                  <c:v>3.806787299354733E-2</c:v>
                </c:pt>
                <c:pt idx="13">
                  <c:v>4.2803705371548782E-2</c:v>
                </c:pt>
                <c:pt idx="14">
                  <c:v>3.2822751063885242E-2</c:v>
                </c:pt>
                <c:pt idx="15">
                  <c:v>5.3849769705733616E-2</c:v>
                </c:pt>
                <c:pt idx="16">
                  <c:v>6.9621401763796539E-2</c:v>
                </c:pt>
                <c:pt idx="17">
                  <c:v>3.179335320750426E-2</c:v>
                </c:pt>
                <c:pt idx="18">
                  <c:v>4.1157988094314306E-2</c:v>
                </c:pt>
                <c:pt idx="19">
                  <c:v>3.7063247590915928E-2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B54-4978-AC9C-5061B46EA67F}"/>
            </c:ext>
          </c:extLst>
        </c:ser>
        <c:ser>
          <c:idx val="3"/>
          <c:order val="3"/>
          <c:tx>
            <c:strRef>
              <c:f>Feuil7!$K$77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Feuil7!$N$80:$N$99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Feuil7!$O$80:$O$99</c:f>
              <c:numCache>
                <c:formatCode>General</c:formatCode>
                <c:ptCount val="20"/>
                <c:pt idx="0">
                  <c:v>9.918055545093786E-2</c:v>
                </c:pt>
                <c:pt idx="1">
                  <c:v>0.1076821449269226</c:v>
                </c:pt>
                <c:pt idx="2">
                  <c:v>8.6205775931794043E-2</c:v>
                </c:pt>
                <c:pt idx="3">
                  <c:v>9.4111452161350931E-2</c:v>
                </c:pt>
                <c:pt idx="4">
                  <c:v>8.1377184503738376E-2</c:v>
                </c:pt>
                <c:pt idx="5">
                  <c:v>6.8832664950242262E-2</c:v>
                </c:pt>
                <c:pt idx="6">
                  <c:v>7.1991940566646373E-2</c:v>
                </c:pt>
                <c:pt idx="7">
                  <c:v>9.2614213859747024E-2</c:v>
                </c:pt>
                <c:pt idx="8">
                  <c:v>7.4245320633550854E-2</c:v>
                </c:pt>
                <c:pt idx="9">
                  <c:v>8.0194724436644216E-2</c:v>
                </c:pt>
                <c:pt idx="10">
                  <c:v>0.12713653710652068</c:v>
                </c:pt>
                <c:pt idx="11">
                  <c:v>8.5648517767102972E-2</c:v>
                </c:pt>
                <c:pt idx="12">
                  <c:v>0.1044121890496582</c:v>
                </c:pt>
                <c:pt idx="13">
                  <c:v>8.181702662870706E-2</c:v>
                </c:pt>
                <c:pt idx="14">
                  <c:v>6.2373260063939166E-2</c:v>
                </c:pt>
                <c:pt idx="15">
                  <c:v>7.0255602219217769E-2</c:v>
                </c:pt>
                <c:pt idx="16">
                  <c:v>6.9573683435674924E-2</c:v>
                </c:pt>
                <c:pt idx="17">
                  <c:v>9.0261415639003625E-2</c:v>
                </c:pt>
                <c:pt idx="18">
                  <c:v>7.6939732717477269E-2</c:v>
                </c:pt>
                <c:pt idx="19">
                  <c:v>8.475685789369812E-2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54-4978-AC9C-5061B46EA67F}"/>
            </c:ext>
          </c:extLst>
        </c:ser>
        <c:ser>
          <c:idx val="4"/>
          <c:order val="4"/>
          <c:tx>
            <c:strRef>
              <c:f>Feuil7!$K$102</c:f>
              <c:strCache>
                <c:ptCount val="1"/>
                <c:pt idx="0">
                  <c:v>1,5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Feuil7!$N$105:$N$124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Feuil7!$O$105:$O$124</c:f>
              <c:numCache>
                <c:formatCode>General</c:formatCode>
                <c:ptCount val="20"/>
                <c:pt idx="0">
                  <c:v>0.10734640978489736</c:v>
                </c:pt>
                <c:pt idx="1">
                  <c:v>8.9344087883097001E-2</c:v>
                </c:pt>
                <c:pt idx="2">
                  <c:v>9.4007045999387862E-2</c:v>
                </c:pt>
                <c:pt idx="3">
                  <c:v>0.11004693790824804</c:v>
                </c:pt>
                <c:pt idx="4">
                  <c:v>0.10185609438218457</c:v>
                </c:pt>
                <c:pt idx="5">
                  <c:v>9.5200364337779342E-2</c:v>
                </c:pt>
                <c:pt idx="6">
                  <c:v>0.11658418829293457</c:v>
                </c:pt>
                <c:pt idx="7">
                  <c:v>8.1622538071814674E-2</c:v>
                </c:pt>
                <c:pt idx="8">
                  <c:v>0.10206404554331291</c:v>
                </c:pt>
                <c:pt idx="9">
                  <c:v>9.3848321146874261E-2</c:v>
                </c:pt>
                <c:pt idx="10">
                  <c:v>0.12628146711031496</c:v>
                </c:pt>
                <c:pt idx="11">
                  <c:v>0.11028502562347678</c:v>
                </c:pt>
                <c:pt idx="12">
                  <c:v>8.9697918052684789E-2</c:v>
                </c:pt>
                <c:pt idx="13">
                  <c:v>0.12680628080329914</c:v>
                </c:pt>
                <c:pt idx="14">
                  <c:v>0.11934803324926452</c:v>
                </c:pt>
                <c:pt idx="15">
                  <c:v>0.12576010281771094</c:v>
                </c:pt>
                <c:pt idx="16">
                  <c:v>0.1253876025375836</c:v>
                </c:pt>
                <c:pt idx="17">
                  <c:v>0.10631331399129991</c:v>
                </c:pt>
                <c:pt idx="18">
                  <c:v>0.11127777878471394</c:v>
                </c:pt>
                <c:pt idx="19">
                  <c:v>0.10144709256083549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B54-4978-AC9C-5061B46EA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(GT)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Feuil7!$K$2</c:f>
              <c:strCache>
                <c:ptCount val="1"/>
                <c:pt idx="0">
                  <c:v>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Feuil7!$P$5:$P$24</c:f>
                <c:numCache>
                  <c:formatCode>General</c:formatCode>
                  <c:ptCount val="20"/>
                  <c:pt idx="0">
                    <c:v>1.7866947757871739E-2</c:v>
                  </c:pt>
                  <c:pt idx="1">
                    <c:v>1.6405509830338907E-2</c:v>
                  </c:pt>
                  <c:pt idx="2">
                    <c:v>1.6281652246599696E-2</c:v>
                  </c:pt>
                  <c:pt idx="3">
                    <c:v>1.5228675778028521E-2</c:v>
                  </c:pt>
                  <c:pt idx="4">
                    <c:v>1.3258242526461093E-2</c:v>
                  </c:pt>
                  <c:pt idx="5">
                    <c:v>1.8680003443351766E-2</c:v>
                  </c:pt>
                  <c:pt idx="6">
                    <c:v>1.779684328757514E-2</c:v>
                  </c:pt>
                  <c:pt idx="7">
                    <c:v>1.70489197203414E-2</c:v>
                  </c:pt>
                  <c:pt idx="8">
                    <c:v>1.4084759251324377E-2</c:v>
                  </c:pt>
                  <c:pt idx="9">
                    <c:v>1.8355534469875104E-2</c:v>
                  </c:pt>
                  <c:pt idx="10">
                    <c:v>1.861054663849606E-2</c:v>
                  </c:pt>
                  <c:pt idx="11">
                    <c:v>2.5327052608638725E-2</c:v>
                  </c:pt>
                  <c:pt idx="12">
                    <c:v>1.6245290813033289E-2</c:v>
                  </c:pt>
                  <c:pt idx="13">
                    <c:v>1.4132587416626787E-2</c:v>
                  </c:pt>
                  <c:pt idx="14">
                    <c:v>1.2854148274451485E-2</c:v>
                  </c:pt>
                  <c:pt idx="15">
                    <c:v>1.471549989962467E-2</c:v>
                  </c:pt>
                  <c:pt idx="16">
                    <c:v>2.1563917942197579E-2</c:v>
                  </c:pt>
                  <c:pt idx="17">
                    <c:v>1.041342164928221E-2</c:v>
                  </c:pt>
                  <c:pt idx="18">
                    <c:v>2.0132272322593913E-2</c:v>
                  </c:pt>
                  <c:pt idx="19">
                    <c:v>1.1881380452513144E-2</c:v>
                  </c:pt>
                </c:numCache>
              </c:numRef>
            </c:plus>
            <c:minus>
              <c:numRef>
                <c:f>Feuil7!$P$5:$P$24</c:f>
                <c:numCache>
                  <c:formatCode>General</c:formatCode>
                  <c:ptCount val="20"/>
                  <c:pt idx="0">
                    <c:v>1.7866947757871739E-2</c:v>
                  </c:pt>
                  <c:pt idx="1">
                    <c:v>1.6405509830338907E-2</c:v>
                  </c:pt>
                  <c:pt idx="2">
                    <c:v>1.6281652246599696E-2</c:v>
                  </c:pt>
                  <c:pt idx="3">
                    <c:v>1.5228675778028521E-2</c:v>
                  </c:pt>
                  <c:pt idx="4">
                    <c:v>1.3258242526461093E-2</c:v>
                  </c:pt>
                  <c:pt idx="5">
                    <c:v>1.8680003443351766E-2</c:v>
                  </c:pt>
                  <c:pt idx="6">
                    <c:v>1.779684328757514E-2</c:v>
                  </c:pt>
                  <c:pt idx="7">
                    <c:v>1.70489197203414E-2</c:v>
                  </c:pt>
                  <c:pt idx="8">
                    <c:v>1.4084759251324377E-2</c:v>
                  </c:pt>
                  <c:pt idx="9">
                    <c:v>1.8355534469875104E-2</c:v>
                  </c:pt>
                  <c:pt idx="10">
                    <c:v>1.861054663849606E-2</c:v>
                  </c:pt>
                  <c:pt idx="11">
                    <c:v>2.5327052608638725E-2</c:v>
                  </c:pt>
                  <c:pt idx="12">
                    <c:v>1.6245290813033289E-2</c:v>
                  </c:pt>
                  <c:pt idx="13">
                    <c:v>1.4132587416626787E-2</c:v>
                  </c:pt>
                  <c:pt idx="14">
                    <c:v>1.2854148274451485E-2</c:v>
                  </c:pt>
                  <c:pt idx="15">
                    <c:v>1.471549989962467E-2</c:v>
                  </c:pt>
                  <c:pt idx="16">
                    <c:v>2.1563917942197579E-2</c:v>
                  </c:pt>
                  <c:pt idx="17">
                    <c:v>1.041342164928221E-2</c:v>
                  </c:pt>
                  <c:pt idx="18">
                    <c:v>2.0132272322593913E-2</c:v>
                  </c:pt>
                  <c:pt idx="19">
                    <c:v>1.1881380452513144E-2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Feuil7!$N$5:$N$24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Feuil7!$O$5:$O$24</c:f>
              <c:numCache>
                <c:formatCode>General</c:formatCode>
                <c:ptCount val="20"/>
                <c:pt idx="0">
                  <c:v>2.1123930217263442E-2</c:v>
                </c:pt>
                <c:pt idx="1">
                  <c:v>1.9725965937187815E-2</c:v>
                </c:pt>
                <c:pt idx="2">
                  <c:v>1.6875778894799295E-2</c:v>
                </c:pt>
                <c:pt idx="3">
                  <c:v>1.6438379574463161E-2</c:v>
                </c:pt>
                <c:pt idx="4">
                  <c:v>1.4347646454953806E-2</c:v>
                </c:pt>
                <c:pt idx="5">
                  <c:v>2.9295222051025041E-2</c:v>
                </c:pt>
                <c:pt idx="6">
                  <c:v>3.0352684739791941E-2</c:v>
                </c:pt>
                <c:pt idx="7">
                  <c:v>2.3446003269141546E-2</c:v>
                </c:pt>
                <c:pt idx="8">
                  <c:v>1.9456756693560392E-2</c:v>
                </c:pt>
                <c:pt idx="9">
                  <c:v>2.2610417910131329E-2</c:v>
                </c:pt>
                <c:pt idx="10">
                  <c:v>3.0952264326983593E-2</c:v>
                </c:pt>
                <c:pt idx="11">
                  <c:v>4.2884935917274866E-2</c:v>
                </c:pt>
                <c:pt idx="12">
                  <c:v>2.2145576441274354E-2</c:v>
                </c:pt>
                <c:pt idx="13">
                  <c:v>1.8755313972070191E-2</c:v>
                </c:pt>
                <c:pt idx="14">
                  <c:v>1.3902993596082526E-2</c:v>
                </c:pt>
                <c:pt idx="15">
                  <c:v>1.4959927165626998E-2</c:v>
                </c:pt>
                <c:pt idx="16">
                  <c:v>3.1460019255428705E-2</c:v>
                </c:pt>
                <c:pt idx="17">
                  <c:v>1.6506326777260941E-2</c:v>
                </c:pt>
                <c:pt idx="18">
                  <c:v>2.3379446846774239E-2</c:v>
                </c:pt>
                <c:pt idx="19">
                  <c:v>1.2585565164835524E-2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6-4C3C-A6FD-AA999D899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Feuil7!$K$27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2.059788943228506E-2</c:v>
                        </c:pt>
                        <c:pt idx="1">
                          <c:v>2.227951732346593E-2</c:v>
                        </c:pt>
                        <c:pt idx="2">
                          <c:v>1.6943392849022017E-2</c:v>
                        </c:pt>
                        <c:pt idx="3">
                          <c:v>1.628148670794987E-2</c:v>
                        </c:pt>
                        <c:pt idx="4">
                          <c:v>1.4292457825060395E-2</c:v>
                        </c:pt>
                        <c:pt idx="5">
                          <c:v>1.4738055501074331E-2</c:v>
                        </c:pt>
                        <c:pt idx="6">
                          <c:v>2.0080904474471875E-2</c:v>
                        </c:pt>
                        <c:pt idx="7">
                          <c:v>1.8944645796762496E-2</c:v>
                        </c:pt>
                        <c:pt idx="8">
                          <c:v>1.6839917975806168E-2</c:v>
                        </c:pt>
                        <c:pt idx="9">
                          <c:v>2.1378548354816927E-2</c:v>
                        </c:pt>
                        <c:pt idx="10">
                          <c:v>1.5377697850629852E-2</c:v>
                        </c:pt>
                        <c:pt idx="11">
                          <c:v>2.2321543340542416E-2</c:v>
                        </c:pt>
                        <c:pt idx="12">
                          <c:v>1.908651414405535E-2</c:v>
                        </c:pt>
                        <c:pt idx="13">
                          <c:v>1.5035837301013185E-2</c:v>
                        </c:pt>
                        <c:pt idx="14">
                          <c:v>1.5230384313265738E-2</c:v>
                        </c:pt>
                        <c:pt idx="15">
                          <c:v>1.8546403412791419E-2</c:v>
                        </c:pt>
                        <c:pt idx="16">
                          <c:v>1.8670221399949564E-2</c:v>
                        </c:pt>
                        <c:pt idx="17">
                          <c:v>1.2674715639079773E-2</c:v>
                        </c:pt>
                        <c:pt idx="18">
                          <c:v>1.7777544182262635E-2</c:v>
                        </c:pt>
                        <c:pt idx="19">
                          <c:v>1.6613142840388832E-2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2.059788943228506E-2</c:v>
                        </c:pt>
                        <c:pt idx="1">
                          <c:v>2.227951732346593E-2</c:v>
                        </c:pt>
                        <c:pt idx="2">
                          <c:v>1.6943392849022017E-2</c:v>
                        </c:pt>
                        <c:pt idx="3">
                          <c:v>1.628148670794987E-2</c:v>
                        </c:pt>
                        <c:pt idx="4">
                          <c:v>1.4292457825060395E-2</c:v>
                        </c:pt>
                        <c:pt idx="5">
                          <c:v>1.4738055501074331E-2</c:v>
                        </c:pt>
                        <c:pt idx="6">
                          <c:v>2.0080904474471875E-2</c:v>
                        </c:pt>
                        <c:pt idx="7">
                          <c:v>1.8944645796762496E-2</c:v>
                        </c:pt>
                        <c:pt idx="8">
                          <c:v>1.6839917975806168E-2</c:v>
                        </c:pt>
                        <c:pt idx="9">
                          <c:v>2.1378548354816927E-2</c:v>
                        </c:pt>
                        <c:pt idx="10">
                          <c:v>1.5377697850629852E-2</c:v>
                        </c:pt>
                        <c:pt idx="11">
                          <c:v>2.2321543340542416E-2</c:v>
                        </c:pt>
                        <c:pt idx="12">
                          <c:v>1.908651414405535E-2</c:v>
                        </c:pt>
                        <c:pt idx="13">
                          <c:v>1.5035837301013185E-2</c:v>
                        </c:pt>
                        <c:pt idx="14">
                          <c:v>1.5230384313265738E-2</c:v>
                        </c:pt>
                        <c:pt idx="15">
                          <c:v>1.8546403412791419E-2</c:v>
                        </c:pt>
                        <c:pt idx="16">
                          <c:v>1.8670221399949564E-2</c:v>
                        </c:pt>
                        <c:pt idx="17">
                          <c:v>1.2674715639079773E-2</c:v>
                        </c:pt>
                        <c:pt idx="18">
                          <c:v>1.7777544182262635E-2</c:v>
                        </c:pt>
                        <c:pt idx="19">
                          <c:v>1.6613142840388832E-2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Feuil7!$N$30:$N$49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Feuil7!$O$30:$O$49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2.7534412657918134E-2</c:v>
                      </c:pt>
                      <c:pt idx="1">
                        <c:v>2.9197218050916324E-2</c:v>
                      </c:pt>
                      <c:pt idx="2">
                        <c:v>2.4809013119055381E-2</c:v>
                      </c:pt>
                      <c:pt idx="3">
                        <c:v>1.6513584679888112E-2</c:v>
                      </c:pt>
                      <c:pt idx="4">
                        <c:v>2.0371132518785723E-2</c:v>
                      </c:pt>
                      <c:pt idx="5">
                        <c:v>2.0907152805278693E-2</c:v>
                      </c:pt>
                      <c:pt idx="6">
                        <c:v>2.4249141232768393E-2</c:v>
                      </c:pt>
                      <c:pt idx="7">
                        <c:v>1.9373931913798485E-2</c:v>
                      </c:pt>
                      <c:pt idx="8">
                        <c:v>3.3645004399856245E-2</c:v>
                      </c:pt>
                      <c:pt idx="9">
                        <c:v>3.2429627880159843E-2</c:v>
                      </c:pt>
                      <c:pt idx="10">
                        <c:v>1.9924656678063757E-2</c:v>
                      </c:pt>
                      <c:pt idx="11">
                        <c:v>4.1590946234093845E-2</c:v>
                      </c:pt>
                      <c:pt idx="12">
                        <c:v>2.6267118326675342E-2</c:v>
                      </c:pt>
                      <c:pt idx="13">
                        <c:v>1.5103123295487129E-2</c:v>
                      </c:pt>
                      <c:pt idx="14">
                        <c:v>1.9187633716178494E-2</c:v>
                      </c:pt>
                      <c:pt idx="15">
                        <c:v>1.8116242110793331E-2</c:v>
                      </c:pt>
                      <c:pt idx="16">
                        <c:v>3.1475901171687443E-2</c:v>
                      </c:pt>
                      <c:pt idx="17">
                        <c:v>1.1895706730450045E-2</c:v>
                      </c:pt>
                      <c:pt idx="18">
                        <c:v>2.1525097028756237E-2</c:v>
                      </c:pt>
                      <c:pt idx="19">
                        <c:v>2.0328420780647841E-2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A3F6-4C3C-A6FD-AA999D899044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Feuil7!$K$52</c15:sqref>
                        </c15:formulaRef>
                      </c:ext>
                    </c:extLst>
                    <c:strCache>
                      <c:ptCount val="1"/>
                      <c:pt idx="0">
                        <c:v>0,5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4.50244738916512E-2</c:v>
                        </c:pt>
                        <c:pt idx="1">
                          <c:v>5.2749503080666824E-2</c:v>
                        </c:pt>
                        <c:pt idx="2">
                          <c:v>4.3789350388946296E-2</c:v>
                        </c:pt>
                        <c:pt idx="3">
                          <c:v>4.8910511132818239E-2</c:v>
                        </c:pt>
                        <c:pt idx="4">
                          <c:v>5.8978658914078039E-2</c:v>
                        </c:pt>
                        <c:pt idx="5">
                          <c:v>4.4924427939893319E-2</c:v>
                        </c:pt>
                        <c:pt idx="6">
                          <c:v>7.1470535745176964E-2</c:v>
                        </c:pt>
                        <c:pt idx="7">
                          <c:v>5.6087383395404075E-2</c:v>
                        </c:pt>
                        <c:pt idx="8">
                          <c:v>4.4258645541731458E-2</c:v>
                        </c:pt>
                        <c:pt idx="9">
                          <c:v>4.1777905737484168E-2</c:v>
                        </c:pt>
                        <c:pt idx="10">
                          <c:v>6.8342713455068205E-2</c:v>
                        </c:pt>
                        <c:pt idx="11">
                          <c:v>5.9006328731288443E-2</c:v>
                        </c:pt>
                        <c:pt idx="12">
                          <c:v>4.4039824118711497E-2</c:v>
                        </c:pt>
                        <c:pt idx="13">
                          <c:v>2.8652774822906148E-2</c:v>
                        </c:pt>
                        <c:pt idx="14">
                          <c:v>3.4926919642158515E-2</c:v>
                        </c:pt>
                        <c:pt idx="15">
                          <c:v>4.2706367631552812E-2</c:v>
                        </c:pt>
                        <c:pt idx="16">
                          <c:v>7.1895230913920208E-2</c:v>
                        </c:pt>
                        <c:pt idx="17">
                          <c:v>3.8267359831486589E-2</c:v>
                        </c:pt>
                        <c:pt idx="18">
                          <c:v>4.3818587839252743E-2</c:v>
                        </c:pt>
                        <c:pt idx="19">
                          <c:v>3.8773048493872628E-2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4.50244738916512E-2</c:v>
                        </c:pt>
                        <c:pt idx="1">
                          <c:v>5.2749503080666824E-2</c:v>
                        </c:pt>
                        <c:pt idx="2">
                          <c:v>4.3789350388946296E-2</c:v>
                        </c:pt>
                        <c:pt idx="3">
                          <c:v>4.8910511132818239E-2</c:v>
                        </c:pt>
                        <c:pt idx="4">
                          <c:v>5.8978658914078039E-2</c:v>
                        </c:pt>
                        <c:pt idx="5">
                          <c:v>4.4924427939893319E-2</c:v>
                        </c:pt>
                        <c:pt idx="6">
                          <c:v>7.1470535745176964E-2</c:v>
                        </c:pt>
                        <c:pt idx="7">
                          <c:v>5.6087383395404075E-2</c:v>
                        </c:pt>
                        <c:pt idx="8">
                          <c:v>4.4258645541731458E-2</c:v>
                        </c:pt>
                        <c:pt idx="9">
                          <c:v>4.1777905737484168E-2</c:v>
                        </c:pt>
                        <c:pt idx="10">
                          <c:v>6.8342713455068205E-2</c:v>
                        </c:pt>
                        <c:pt idx="11">
                          <c:v>5.9006328731288443E-2</c:v>
                        </c:pt>
                        <c:pt idx="12">
                          <c:v>4.4039824118711497E-2</c:v>
                        </c:pt>
                        <c:pt idx="13">
                          <c:v>2.8652774822906148E-2</c:v>
                        </c:pt>
                        <c:pt idx="14">
                          <c:v>3.4926919642158515E-2</c:v>
                        </c:pt>
                        <c:pt idx="15">
                          <c:v>4.2706367631552812E-2</c:v>
                        </c:pt>
                        <c:pt idx="16">
                          <c:v>7.1895230913920208E-2</c:v>
                        </c:pt>
                        <c:pt idx="17">
                          <c:v>3.8267359831486589E-2</c:v>
                        </c:pt>
                        <c:pt idx="18">
                          <c:v>4.3818587839252743E-2</c:v>
                        </c:pt>
                        <c:pt idx="19">
                          <c:v>3.8773048493872628E-2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Feuil7!$N$55:$N$74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Feuil7!$O$55:$O$74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4.3978379481067052E-2</c:v>
                      </c:pt>
                      <c:pt idx="1">
                        <c:v>6.0464752071425862E-2</c:v>
                      </c:pt>
                      <c:pt idx="2">
                        <c:v>3.8921925588651471E-2</c:v>
                      </c:pt>
                      <c:pt idx="3">
                        <c:v>4.4395923125481518E-2</c:v>
                      </c:pt>
                      <c:pt idx="4">
                        <c:v>4.6957463124706167E-2</c:v>
                      </c:pt>
                      <c:pt idx="5">
                        <c:v>3.3713706514159239E-2</c:v>
                      </c:pt>
                      <c:pt idx="6">
                        <c:v>7.6173080548154096E-2</c:v>
                      </c:pt>
                      <c:pt idx="7">
                        <c:v>6.2151557873386318E-2</c:v>
                      </c:pt>
                      <c:pt idx="8">
                        <c:v>4.3555901517827122E-2</c:v>
                      </c:pt>
                      <c:pt idx="9">
                        <c:v>5.0509606009579933E-2</c:v>
                      </c:pt>
                      <c:pt idx="10">
                        <c:v>5.6298202554042144E-2</c:v>
                      </c:pt>
                      <c:pt idx="11">
                        <c:v>5.2463805073560223E-2</c:v>
                      </c:pt>
                      <c:pt idx="12">
                        <c:v>3.806787299354733E-2</c:v>
                      </c:pt>
                      <c:pt idx="13">
                        <c:v>4.2803705371548782E-2</c:v>
                      </c:pt>
                      <c:pt idx="14">
                        <c:v>3.2822751063885242E-2</c:v>
                      </c:pt>
                      <c:pt idx="15">
                        <c:v>5.3849769705733616E-2</c:v>
                      </c:pt>
                      <c:pt idx="16">
                        <c:v>6.9621401763796539E-2</c:v>
                      </c:pt>
                      <c:pt idx="17">
                        <c:v>3.179335320750426E-2</c:v>
                      </c:pt>
                      <c:pt idx="18">
                        <c:v>4.1157988094314306E-2</c:v>
                      </c:pt>
                      <c:pt idx="19">
                        <c:v>3.7063247590915928E-2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3F6-4C3C-A6FD-AA999D899044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Feuil7!$K$77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0.10818572883862489</c:v>
                        </c:pt>
                        <c:pt idx="1">
                          <c:v>0.11657755841643516</c:v>
                        </c:pt>
                        <c:pt idx="2">
                          <c:v>7.4937861914718767E-2</c:v>
                        </c:pt>
                        <c:pt idx="3">
                          <c:v>9.8910895100825555E-2</c:v>
                        </c:pt>
                        <c:pt idx="4">
                          <c:v>9.0877639710297414E-2</c:v>
                        </c:pt>
                        <c:pt idx="5">
                          <c:v>8.3158707383621952E-2</c:v>
                        </c:pt>
                        <c:pt idx="6">
                          <c:v>8.4620398659043694E-2</c:v>
                        </c:pt>
                        <c:pt idx="7">
                          <c:v>0.10252336141259047</c:v>
                        </c:pt>
                        <c:pt idx="8">
                          <c:v>8.171579200135011E-2</c:v>
                        </c:pt>
                        <c:pt idx="9">
                          <c:v>8.5221727644656894E-2</c:v>
                        </c:pt>
                        <c:pt idx="10">
                          <c:v>0.12043195076730243</c:v>
                        </c:pt>
                        <c:pt idx="11">
                          <c:v>8.6534595325139074E-2</c:v>
                        </c:pt>
                        <c:pt idx="12">
                          <c:v>0.11430723126136909</c:v>
                        </c:pt>
                        <c:pt idx="13">
                          <c:v>6.9791092045350903E-2</c:v>
                        </c:pt>
                        <c:pt idx="14">
                          <c:v>6.6103377807224278E-2</c:v>
                        </c:pt>
                        <c:pt idx="15">
                          <c:v>6.7262729139410629E-2</c:v>
                        </c:pt>
                        <c:pt idx="16">
                          <c:v>8.7936966550486648E-2</c:v>
                        </c:pt>
                        <c:pt idx="17">
                          <c:v>9.2767016459735438E-2</c:v>
                        </c:pt>
                        <c:pt idx="18">
                          <c:v>8.5215901241889241E-2</c:v>
                        </c:pt>
                        <c:pt idx="19">
                          <c:v>8.4791981054720647E-2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0.10818572883862489</c:v>
                        </c:pt>
                        <c:pt idx="1">
                          <c:v>0.11657755841643516</c:v>
                        </c:pt>
                        <c:pt idx="2">
                          <c:v>7.4937861914718767E-2</c:v>
                        </c:pt>
                        <c:pt idx="3">
                          <c:v>9.8910895100825555E-2</c:v>
                        </c:pt>
                        <c:pt idx="4">
                          <c:v>9.0877639710297414E-2</c:v>
                        </c:pt>
                        <c:pt idx="5">
                          <c:v>8.3158707383621952E-2</c:v>
                        </c:pt>
                        <c:pt idx="6">
                          <c:v>8.4620398659043694E-2</c:v>
                        </c:pt>
                        <c:pt idx="7">
                          <c:v>0.10252336141259047</c:v>
                        </c:pt>
                        <c:pt idx="8">
                          <c:v>8.171579200135011E-2</c:v>
                        </c:pt>
                        <c:pt idx="9">
                          <c:v>8.5221727644656894E-2</c:v>
                        </c:pt>
                        <c:pt idx="10">
                          <c:v>0.12043195076730243</c:v>
                        </c:pt>
                        <c:pt idx="11">
                          <c:v>8.6534595325139074E-2</c:v>
                        </c:pt>
                        <c:pt idx="12">
                          <c:v>0.11430723126136909</c:v>
                        </c:pt>
                        <c:pt idx="13">
                          <c:v>6.9791092045350903E-2</c:v>
                        </c:pt>
                        <c:pt idx="14">
                          <c:v>6.6103377807224278E-2</c:v>
                        </c:pt>
                        <c:pt idx="15">
                          <c:v>6.7262729139410629E-2</c:v>
                        </c:pt>
                        <c:pt idx="16">
                          <c:v>8.7936966550486648E-2</c:v>
                        </c:pt>
                        <c:pt idx="17">
                          <c:v>9.2767016459735438E-2</c:v>
                        </c:pt>
                        <c:pt idx="18">
                          <c:v>8.5215901241889241E-2</c:v>
                        </c:pt>
                        <c:pt idx="19">
                          <c:v>8.4791981054720647E-2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Feuil7!$N$80:$N$99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Feuil7!$O$80:$O$99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9.918055545093786E-2</c:v>
                      </c:pt>
                      <c:pt idx="1">
                        <c:v>0.1076821449269226</c:v>
                      </c:pt>
                      <c:pt idx="2">
                        <c:v>8.6205775931794043E-2</c:v>
                      </c:pt>
                      <c:pt idx="3">
                        <c:v>9.4111452161350931E-2</c:v>
                      </c:pt>
                      <c:pt idx="4">
                        <c:v>8.1377184503738376E-2</c:v>
                      </c:pt>
                      <c:pt idx="5">
                        <c:v>6.8832664950242262E-2</c:v>
                      </c:pt>
                      <c:pt idx="6">
                        <c:v>7.1991940566646373E-2</c:v>
                      </c:pt>
                      <c:pt idx="7">
                        <c:v>9.2614213859747024E-2</c:v>
                      </c:pt>
                      <c:pt idx="8">
                        <c:v>7.4245320633550854E-2</c:v>
                      </c:pt>
                      <c:pt idx="9">
                        <c:v>8.0194724436644216E-2</c:v>
                      </c:pt>
                      <c:pt idx="10">
                        <c:v>0.12713653710652068</c:v>
                      </c:pt>
                      <c:pt idx="11">
                        <c:v>8.5648517767102972E-2</c:v>
                      </c:pt>
                      <c:pt idx="12">
                        <c:v>0.1044121890496582</c:v>
                      </c:pt>
                      <c:pt idx="13">
                        <c:v>8.181702662870706E-2</c:v>
                      </c:pt>
                      <c:pt idx="14">
                        <c:v>6.2373260063939166E-2</c:v>
                      </c:pt>
                      <c:pt idx="15">
                        <c:v>7.0255602219217769E-2</c:v>
                      </c:pt>
                      <c:pt idx="16">
                        <c:v>6.9573683435674924E-2</c:v>
                      </c:pt>
                      <c:pt idx="17">
                        <c:v>9.0261415639003625E-2</c:v>
                      </c:pt>
                      <c:pt idx="18">
                        <c:v>7.6939732717477269E-2</c:v>
                      </c:pt>
                      <c:pt idx="19">
                        <c:v>8.475685789369812E-2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F6-4C3C-A6FD-AA999D899044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Feuil7!$K$102</c15:sqref>
                        </c15:formulaRef>
                      </c:ext>
                    </c:extLst>
                    <c:strCache>
                      <c:ptCount val="1"/>
                      <c:pt idx="0">
                        <c:v>1,5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0.1321589091174849</c:v>
                        </c:pt>
                        <c:pt idx="1">
                          <c:v>9.169308367464922E-2</c:v>
                        </c:pt>
                        <c:pt idx="2">
                          <c:v>0.10442551533704603</c:v>
                        </c:pt>
                        <c:pt idx="3">
                          <c:v>0.12036034530803301</c:v>
                        </c:pt>
                        <c:pt idx="4">
                          <c:v>0.12277270514958834</c:v>
                        </c:pt>
                        <c:pt idx="5">
                          <c:v>0.10985814600302482</c:v>
                        </c:pt>
                        <c:pt idx="6">
                          <c:v>0.11496501175225546</c:v>
                        </c:pt>
                        <c:pt idx="7">
                          <c:v>9.4179734809858723E-2</c:v>
                        </c:pt>
                        <c:pt idx="8">
                          <c:v>0.11934199127198336</c:v>
                        </c:pt>
                        <c:pt idx="9">
                          <c:v>0.10821828169497623</c:v>
                        </c:pt>
                        <c:pt idx="10">
                          <c:v>0.14590079195135011</c:v>
                        </c:pt>
                        <c:pt idx="11">
                          <c:v>0.13072882662032045</c:v>
                        </c:pt>
                        <c:pt idx="12">
                          <c:v>0.10327028175880605</c:v>
                        </c:pt>
                        <c:pt idx="13">
                          <c:v>0.12270293007358445</c:v>
                        </c:pt>
                        <c:pt idx="14">
                          <c:v>0.12394783549368868</c:v>
                        </c:pt>
                        <c:pt idx="15">
                          <c:v>0.12564738820224847</c:v>
                        </c:pt>
                        <c:pt idx="16">
                          <c:v>0.13714733788678671</c:v>
                        </c:pt>
                        <c:pt idx="17">
                          <c:v>0.12751008729862706</c:v>
                        </c:pt>
                        <c:pt idx="18">
                          <c:v>0.11921810360340987</c:v>
                        </c:pt>
                        <c:pt idx="19">
                          <c:v>0.10989798147126222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0.1321589091174849</c:v>
                        </c:pt>
                        <c:pt idx="1">
                          <c:v>9.169308367464922E-2</c:v>
                        </c:pt>
                        <c:pt idx="2">
                          <c:v>0.10442551533704603</c:v>
                        </c:pt>
                        <c:pt idx="3">
                          <c:v>0.12036034530803301</c:v>
                        </c:pt>
                        <c:pt idx="4">
                          <c:v>0.12277270514958834</c:v>
                        </c:pt>
                        <c:pt idx="5">
                          <c:v>0.10985814600302482</c:v>
                        </c:pt>
                        <c:pt idx="6">
                          <c:v>0.11496501175225546</c:v>
                        </c:pt>
                        <c:pt idx="7">
                          <c:v>9.4179734809858723E-2</c:v>
                        </c:pt>
                        <c:pt idx="8">
                          <c:v>0.11934199127198336</c:v>
                        </c:pt>
                        <c:pt idx="9">
                          <c:v>0.10821828169497623</c:v>
                        </c:pt>
                        <c:pt idx="10">
                          <c:v>0.14590079195135011</c:v>
                        </c:pt>
                        <c:pt idx="11">
                          <c:v>0.13072882662032045</c:v>
                        </c:pt>
                        <c:pt idx="12">
                          <c:v>0.10327028175880605</c:v>
                        </c:pt>
                        <c:pt idx="13">
                          <c:v>0.12270293007358445</c:v>
                        </c:pt>
                        <c:pt idx="14">
                          <c:v>0.12394783549368868</c:v>
                        </c:pt>
                        <c:pt idx="15">
                          <c:v>0.12564738820224847</c:v>
                        </c:pt>
                        <c:pt idx="16">
                          <c:v>0.13714733788678671</c:v>
                        </c:pt>
                        <c:pt idx="17">
                          <c:v>0.12751008729862706</c:v>
                        </c:pt>
                        <c:pt idx="18">
                          <c:v>0.11921810360340987</c:v>
                        </c:pt>
                        <c:pt idx="19">
                          <c:v>0.10989798147126222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Feuil7!$N$105:$N$124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Feuil7!$O$105:$O$124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0.10734640978489736</c:v>
                      </c:pt>
                      <c:pt idx="1">
                        <c:v>8.9344087883097001E-2</c:v>
                      </c:pt>
                      <c:pt idx="2">
                        <c:v>9.4007045999387862E-2</c:v>
                      </c:pt>
                      <c:pt idx="3">
                        <c:v>0.11004693790824804</c:v>
                      </c:pt>
                      <c:pt idx="4">
                        <c:v>0.10185609438218457</c:v>
                      </c:pt>
                      <c:pt idx="5">
                        <c:v>9.5200364337779342E-2</c:v>
                      </c:pt>
                      <c:pt idx="6">
                        <c:v>0.11658418829293457</c:v>
                      </c:pt>
                      <c:pt idx="7">
                        <c:v>8.1622538071814674E-2</c:v>
                      </c:pt>
                      <c:pt idx="8">
                        <c:v>0.10206404554331291</c:v>
                      </c:pt>
                      <c:pt idx="9">
                        <c:v>9.3848321146874261E-2</c:v>
                      </c:pt>
                      <c:pt idx="10">
                        <c:v>0.12628146711031496</c:v>
                      </c:pt>
                      <c:pt idx="11">
                        <c:v>0.11028502562347678</c:v>
                      </c:pt>
                      <c:pt idx="12">
                        <c:v>8.9697918052684789E-2</c:v>
                      </c:pt>
                      <c:pt idx="13">
                        <c:v>0.12680628080329914</c:v>
                      </c:pt>
                      <c:pt idx="14">
                        <c:v>0.11934803324926452</c:v>
                      </c:pt>
                      <c:pt idx="15">
                        <c:v>0.12576010281771094</c:v>
                      </c:pt>
                      <c:pt idx="16">
                        <c:v>0.1253876025375836</c:v>
                      </c:pt>
                      <c:pt idx="17">
                        <c:v>0.10631331399129991</c:v>
                      </c:pt>
                      <c:pt idx="18">
                        <c:v>0.11127777878471394</c:v>
                      </c:pt>
                      <c:pt idx="19">
                        <c:v>0.10144709256083549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F6-4C3C-A6FD-AA999D899044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0.2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(bruit 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Feuil7!$K$27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Feuil7!$P$30:$P$49</c:f>
                <c:numCache>
                  <c:formatCode>General</c:formatCode>
                  <c:ptCount val="20"/>
                  <c:pt idx="0">
                    <c:v>2.059788943228506E-2</c:v>
                  </c:pt>
                  <c:pt idx="1">
                    <c:v>2.227951732346593E-2</c:v>
                  </c:pt>
                  <c:pt idx="2">
                    <c:v>1.6943392849022017E-2</c:v>
                  </c:pt>
                  <c:pt idx="3">
                    <c:v>1.628148670794987E-2</c:v>
                  </c:pt>
                  <c:pt idx="4">
                    <c:v>1.4292457825060395E-2</c:v>
                  </c:pt>
                  <c:pt idx="5">
                    <c:v>1.4738055501074331E-2</c:v>
                  </c:pt>
                  <c:pt idx="6">
                    <c:v>2.0080904474471875E-2</c:v>
                  </c:pt>
                  <c:pt idx="7">
                    <c:v>1.8944645796762496E-2</c:v>
                  </c:pt>
                  <c:pt idx="8">
                    <c:v>1.6839917975806168E-2</c:v>
                  </c:pt>
                  <c:pt idx="9">
                    <c:v>2.1378548354816927E-2</c:v>
                  </c:pt>
                  <c:pt idx="10">
                    <c:v>1.5377697850629852E-2</c:v>
                  </c:pt>
                  <c:pt idx="11">
                    <c:v>2.2321543340542416E-2</c:v>
                  </c:pt>
                  <c:pt idx="12">
                    <c:v>1.908651414405535E-2</c:v>
                  </c:pt>
                  <c:pt idx="13">
                    <c:v>1.5035837301013185E-2</c:v>
                  </c:pt>
                  <c:pt idx="14">
                    <c:v>1.5230384313265738E-2</c:v>
                  </c:pt>
                  <c:pt idx="15">
                    <c:v>1.8546403412791419E-2</c:v>
                  </c:pt>
                  <c:pt idx="16">
                    <c:v>1.8670221399949564E-2</c:v>
                  </c:pt>
                  <c:pt idx="17">
                    <c:v>1.2674715639079773E-2</c:v>
                  </c:pt>
                  <c:pt idx="18">
                    <c:v>1.7777544182262635E-2</c:v>
                  </c:pt>
                  <c:pt idx="19">
                    <c:v>1.6613142840388832E-2</c:v>
                  </c:pt>
                </c:numCache>
              </c:numRef>
            </c:plus>
            <c:minus>
              <c:numRef>
                <c:f>Feuil7!$P$30:$P$49</c:f>
                <c:numCache>
                  <c:formatCode>General</c:formatCode>
                  <c:ptCount val="20"/>
                  <c:pt idx="0">
                    <c:v>2.059788943228506E-2</c:v>
                  </c:pt>
                  <c:pt idx="1">
                    <c:v>2.227951732346593E-2</c:v>
                  </c:pt>
                  <c:pt idx="2">
                    <c:v>1.6943392849022017E-2</c:v>
                  </c:pt>
                  <c:pt idx="3">
                    <c:v>1.628148670794987E-2</c:v>
                  </c:pt>
                  <c:pt idx="4">
                    <c:v>1.4292457825060395E-2</c:v>
                  </c:pt>
                  <c:pt idx="5">
                    <c:v>1.4738055501074331E-2</c:v>
                  </c:pt>
                  <c:pt idx="6">
                    <c:v>2.0080904474471875E-2</c:v>
                  </c:pt>
                  <c:pt idx="7">
                    <c:v>1.8944645796762496E-2</c:v>
                  </c:pt>
                  <c:pt idx="8">
                    <c:v>1.6839917975806168E-2</c:v>
                  </c:pt>
                  <c:pt idx="9">
                    <c:v>2.1378548354816927E-2</c:v>
                  </c:pt>
                  <c:pt idx="10">
                    <c:v>1.5377697850629852E-2</c:v>
                  </c:pt>
                  <c:pt idx="11">
                    <c:v>2.2321543340542416E-2</c:v>
                  </c:pt>
                  <c:pt idx="12">
                    <c:v>1.908651414405535E-2</c:v>
                  </c:pt>
                  <c:pt idx="13">
                    <c:v>1.5035837301013185E-2</c:v>
                  </c:pt>
                  <c:pt idx="14">
                    <c:v>1.5230384313265738E-2</c:v>
                  </c:pt>
                  <c:pt idx="15">
                    <c:v>1.8546403412791419E-2</c:v>
                  </c:pt>
                  <c:pt idx="16">
                    <c:v>1.8670221399949564E-2</c:v>
                  </c:pt>
                  <c:pt idx="17">
                    <c:v>1.2674715639079773E-2</c:v>
                  </c:pt>
                  <c:pt idx="18">
                    <c:v>1.7777544182262635E-2</c:v>
                  </c:pt>
                  <c:pt idx="19">
                    <c:v>1.6613142840388832E-2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Feuil7!$N$30:$N$49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Feuil7!$O$30:$O$49</c:f>
              <c:numCache>
                <c:formatCode>General</c:formatCode>
                <c:ptCount val="20"/>
                <c:pt idx="0">
                  <c:v>2.7534412657918134E-2</c:v>
                </c:pt>
                <c:pt idx="1">
                  <c:v>2.9197218050916324E-2</c:v>
                </c:pt>
                <c:pt idx="2">
                  <c:v>2.4809013119055381E-2</c:v>
                </c:pt>
                <c:pt idx="3">
                  <c:v>1.6513584679888112E-2</c:v>
                </c:pt>
                <c:pt idx="4">
                  <c:v>2.0371132518785723E-2</c:v>
                </c:pt>
                <c:pt idx="5">
                  <c:v>2.0907152805278693E-2</c:v>
                </c:pt>
                <c:pt idx="6">
                  <c:v>2.4249141232768393E-2</c:v>
                </c:pt>
                <c:pt idx="7">
                  <c:v>1.9373931913798485E-2</c:v>
                </c:pt>
                <c:pt idx="8">
                  <c:v>3.3645004399856245E-2</c:v>
                </c:pt>
                <c:pt idx="9">
                  <c:v>3.2429627880159843E-2</c:v>
                </c:pt>
                <c:pt idx="10">
                  <c:v>1.9924656678063757E-2</c:v>
                </c:pt>
                <c:pt idx="11">
                  <c:v>4.1590946234093845E-2</c:v>
                </c:pt>
                <c:pt idx="12">
                  <c:v>2.6267118326675342E-2</c:v>
                </c:pt>
                <c:pt idx="13">
                  <c:v>1.5103123295487129E-2</c:v>
                </c:pt>
                <c:pt idx="14">
                  <c:v>1.9187633716178494E-2</c:v>
                </c:pt>
                <c:pt idx="15">
                  <c:v>1.8116242110793331E-2</c:v>
                </c:pt>
                <c:pt idx="16">
                  <c:v>3.1475901171687443E-2</c:v>
                </c:pt>
                <c:pt idx="17">
                  <c:v>1.1895706730450045E-2</c:v>
                </c:pt>
                <c:pt idx="18">
                  <c:v>2.1525097028756237E-2</c:v>
                </c:pt>
                <c:pt idx="19">
                  <c:v>2.0328420780647841E-2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A-4EBE-986B-069EBD284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Feuil7!$K$2</c15:sqref>
                        </c15:formulaRef>
                      </c:ext>
                    </c:extLst>
                    <c:strCache>
                      <c:ptCount val="1"/>
                      <c:pt idx="0">
                        <c:v>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1.7866947757871739E-2</c:v>
                        </c:pt>
                        <c:pt idx="1">
                          <c:v>1.6405509830338907E-2</c:v>
                        </c:pt>
                        <c:pt idx="2">
                          <c:v>1.6281652246599696E-2</c:v>
                        </c:pt>
                        <c:pt idx="3">
                          <c:v>1.5228675778028521E-2</c:v>
                        </c:pt>
                        <c:pt idx="4">
                          <c:v>1.3258242526461093E-2</c:v>
                        </c:pt>
                        <c:pt idx="5">
                          <c:v>1.8680003443351766E-2</c:v>
                        </c:pt>
                        <c:pt idx="6">
                          <c:v>1.779684328757514E-2</c:v>
                        </c:pt>
                        <c:pt idx="7">
                          <c:v>1.70489197203414E-2</c:v>
                        </c:pt>
                        <c:pt idx="8">
                          <c:v>1.4084759251324377E-2</c:v>
                        </c:pt>
                        <c:pt idx="9">
                          <c:v>1.8355534469875104E-2</c:v>
                        </c:pt>
                        <c:pt idx="10">
                          <c:v>1.861054663849606E-2</c:v>
                        </c:pt>
                        <c:pt idx="11">
                          <c:v>2.5327052608638725E-2</c:v>
                        </c:pt>
                        <c:pt idx="12">
                          <c:v>1.6245290813033289E-2</c:v>
                        </c:pt>
                        <c:pt idx="13">
                          <c:v>1.4132587416626787E-2</c:v>
                        </c:pt>
                        <c:pt idx="14">
                          <c:v>1.2854148274451485E-2</c:v>
                        </c:pt>
                        <c:pt idx="15">
                          <c:v>1.471549989962467E-2</c:v>
                        </c:pt>
                        <c:pt idx="16">
                          <c:v>2.1563917942197579E-2</c:v>
                        </c:pt>
                        <c:pt idx="17">
                          <c:v>1.041342164928221E-2</c:v>
                        </c:pt>
                        <c:pt idx="18">
                          <c:v>2.0132272322593913E-2</c:v>
                        </c:pt>
                        <c:pt idx="19">
                          <c:v>1.1881380452513144E-2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1.7866947757871739E-2</c:v>
                        </c:pt>
                        <c:pt idx="1">
                          <c:v>1.6405509830338907E-2</c:v>
                        </c:pt>
                        <c:pt idx="2">
                          <c:v>1.6281652246599696E-2</c:v>
                        </c:pt>
                        <c:pt idx="3">
                          <c:v>1.5228675778028521E-2</c:v>
                        </c:pt>
                        <c:pt idx="4">
                          <c:v>1.3258242526461093E-2</c:v>
                        </c:pt>
                        <c:pt idx="5">
                          <c:v>1.8680003443351766E-2</c:v>
                        </c:pt>
                        <c:pt idx="6">
                          <c:v>1.779684328757514E-2</c:v>
                        </c:pt>
                        <c:pt idx="7">
                          <c:v>1.70489197203414E-2</c:v>
                        </c:pt>
                        <c:pt idx="8">
                          <c:v>1.4084759251324377E-2</c:v>
                        </c:pt>
                        <c:pt idx="9">
                          <c:v>1.8355534469875104E-2</c:v>
                        </c:pt>
                        <c:pt idx="10">
                          <c:v>1.861054663849606E-2</c:v>
                        </c:pt>
                        <c:pt idx="11">
                          <c:v>2.5327052608638725E-2</c:v>
                        </c:pt>
                        <c:pt idx="12">
                          <c:v>1.6245290813033289E-2</c:v>
                        </c:pt>
                        <c:pt idx="13">
                          <c:v>1.4132587416626787E-2</c:v>
                        </c:pt>
                        <c:pt idx="14">
                          <c:v>1.2854148274451485E-2</c:v>
                        </c:pt>
                        <c:pt idx="15">
                          <c:v>1.471549989962467E-2</c:v>
                        </c:pt>
                        <c:pt idx="16">
                          <c:v>2.1563917942197579E-2</c:v>
                        </c:pt>
                        <c:pt idx="17">
                          <c:v>1.041342164928221E-2</c:v>
                        </c:pt>
                        <c:pt idx="18">
                          <c:v>2.0132272322593913E-2</c:v>
                        </c:pt>
                        <c:pt idx="19">
                          <c:v>1.1881380452513144E-2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Feuil7!$N$5:$N$24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Feuil7!$O$5:$O$24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2.1123930217263442E-2</c:v>
                      </c:pt>
                      <c:pt idx="1">
                        <c:v>1.9725965937187815E-2</c:v>
                      </c:pt>
                      <c:pt idx="2">
                        <c:v>1.6875778894799295E-2</c:v>
                      </c:pt>
                      <c:pt idx="3">
                        <c:v>1.6438379574463161E-2</c:v>
                      </c:pt>
                      <c:pt idx="4">
                        <c:v>1.4347646454953806E-2</c:v>
                      </c:pt>
                      <c:pt idx="5">
                        <c:v>2.9295222051025041E-2</c:v>
                      </c:pt>
                      <c:pt idx="6">
                        <c:v>3.0352684739791941E-2</c:v>
                      </c:pt>
                      <c:pt idx="7">
                        <c:v>2.3446003269141546E-2</c:v>
                      </c:pt>
                      <c:pt idx="8">
                        <c:v>1.9456756693560392E-2</c:v>
                      </c:pt>
                      <c:pt idx="9">
                        <c:v>2.2610417910131329E-2</c:v>
                      </c:pt>
                      <c:pt idx="10">
                        <c:v>3.0952264326983593E-2</c:v>
                      </c:pt>
                      <c:pt idx="11">
                        <c:v>4.2884935917274866E-2</c:v>
                      </c:pt>
                      <c:pt idx="12">
                        <c:v>2.2145576441274354E-2</c:v>
                      </c:pt>
                      <c:pt idx="13">
                        <c:v>1.8755313972070191E-2</c:v>
                      </c:pt>
                      <c:pt idx="14">
                        <c:v>1.3902993596082526E-2</c:v>
                      </c:pt>
                      <c:pt idx="15">
                        <c:v>1.4959927165626998E-2</c:v>
                      </c:pt>
                      <c:pt idx="16">
                        <c:v>3.1460019255428705E-2</c:v>
                      </c:pt>
                      <c:pt idx="17">
                        <c:v>1.6506326777260941E-2</c:v>
                      </c:pt>
                      <c:pt idx="18">
                        <c:v>2.3379446846774239E-2</c:v>
                      </c:pt>
                      <c:pt idx="19">
                        <c:v>1.2585565164835524E-2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6F6A-4EBE-986B-069EBD28469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Feuil7!$K$52</c15:sqref>
                        </c15:formulaRef>
                      </c:ext>
                    </c:extLst>
                    <c:strCache>
                      <c:ptCount val="1"/>
                      <c:pt idx="0">
                        <c:v>0,5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4.50244738916512E-2</c:v>
                        </c:pt>
                        <c:pt idx="1">
                          <c:v>5.2749503080666824E-2</c:v>
                        </c:pt>
                        <c:pt idx="2">
                          <c:v>4.3789350388946296E-2</c:v>
                        </c:pt>
                        <c:pt idx="3">
                          <c:v>4.8910511132818239E-2</c:v>
                        </c:pt>
                        <c:pt idx="4">
                          <c:v>5.8978658914078039E-2</c:v>
                        </c:pt>
                        <c:pt idx="5">
                          <c:v>4.4924427939893319E-2</c:v>
                        </c:pt>
                        <c:pt idx="6">
                          <c:v>7.1470535745176964E-2</c:v>
                        </c:pt>
                        <c:pt idx="7">
                          <c:v>5.6087383395404075E-2</c:v>
                        </c:pt>
                        <c:pt idx="8">
                          <c:v>4.4258645541731458E-2</c:v>
                        </c:pt>
                        <c:pt idx="9">
                          <c:v>4.1777905737484168E-2</c:v>
                        </c:pt>
                        <c:pt idx="10">
                          <c:v>6.8342713455068205E-2</c:v>
                        </c:pt>
                        <c:pt idx="11">
                          <c:v>5.9006328731288443E-2</c:v>
                        </c:pt>
                        <c:pt idx="12">
                          <c:v>4.4039824118711497E-2</c:v>
                        </c:pt>
                        <c:pt idx="13">
                          <c:v>2.8652774822906148E-2</c:v>
                        </c:pt>
                        <c:pt idx="14">
                          <c:v>3.4926919642158515E-2</c:v>
                        </c:pt>
                        <c:pt idx="15">
                          <c:v>4.2706367631552812E-2</c:v>
                        </c:pt>
                        <c:pt idx="16">
                          <c:v>7.1895230913920208E-2</c:v>
                        </c:pt>
                        <c:pt idx="17">
                          <c:v>3.8267359831486589E-2</c:v>
                        </c:pt>
                        <c:pt idx="18">
                          <c:v>4.3818587839252743E-2</c:v>
                        </c:pt>
                        <c:pt idx="19">
                          <c:v>3.8773048493872628E-2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4.50244738916512E-2</c:v>
                        </c:pt>
                        <c:pt idx="1">
                          <c:v>5.2749503080666824E-2</c:v>
                        </c:pt>
                        <c:pt idx="2">
                          <c:v>4.3789350388946296E-2</c:v>
                        </c:pt>
                        <c:pt idx="3">
                          <c:v>4.8910511132818239E-2</c:v>
                        </c:pt>
                        <c:pt idx="4">
                          <c:v>5.8978658914078039E-2</c:v>
                        </c:pt>
                        <c:pt idx="5">
                          <c:v>4.4924427939893319E-2</c:v>
                        </c:pt>
                        <c:pt idx="6">
                          <c:v>7.1470535745176964E-2</c:v>
                        </c:pt>
                        <c:pt idx="7">
                          <c:v>5.6087383395404075E-2</c:v>
                        </c:pt>
                        <c:pt idx="8">
                          <c:v>4.4258645541731458E-2</c:v>
                        </c:pt>
                        <c:pt idx="9">
                          <c:v>4.1777905737484168E-2</c:v>
                        </c:pt>
                        <c:pt idx="10">
                          <c:v>6.8342713455068205E-2</c:v>
                        </c:pt>
                        <c:pt idx="11">
                          <c:v>5.9006328731288443E-2</c:v>
                        </c:pt>
                        <c:pt idx="12">
                          <c:v>4.4039824118711497E-2</c:v>
                        </c:pt>
                        <c:pt idx="13">
                          <c:v>2.8652774822906148E-2</c:v>
                        </c:pt>
                        <c:pt idx="14">
                          <c:v>3.4926919642158515E-2</c:v>
                        </c:pt>
                        <c:pt idx="15">
                          <c:v>4.2706367631552812E-2</c:v>
                        </c:pt>
                        <c:pt idx="16">
                          <c:v>7.1895230913920208E-2</c:v>
                        </c:pt>
                        <c:pt idx="17">
                          <c:v>3.8267359831486589E-2</c:v>
                        </c:pt>
                        <c:pt idx="18">
                          <c:v>4.3818587839252743E-2</c:v>
                        </c:pt>
                        <c:pt idx="19">
                          <c:v>3.8773048493872628E-2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Feuil7!$N$55:$N$74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Feuil7!$O$55:$O$74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4.3978379481067052E-2</c:v>
                      </c:pt>
                      <c:pt idx="1">
                        <c:v>6.0464752071425862E-2</c:v>
                      </c:pt>
                      <c:pt idx="2">
                        <c:v>3.8921925588651471E-2</c:v>
                      </c:pt>
                      <c:pt idx="3">
                        <c:v>4.4395923125481518E-2</c:v>
                      </c:pt>
                      <c:pt idx="4">
                        <c:v>4.6957463124706167E-2</c:v>
                      </c:pt>
                      <c:pt idx="5">
                        <c:v>3.3713706514159239E-2</c:v>
                      </c:pt>
                      <c:pt idx="6">
                        <c:v>7.6173080548154096E-2</c:v>
                      </c:pt>
                      <c:pt idx="7">
                        <c:v>6.2151557873386318E-2</c:v>
                      </c:pt>
                      <c:pt idx="8">
                        <c:v>4.3555901517827122E-2</c:v>
                      </c:pt>
                      <c:pt idx="9">
                        <c:v>5.0509606009579933E-2</c:v>
                      </c:pt>
                      <c:pt idx="10">
                        <c:v>5.6298202554042144E-2</c:v>
                      </c:pt>
                      <c:pt idx="11">
                        <c:v>5.2463805073560223E-2</c:v>
                      </c:pt>
                      <c:pt idx="12">
                        <c:v>3.806787299354733E-2</c:v>
                      </c:pt>
                      <c:pt idx="13">
                        <c:v>4.2803705371548782E-2</c:v>
                      </c:pt>
                      <c:pt idx="14">
                        <c:v>3.2822751063885242E-2</c:v>
                      </c:pt>
                      <c:pt idx="15">
                        <c:v>5.3849769705733616E-2</c:v>
                      </c:pt>
                      <c:pt idx="16">
                        <c:v>6.9621401763796539E-2</c:v>
                      </c:pt>
                      <c:pt idx="17">
                        <c:v>3.179335320750426E-2</c:v>
                      </c:pt>
                      <c:pt idx="18">
                        <c:v>4.1157988094314306E-2</c:v>
                      </c:pt>
                      <c:pt idx="19">
                        <c:v>3.7063247590915928E-2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F6A-4EBE-986B-069EBD28469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Feuil7!$K$77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0.10818572883862489</c:v>
                        </c:pt>
                        <c:pt idx="1">
                          <c:v>0.11657755841643516</c:v>
                        </c:pt>
                        <c:pt idx="2">
                          <c:v>7.4937861914718767E-2</c:v>
                        </c:pt>
                        <c:pt idx="3">
                          <c:v>9.8910895100825555E-2</c:v>
                        </c:pt>
                        <c:pt idx="4">
                          <c:v>9.0877639710297414E-2</c:v>
                        </c:pt>
                        <c:pt idx="5">
                          <c:v>8.3158707383621952E-2</c:v>
                        </c:pt>
                        <c:pt idx="6">
                          <c:v>8.4620398659043694E-2</c:v>
                        </c:pt>
                        <c:pt idx="7">
                          <c:v>0.10252336141259047</c:v>
                        </c:pt>
                        <c:pt idx="8">
                          <c:v>8.171579200135011E-2</c:v>
                        </c:pt>
                        <c:pt idx="9">
                          <c:v>8.5221727644656894E-2</c:v>
                        </c:pt>
                        <c:pt idx="10">
                          <c:v>0.12043195076730243</c:v>
                        </c:pt>
                        <c:pt idx="11">
                          <c:v>8.6534595325139074E-2</c:v>
                        </c:pt>
                        <c:pt idx="12">
                          <c:v>0.11430723126136909</c:v>
                        </c:pt>
                        <c:pt idx="13">
                          <c:v>6.9791092045350903E-2</c:v>
                        </c:pt>
                        <c:pt idx="14">
                          <c:v>6.6103377807224278E-2</c:v>
                        </c:pt>
                        <c:pt idx="15">
                          <c:v>6.7262729139410629E-2</c:v>
                        </c:pt>
                        <c:pt idx="16">
                          <c:v>8.7936966550486648E-2</c:v>
                        </c:pt>
                        <c:pt idx="17">
                          <c:v>9.2767016459735438E-2</c:v>
                        </c:pt>
                        <c:pt idx="18">
                          <c:v>8.5215901241889241E-2</c:v>
                        </c:pt>
                        <c:pt idx="19">
                          <c:v>8.4791981054720647E-2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0.10818572883862489</c:v>
                        </c:pt>
                        <c:pt idx="1">
                          <c:v>0.11657755841643516</c:v>
                        </c:pt>
                        <c:pt idx="2">
                          <c:v>7.4937861914718767E-2</c:v>
                        </c:pt>
                        <c:pt idx="3">
                          <c:v>9.8910895100825555E-2</c:v>
                        </c:pt>
                        <c:pt idx="4">
                          <c:v>9.0877639710297414E-2</c:v>
                        </c:pt>
                        <c:pt idx="5">
                          <c:v>8.3158707383621952E-2</c:v>
                        </c:pt>
                        <c:pt idx="6">
                          <c:v>8.4620398659043694E-2</c:v>
                        </c:pt>
                        <c:pt idx="7">
                          <c:v>0.10252336141259047</c:v>
                        </c:pt>
                        <c:pt idx="8">
                          <c:v>8.171579200135011E-2</c:v>
                        </c:pt>
                        <c:pt idx="9">
                          <c:v>8.5221727644656894E-2</c:v>
                        </c:pt>
                        <c:pt idx="10">
                          <c:v>0.12043195076730243</c:v>
                        </c:pt>
                        <c:pt idx="11">
                          <c:v>8.6534595325139074E-2</c:v>
                        </c:pt>
                        <c:pt idx="12">
                          <c:v>0.11430723126136909</c:v>
                        </c:pt>
                        <c:pt idx="13">
                          <c:v>6.9791092045350903E-2</c:v>
                        </c:pt>
                        <c:pt idx="14">
                          <c:v>6.6103377807224278E-2</c:v>
                        </c:pt>
                        <c:pt idx="15">
                          <c:v>6.7262729139410629E-2</c:v>
                        </c:pt>
                        <c:pt idx="16">
                          <c:v>8.7936966550486648E-2</c:v>
                        </c:pt>
                        <c:pt idx="17">
                          <c:v>9.2767016459735438E-2</c:v>
                        </c:pt>
                        <c:pt idx="18">
                          <c:v>8.5215901241889241E-2</c:v>
                        </c:pt>
                        <c:pt idx="19">
                          <c:v>8.4791981054720647E-2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Feuil7!$N$80:$N$99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Feuil7!$O$80:$O$99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9.918055545093786E-2</c:v>
                      </c:pt>
                      <c:pt idx="1">
                        <c:v>0.1076821449269226</c:v>
                      </c:pt>
                      <c:pt idx="2">
                        <c:v>8.6205775931794043E-2</c:v>
                      </c:pt>
                      <c:pt idx="3">
                        <c:v>9.4111452161350931E-2</c:v>
                      </c:pt>
                      <c:pt idx="4">
                        <c:v>8.1377184503738376E-2</c:v>
                      </c:pt>
                      <c:pt idx="5">
                        <c:v>6.8832664950242262E-2</c:v>
                      </c:pt>
                      <c:pt idx="6">
                        <c:v>7.1991940566646373E-2</c:v>
                      </c:pt>
                      <c:pt idx="7">
                        <c:v>9.2614213859747024E-2</c:v>
                      </c:pt>
                      <c:pt idx="8">
                        <c:v>7.4245320633550854E-2</c:v>
                      </c:pt>
                      <c:pt idx="9">
                        <c:v>8.0194724436644216E-2</c:v>
                      </c:pt>
                      <c:pt idx="10">
                        <c:v>0.12713653710652068</c:v>
                      </c:pt>
                      <c:pt idx="11">
                        <c:v>8.5648517767102972E-2</c:v>
                      </c:pt>
                      <c:pt idx="12">
                        <c:v>0.1044121890496582</c:v>
                      </c:pt>
                      <c:pt idx="13">
                        <c:v>8.181702662870706E-2</c:v>
                      </c:pt>
                      <c:pt idx="14">
                        <c:v>6.2373260063939166E-2</c:v>
                      </c:pt>
                      <c:pt idx="15">
                        <c:v>7.0255602219217769E-2</c:v>
                      </c:pt>
                      <c:pt idx="16">
                        <c:v>6.9573683435674924E-2</c:v>
                      </c:pt>
                      <c:pt idx="17">
                        <c:v>9.0261415639003625E-2</c:v>
                      </c:pt>
                      <c:pt idx="18">
                        <c:v>7.6939732717477269E-2</c:v>
                      </c:pt>
                      <c:pt idx="19">
                        <c:v>8.475685789369812E-2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6A-4EBE-986B-069EBD28469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Feuil7!$K$102</c15:sqref>
                        </c15:formulaRef>
                      </c:ext>
                    </c:extLst>
                    <c:strCache>
                      <c:ptCount val="1"/>
                      <c:pt idx="0">
                        <c:v>1,5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0.1321589091174849</c:v>
                        </c:pt>
                        <c:pt idx="1">
                          <c:v>9.169308367464922E-2</c:v>
                        </c:pt>
                        <c:pt idx="2">
                          <c:v>0.10442551533704603</c:v>
                        </c:pt>
                        <c:pt idx="3">
                          <c:v>0.12036034530803301</c:v>
                        </c:pt>
                        <c:pt idx="4">
                          <c:v>0.12277270514958834</c:v>
                        </c:pt>
                        <c:pt idx="5">
                          <c:v>0.10985814600302482</c:v>
                        </c:pt>
                        <c:pt idx="6">
                          <c:v>0.11496501175225546</c:v>
                        </c:pt>
                        <c:pt idx="7">
                          <c:v>9.4179734809858723E-2</c:v>
                        </c:pt>
                        <c:pt idx="8">
                          <c:v>0.11934199127198336</c:v>
                        </c:pt>
                        <c:pt idx="9">
                          <c:v>0.10821828169497623</c:v>
                        </c:pt>
                        <c:pt idx="10">
                          <c:v>0.14590079195135011</c:v>
                        </c:pt>
                        <c:pt idx="11">
                          <c:v>0.13072882662032045</c:v>
                        </c:pt>
                        <c:pt idx="12">
                          <c:v>0.10327028175880605</c:v>
                        </c:pt>
                        <c:pt idx="13">
                          <c:v>0.12270293007358445</c:v>
                        </c:pt>
                        <c:pt idx="14">
                          <c:v>0.12394783549368868</c:v>
                        </c:pt>
                        <c:pt idx="15">
                          <c:v>0.12564738820224847</c:v>
                        </c:pt>
                        <c:pt idx="16">
                          <c:v>0.13714733788678671</c:v>
                        </c:pt>
                        <c:pt idx="17">
                          <c:v>0.12751008729862706</c:v>
                        </c:pt>
                        <c:pt idx="18">
                          <c:v>0.11921810360340987</c:v>
                        </c:pt>
                        <c:pt idx="19">
                          <c:v>0.10989798147126222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0.1321589091174849</c:v>
                        </c:pt>
                        <c:pt idx="1">
                          <c:v>9.169308367464922E-2</c:v>
                        </c:pt>
                        <c:pt idx="2">
                          <c:v>0.10442551533704603</c:v>
                        </c:pt>
                        <c:pt idx="3">
                          <c:v>0.12036034530803301</c:v>
                        </c:pt>
                        <c:pt idx="4">
                          <c:v>0.12277270514958834</c:v>
                        </c:pt>
                        <c:pt idx="5">
                          <c:v>0.10985814600302482</c:v>
                        </c:pt>
                        <c:pt idx="6">
                          <c:v>0.11496501175225546</c:v>
                        </c:pt>
                        <c:pt idx="7">
                          <c:v>9.4179734809858723E-2</c:v>
                        </c:pt>
                        <c:pt idx="8">
                          <c:v>0.11934199127198336</c:v>
                        </c:pt>
                        <c:pt idx="9">
                          <c:v>0.10821828169497623</c:v>
                        </c:pt>
                        <c:pt idx="10">
                          <c:v>0.14590079195135011</c:v>
                        </c:pt>
                        <c:pt idx="11">
                          <c:v>0.13072882662032045</c:v>
                        </c:pt>
                        <c:pt idx="12">
                          <c:v>0.10327028175880605</c:v>
                        </c:pt>
                        <c:pt idx="13">
                          <c:v>0.12270293007358445</c:v>
                        </c:pt>
                        <c:pt idx="14">
                          <c:v>0.12394783549368868</c:v>
                        </c:pt>
                        <c:pt idx="15">
                          <c:v>0.12564738820224847</c:v>
                        </c:pt>
                        <c:pt idx="16">
                          <c:v>0.13714733788678671</c:v>
                        </c:pt>
                        <c:pt idx="17">
                          <c:v>0.12751008729862706</c:v>
                        </c:pt>
                        <c:pt idx="18">
                          <c:v>0.11921810360340987</c:v>
                        </c:pt>
                        <c:pt idx="19">
                          <c:v>0.10989798147126222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Feuil7!$N$105:$N$124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Feuil7!$O$105:$O$124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0.10734640978489736</c:v>
                      </c:pt>
                      <c:pt idx="1">
                        <c:v>8.9344087883097001E-2</c:v>
                      </c:pt>
                      <c:pt idx="2">
                        <c:v>9.4007045999387862E-2</c:v>
                      </c:pt>
                      <c:pt idx="3">
                        <c:v>0.11004693790824804</c:v>
                      </c:pt>
                      <c:pt idx="4">
                        <c:v>0.10185609438218457</c:v>
                      </c:pt>
                      <c:pt idx="5">
                        <c:v>9.5200364337779342E-2</c:v>
                      </c:pt>
                      <c:pt idx="6">
                        <c:v>0.11658418829293457</c:v>
                      </c:pt>
                      <c:pt idx="7">
                        <c:v>8.1622538071814674E-2</c:v>
                      </c:pt>
                      <c:pt idx="8">
                        <c:v>0.10206404554331291</c:v>
                      </c:pt>
                      <c:pt idx="9">
                        <c:v>9.3848321146874261E-2</c:v>
                      </c:pt>
                      <c:pt idx="10">
                        <c:v>0.12628146711031496</c:v>
                      </c:pt>
                      <c:pt idx="11">
                        <c:v>0.11028502562347678</c:v>
                      </c:pt>
                      <c:pt idx="12">
                        <c:v>8.9697918052684789E-2</c:v>
                      </c:pt>
                      <c:pt idx="13">
                        <c:v>0.12680628080329914</c:v>
                      </c:pt>
                      <c:pt idx="14">
                        <c:v>0.11934803324926452</c:v>
                      </c:pt>
                      <c:pt idx="15">
                        <c:v>0.12576010281771094</c:v>
                      </c:pt>
                      <c:pt idx="16">
                        <c:v>0.1253876025375836</c:v>
                      </c:pt>
                      <c:pt idx="17">
                        <c:v>0.10631331399129991</c:v>
                      </c:pt>
                      <c:pt idx="18">
                        <c:v>0.11127777878471394</c:v>
                      </c:pt>
                      <c:pt idx="19">
                        <c:v>0.10144709256083549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F6A-4EBE-986B-069EBD284692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0.2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(bruit 0,5)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Feuil7!$K$52</c:f>
              <c:strCache>
                <c:ptCount val="1"/>
                <c:pt idx="0">
                  <c:v>0,5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Feuil7!$P$55:$P$74</c:f>
                <c:numCache>
                  <c:formatCode>General</c:formatCode>
                  <c:ptCount val="20"/>
                  <c:pt idx="0">
                    <c:v>4.50244738916512E-2</c:v>
                  </c:pt>
                  <c:pt idx="1">
                    <c:v>5.2749503080666824E-2</c:v>
                  </c:pt>
                  <c:pt idx="2">
                    <c:v>4.3789350388946296E-2</c:v>
                  </c:pt>
                  <c:pt idx="3">
                    <c:v>4.8910511132818239E-2</c:v>
                  </c:pt>
                  <c:pt idx="4">
                    <c:v>5.8978658914078039E-2</c:v>
                  </c:pt>
                  <c:pt idx="5">
                    <c:v>4.4924427939893319E-2</c:v>
                  </c:pt>
                  <c:pt idx="6">
                    <c:v>7.1470535745176964E-2</c:v>
                  </c:pt>
                  <c:pt idx="7">
                    <c:v>5.6087383395404075E-2</c:v>
                  </c:pt>
                  <c:pt idx="8">
                    <c:v>4.4258645541731458E-2</c:v>
                  </c:pt>
                  <c:pt idx="9">
                    <c:v>4.1777905737484168E-2</c:v>
                  </c:pt>
                  <c:pt idx="10">
                    <c:v>6.8342713455068205E-2</c:v>
                  </c:pt>
                  <c:pt idx="11">
                    <c:v>5.9006328731288443E-2</c:v>
                  </c:pt>
                  <c:pt idx="12">
                    <c:v>4.4039824118711497E-2</c:v>
                  </c:pt>
                  <c:pt idx="13">
                    <c:v>2.8652774822906148E-2</c:v>
                  </c:pt>
                  <c:pt idx="14">
                    <c:v>3.4926919642158515E-2</c:v>
                  </c:pt>
                  <c:pt idx="15">
                    <c:v>4.2706367631552812E-2</c:v>
                  </c:pt>
                  <c:pt idx="16">
                    <c:v>7.1895230913920208E-2</c:v>
                  </c:pt>
                  <c:pt idx="17">
                    <c:v>3.8267359831486589E-2</c:v>
                  </c:pt>
                  <c:pt idx="18">
                    <c:v>4.3818587839252743E-2</c:v>
                  </c:pt>
                  <c:pt idx="19">
                    <c:v>3.8773048493872628E-2</c:v>
                  </c:pt>
                </c:numCache>
                <c:extLst xmlns:c15="http://schemas.microsoft.com/office/drawing/2012/chart"/>
              </c:numRef>
            </c:plus>
            <c:minus>
              <c:numRef>
                <c:f>Feuil7!$P$55:$P$74</c:f>
                <c:numCache>
                  <c:formatCode>General</c:formatCode>
                  <c:ptCount val="20"/>
                  <c:pt idx="0">
                    <c:v>4.50244738916512E-2</c:v>
                  </c:pt>
                  <c:pt idx="1">
                    <c:v>5.2749503080666824E-2</c:v>
                  </c:pt>
                  <c:pt idx="2">
                    <c:v>4.3789350388946296E-2</c:v>
                  </c:pt>
                  <c:pt idx="3">
                    <c:v>4.8910511132818239E-2</c:v>
                  </c:pt>
                  <c:pt idx="4">
                    <c:v>5.8978658914078039E-2</c:v>
                  </c:pt>
                  <c:pt idx="5">
                    <c:v>4.4924427939893319E-2</c:v>
                  </c:pt>
                  <c:pt idx="6">
                    <c:v>7.1470535745176964E-2</c:v>
                  </c:pt>
                  <c:pt idx="7">
                    <c:v>5.6087383395404075E-2</c:v>
                  </c:pt>
                  <c:pt idx="8">
                    <c:v>4.4258645541731458E-2</c:v>
                  </c:pt>
                  <c:pt idx="9">
                    <c:v>4.1777905737484168E-2</c:v>
                  </c:pt>
                  <c:pt idx="10">
                    <c:v>6.8342713455068205E-2</c:v>
                  </c:pt>
                  <c:pt idx="11">
                    <c:v>5.9006328731288443E-2</c:v>
                  </c:pt>
                  <c:pt idx="12">
                    <c:v>4.4039824118711497E-2</c:v>
                  </c:pt>
                  <c:pt idx="13">
                    <c:v>2.8652774822906148E-2</c:v>
                  </c:pt>
                  <c:pt idx="14">
                    <c:v>3.4926919642158515E-2</c:v>
                  </c:pt>
                  <c:pt idx="15">
                    <c:v>4.2706367631552812E-2</c:v>
                  </c:pt>
                  <c:pt idx="16">
                    <c:v>7.1895230913920208E-2</c:v>
                  </c:pt>
                  <c:pt idx="17">
                    <c:v>3.8267359831486589E-2</c:v>
                  </c:pt>
                  <c:pt idx="18">
                    <c:v>4.3818587839252743E-2</c:v>
                  </c:pt>
                  <c:pt idx="19">
                    <c:v>3.8773048493872628E-2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Feuil7!$N$55:$N$74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Feuil7!$O$55:$O$74</c:f>
              <c:numCache>
                <c:formatCode>General</c:formatCode>
                <c:ptCount val="20"/>
                <c:pt idx="0">
                  <c:v>4.3978379481067052E-2</c:v>
                </c:pt>
                <c:pt idx="1">
                  <c:v>6.0464752071425862E-2</c:v>
                </c:pt>
                <c:pt idx="2">
                  <c:v>3.8921925588651471E-2</c:v>
                </c:pt>
                <c:pt idx="3">
                  <c:v>4.4395923125481518E-2</c:v>
                </c:pt>
                <c:pt idx="4">
                  <c:v>4.6957463124706167E-2</c:v>
                </c:pt>
                <c:pt idx="5">
                  <c:v>3.3713706514159239E-2</c:v>
                </c:pt>
                <c:pt idx="6">
                  <c:v>7.6173080548154096E-2</c:v>
                </c:pt>
                <c:pt idx="7">
                  <c:v>6.2151557873386318E-2</c:v>
                </c:pt>
                <c:pt idx="8">
                  <c:v>4.3555901517827122E-2</c:v>
                </c:pt>
                <c:pt idx="9">
                  <c:v>5.0509606009579933E-2</c:v>
                </c:pt>
                <c:pt idx="10">
                  <c:v>5.6298202554042144E-2</c:v>
                </c:pt>
                <c:pt idx="11">
                  <c:v>5.2463805073560223E-2</c:v>
                </c:pt>
                <c:pt idx="12">
                  <c:v>3.806787299354733E-2</c:v>
                </c:pt>
                <c:pt idx="13">
                  <c:v>4.2803705371548782E-2</c:v>
                </c:pt>
                <c:pt idx="14">
                  <c:v>3.2822751063885242E-2</c:v>
                </c:pt>
                <c:pt idx="15">
                  <c:v>5.3849769705733616E-2</c:v>
                </c:pt>
                <c:pt idx="16">
                  <c:v>6.9621401763796539E-2</c:v>
                </c:pt>
                <c:pt idx="17">
                  <c:v>3.179335320750426E-2</c:v>
                </c:pt>
                <c:pt idx="18">
                  <c:v>4.1157988094314306E-2</c:v>
                </c:pt>
                <c:pt idx="19">
                  <c:v>3.7063247590915928E-2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2-384D-44F2-A30D-E4A75E0DD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Feuil7!$K$2</c15:sqref>
                        </c15:formulaRef>
                      </c:ext>
                    </c:extLst>
                    <c:strCache>
                      <c:ptCount val="1"/>
                      <c:pt idx="0">
                        <c:v>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1.7866947757871739E-2</c:v>
                        </c:pt>
                        <c:pt idx="1">
                          <c:v>1.6405509830338907E-2</c:v>
                        </c:pt>
                        <c:pt idx="2">
                          <c:v>1.6281652246599696E-2</c:v>
                        </c:pt>
                        <c:pt idx="3">
                          <c:v>1.5228675778028521E-2</c:v>
                        </c:pt>
                        <c:pt idx="4">
                          <c:v>1.3258242526461093E-2</c:v>
                        </c:pt>
                        <c:pt idx="5">
                          <c:v>1.8680003443351766E-2</c:v>
                        </c:pt>
                        <c:pt idx="6">
                          <c:v>1.779684328757514E-2</c:v>
                        </c:pt>
                        <c:pt idx="7">
                          <c:v>1.70489197203414E-2</c:v>
                        </c:pt>
                        <c:pt idx="8">
                          <c:v>1.4084759251324377E-2</c:v>
                        </c:pt>
                        <c:pt idx="9">
                          <c:v>1.8355534469875104E-2</c:v>
                        </c:pt>
                        <c:pt idx="10">
                          <c:v>1.861054663849606E-2</c:v>
                        </c:pt>
                        <c:pt idx="11">
                          <c:v>2.5327052608638725E-2</c:v>
                        </c:pt>
                        <c:pt idx="12">
                          <c:v>1.6245290813033289E-2</c:v>
                        </c:pt>
                        <c:pt idx="13">
                          <c:v>1.4132587416626787E-2</c:v>
                        </c:pt>
                        <c:pt idx="14">
                          <c:v>1.2854148274451485E-2</c:v>
                        </c:pt>
                        <c:pt idx="15">
                          <c:v>1.471549989962467E-2</c:v>
                        </c:pt>
                        <c:pt idx="16">
                          <c:v>2.1563917942197579E-2</c:v>
                        </c:pt>
                        <c:pt idx="17">
                          <c:v>1.041342164928221E-2</c:v>
                        </c:pt>
                        <c:pt idx="18">
                          <c:v>2.0132272322593913E-2</c:v>
                        </c:pt>
                        <c:pt idx="19">
                          <c:v>1.1881380452513144E-2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1.7866947757871739E-2</c:v>
                        </c:pt>
                        <c:pt idx="1">
                          <c:v>1.6405509830338907E-2</c:v>
                        </c:pt>
                        <c:pt idx="2">
                          <c:v>1.6281652246599696E-2</c:v>
                        </c:pt>
                        <c:pt idx="3">
                          <c:v>1.5228675778028521E-2</c:v>
                        </c:pt>
                        <c:pt idx="4">
                          <c:v>1.3258242526461093E-2</c:v>
                        </c:pt>
                        <c:pt idx="5">
                          <c:v>1.8680003443351766E-2</c:v>
                        </c:pt>
                        <c:pt idx="6">
                          <c:v>1.779684328757514E-2</c:v>
                        </c:pt>
                        <c:pt idx="7">
                          <c:v>1.70489197203414E-2</c:v>
                        </c:pt>
                        <c:pt idx="8">
                          <c:v>1.4084759251324377E-2</c:v>
                        </c:pt>
                        <c:pt idx="9">
                          <c:v>1.8355534469875104E-2</c:v>
                        </c:pt>
                        <c:pt idx="10">
                          <c:v>1.861054663849606E-2</c:v>
                        </c:pt>
                        <c:pt idx="11">
                          <c:v>2.5327052608638725E-2</c:v>
                        </c:pt>
                        <c:pt idx="12">
                          <c:v>1.6245290813033289E-2</c:v>
                        </c:pt>
                        <c:pt idx="13">
                          <c:v>1.4132587416626787E-2</c:v>
                        </c:pt>
                        <c:pt idx="14">
                          <c:v>1.2854148274451485E-2</c:v>
                        </c:pt>
                        <c:pt idx="15">
                          <c:v>1.471549989962467E-2</c:v>
                        </c:pt>
                        <c:pt idx="16">
                          <c:v>2.1563917942197579E-2</c:v>
                        </c:pt>
                        <c:pt idx="17">
                          <c:v>1.041342164928221E-2</c:v>
                        </c:pt>
                        <c:pt idx="18">
                          <c:v>2.0132272322593913E-2</c:v>
                        </c:pt>
                        <c:pt idx="19">
                          <c:v>1.1881380452513144E-2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Feuil7!$N$5:$N$24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Feuil7!$O$5:$O$24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2.1123930217263442E-2</c:v>
                      </c:pt>
                      <c:pt idx="1">
                        <c:v>1.9725965937187815E-2</c:v>
                      </c:pt>
                      <c:pt idx="2">
                        <c:v>1.6875778894799295E-2</c:v>
                      </c:pt>
                      <c:pt idx="3">
                        <c:v>1.6438379574463161E-2</c:v>
                      </c:pt>
                      <c:pt idx="4">
                        <c:v>1.4347646454953806E-2</c:v>
                      </c:pt>
                      <c:pt idx="5">
                        <c:v>2.9295222051025041E-2</c:v>
                      </c:pt>
                      <c:pt idx="6">
                        <c:v>3.0352684739791941E-2</c:v>
                      </c:pt>
                      <c:pt idx="7">
                        <c:v>2.3446003269141546E-2</c:v>
                      </c:pt>
                      <c:pt idx="8">
                        <c:v>1.9456756693560392E-2</c:v>
                      </c:pt>
                      <c:pt idx="9">
                        <c:v>2.2610417910131329E-2</c:v>
                      </c:pt>
                      <c:pt idx="10">
                        <c:v>3.0952264326983593E-2</c:v>
                      </c:pt>
                      <c:pt idx="11">
                        <c:v>4.2884935917274866E-2</c:v>
                      </c:pt>
                      <c:pt idx="12">
                        <c:v>2.2145576441274354E-2</c:v>
                      </c:pt>
                      <c:pt idx="13">
                        <c:v>1.8755313972070191E-2</c:v>
                      </c:pt>
                      <c:pt idx="14">
                        <c:v>1.3902993596082526E-2</c:v>
                      </c:pt>
                      <c:pt idx="15">
                        <c:v>1.4959927165626998E-2</c:v>
                      </c:pt>
                      <c:pt idx="16">
                        <c:v>3.1460019255428705E-2</c:v>
                      </c:pt>
                      <c:pt idx="17">
                        <c:v>1.6506326777260941E-2</c:v>
                      </c:pt>
                      <c:pt idx="18">
                        <c:v>2.3379446846774239E-2</c:v>
                      </c:pt>
                      <c:pt idx="19">
                        <c:v>1.2585565164835524E-2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384D-44F2-A30D-E4A75E0DD18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Feuil7!$K$27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2.059788943228506E-2</c:v>
                        </c:pt>
                        <c:pt idx="1">
                          <c:v>2.227951732346593E-2</c:v>
                        </c:pt>
                        <c:pt idx="2">
                          <c:v>1.6943392849022017E-2</c:v>
                        </c:pt>
                        <c:pt idx="3">
                          <c:v>1.628148670794987E-2</c:v>
                        </c:pt>
                        <c:pt idx="4">
                          <c:v>1.4292457825060395E-2</c:v>
                        </c:pt>
                        <c:pt idx="5">
                          <c:v>1.4738055501074331E-2</c:v>
                        </c:pt>
                        <c:pt idx="6">
                          <c:v>2.0080904474471875E-2</c:v>
                        </c:pt>
                        <c:pt idx="7">
                          <c:v>1.8944645796762496E-2</c:v>
                        </c:pt>
                        <c:pt idx="8">
                          <c:v>1.6839917975806168E-2</c:v>
                        </c:pt>
                        <c:pt idx="9">
                          <c:v>2.1378548354816927E-2</c:v>
                        </c:pt>
                        <c:pt idx="10">
                          <c:v>1.5377697850629852E-2</c:v>
                        </c:pt>
                        <c:pt idx="11">
                          <c:v>2.2321543340542416E-2</c:v>
                        </c:pt>
                        <c:pt idx="12">
                          <c:v>1.908651414405535E-2</c:v>
                        </c:pt>
                        <c:pt idx="13">
                          <c:v>1.5035837301013185E-2</c:v>
                        </c:pt>
                        <c:pt idx="14">
                          <c:v>1.5230384313265738E-2</c:v>
                        </c:pt>
                        <c:pt idx="15">
                          <c:v>1.8546403412791419E-2</c:v>
                        </c:pt>
                        <c:pt idx="16">
                          <c:v>1.8670221399949564E-2</c:v>
                        </c:pt>
                        <c:pt idx="17">
                          <c:v>1.2674715639079773E-2</c:v>
                        </c:pt>
                        <c:pt idx="18">
                          <c:v>1.7777544182262635E-2</c:v>
                        </c:pt>
                        <c:pt idx="19">
                          <c:v>1.6613142840388832E-2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2.059788943228506E-2</c:v>
                        </c:pt>
                        <c:pt idx="1">
                          <c:v>2.227951732346593E-2</c:v>
                        </c:pt>
                        <c:pt idx="2">
                          <c:v>1.6943392849022017E-2</c:v>
                        </c:pt>
                        <c:pt idx="3">
                          <c:v>1.628148670794987E-2</c:v>
                        </c:pt>
                        <c:pt idx="4">
                          <c:v>1.4292457825060395E-2</c:v>
                        </c:pt>
                        <c:pt idx="5">
                          <c:v>1.4738055501074331E-2</c:v>
                        </c:pt>
                        <c:pt idx="6">
                          <c:v>2.0080904474471875E-2</c:v>
                        </c:pt>
                        <c:pt idx="7">
                          <c:v>1.8944645796762496E-2</c:v>
                        </c:pt>
                        <c:pt idx="8">
                          <c:v>1.6839917975806168E-2</c:v>
                        </c:pt>
                        <c:pt idx="9">
                          <c:v>2.1378548354816927E-2</c:v>
                        </c:pt>
                        <c:pt idx="10">
                          <c:v>1.5377697850629852E-2</c:v>
                        </c:pt>
                        <c:pt idx="11">
                          <c:v>2.2321543340542416E-2</c:v>
                        </c:pt>
                        <c:pt idx="12">
                          <c:v>1.908651414405535E-2</c:v>
                        </c:pt>
                        <c:pt idx="13">
                          <c:v>1.5035837301013185E-2</c:v>
                        </c:pt>
                        <c:pt idx="14">
                          <c:v>1.5230384313265738E-2</c:v>
                        </c:pt>
                        <c:pt idx="15">
                          <c:v>1.8546403412791419E-2</c:v>
                        </c:pt>
                        <c:pt idx="16">
                          <c:v>1.8670221399949564E-2</c:v>
                        </c:pt>
                        <c:pt idx="17">
                          <c:v>1.2674715639079773E-2</c:v>
                        </c:pt>
                        <c:pt idx="18">
                          <c:v>1.7777544182262635E-2</c:v>
                        </c:pt>
                        <c:pt idx="19">
                          <c:v>1.6613142840388832E-2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Feuil7!$N$30:$N$49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Feuil7!$O$30:$O$49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2.7534412657918134E-2</c:v>
                      </c:pt>
                      <c:pt idx="1">
                        <c:v>2.9197218050916324E-2</c:v>
                      </c:pt>
                      <c:pt idx="2">
                        <c:v>2.4809013119055381E-2</c:v>
                      </c:pt>
                      <c:pt idx="3">
                        <c:v>1.6513584679888112E-2</c:v>
                      </c:pt>
                      <c:pt idx="4">
                        <c:v>2.0371132518785723E-2</c:v>
                      </c:pt>
                      <c:pt idx="5">
                        <c:v>2.0907152805278693E-2</c:v>
                      </c:pt>
                      <c:pt idx="6">
                        <c:v>2.4249141232768393E-2</c:v>
                      </c:pt>
                      <c:pt idx="7">
                        <c:v>1.9373931913798485E-2</c:v>
                      </c:pt>
                      <c:pt idx="8">
                        <c:v>3.3645004399856245E-2</c:v>
                      </c:pt>
                      <c:pt idx="9">
                        <c:v>3.2429627880159843E-2</c:v>
                      </c:pt>
                      <c:pt idx="10">
                        <c:v>1.9924656678063757E-2</c:v>
                      </c:pt>
                      <c:pt idx="11">
                        <c:v>4.1590946234093845E-2</c:v>
                      </c:pt>
                      <c:pt idx="12">
                        <c:v>2.6267118326675342E-2</c:v>
                      </c:pt>
                      <c:pt idx="13">
                        <c:v>1.5103123295487129E-2</c:v>
                      </c:pt>
                      <c:pt idx="14">
                        <c:v>1.9187633716178494E-2</c:v>
                      </c:pt>
                      <c:pt idx="15">
                        <c:v>1.8116242110793331E-2</c:v>
                      </c:pt>
                      <c:pt idx="16">
                        <c:v>3.1475901171687443E-2</c:v>
                      </c:pt>
                      <c:pt idx="17">
                        <c:v>1.1895706730450045E-2</c:v>
                      </c:pt>
                      <c:pt idx="18">
                        <c:v>2.1525097028756237E-2</c:v>
                      </c:pt>
                      <c:pt idx="19">
                        <c:v>2.0328420780647841E-2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4D-44F2-A30D-E4A75E0DD18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Feuil7!$K$77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0.10818572883862489</c:v>
                        </c:pt>
                        <c:pt idx="1">
                          <c:v>0.11657755841643516</c:v>
                        </c:pt>
                        <c:pt idx="2">
                          <c:v>7.4937861914718767E-2</c:v>
                        </c:pt>
                        <c:pt idx="3">
                          <c:v>9.8910895100825555E-2</c:v>
                        </c:pt>
                        <c:pt idx="4">
                          <c:v>9.0877639710297414E-2</c:v>
                        </c:pt>
                        <c:pt idx="5">
                          <c:v>8.3158707383621952E-2</c:v>
                        </c:pt>
                        <c:pt idx="6">
                          <c:v>8.4620398659043694E-2</c:v>
                        </c:pt>
                        <c:pt idx="7">
                          <c:v>0.10252336141259047</c:v>
                        </c:pt>
                        <c:pt idx="8">
                          <c:v>8.171579200135011E-2</c:v>
                        </c:pt>
                        <c:pt idx="9">
                          <c:v>8.5221727644656894E-2</c:v>
                        </c:pt>
                        <c:pt idx="10">
                          <c:v>0.12043195076730243</c:v>
                        </c:pt>
                        <c:pt idx="11">
                          <c:v>8.6534595325139074E-2</c:v>
                        </c:pt>
                        <c:pt idx="12">
                          <c:v>0.11430723126136909</c:v>
                        </c:pt>
                        <c:pt idx="13">
                          <c:v>6.9791092045350903E-2</c:v>
                        </c:pt>
                        <c:pt idx="14">
                          <c:v>6.6103377807224278E-2</c:v>
                        </c:pt>
                        <c:pt idx="15">
                          <c:v>6.7262729139410629E-2</c:v>
                        </c:pt>
                        <c:pt idx="16">
                          <c:v>8.7936966550486648E-2</c:v>
                        </c:pt>
                        <c:pt idx="17">
                          <c:v>9.2767016459735438E-2</c:v>
                        </c:pt>
                        <c:pt idx="18">
                          <c:v>8.5215901241889241E-2</c:v>
                        </c:pt>
                        <c:pt idx="19">
                          <c:v>8.4791981054720647E-2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0.10818572883862489</c:v>
                        </c:pt>
                        <c:pt idx="1">
                          <c:v>0.11657755841643516</c:v>
                        </c:pt>
                        <c:pt idx="2">
                          <c:v>7.4937861914718767E-2</c:v>
                        </c:pt>
                        <c:pt idx="3">
                          <c:v>9.8910895100825555E-2</c:v>
                        </c:pt>
                        <c:pt idx="4">
                          <c:v>9.0877639710297414E-2</c:v>
                        </c:pt>
                        <c:pt idx="5">
                          <c:v>8.3158707383621952E-2</c:v>
                        </c:pt>
                        <c:pt idx="6">
                          <c:v>8.4620398659043694E-2</c:v>
                        </c:pt>
                        <c:pt idx="7">
                          <c:v>0.10252336141259047</c:v>
                        </c:pt>
                        <c:pt idx="8">
                          <c:v>8.171579200135011E-2</c:v>
                        </c:pt>
                        <c:pt idx="9">
                          <c:v>8.5221727644656894E-2</c:v>
                        </c:pt>
                        <c:pt idx="10">
                          <c:v>0.12043195076730243</c:v>
                        </c:pt>
                        <c:pt idx="11">
                          <c:v>8.6534595325139074E-2</c:v>
                        </c:pt>
                        <c:pt idx="12">
                          <c:v>0.11430723126136909</c:v>
                        </c:pt>
                        <c:pt idx="13">
                          <c:v>6.9791092045350903E-2</c:v>
                        </c:pt>
                        <c:pt idx="14">
                          <c:v>6.6103377807224278E-2</c:v>
                        </c:pt>
                        <c:pt idx="15">
                          <c:v>6.7262729139410629E-2</c:v>
                        </c:pt>
                        <c:pt idx="16">
                          <c:v>8.7936966550486648E-2</c:v>
                        </c:pt>
                        <c:pt idx="17">
                          <c:v>9.2767016459735438E-2</c:v>
                        </c:pt>
                        <c:pt idx="18">
                          <c:v>8.5215901241889241E-2</c:v>
                        </c:pt>
                        <c:pt idx="19">
                          <c:v>8.4791981054720647E-2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Feuil7!$N$80:$N$99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Feuil7!$O$80:$O$99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9.918055545093786E-2</c:v>
                      </c:pt>
                      <c:pt idx="1">
                        <c:v>0.1076821449269226</c:v>
                      </c:pt>
                      <c:pt idx="2">
                        <c:v>8.6205775931794043E-2</c:v>
                      </c:pt>
                      <c:pt idx="3">
                        <c:v>9.4111452161350931E-2</c:v>
                      </c:pt>
                      <c:pt idx="4">
                        <c:v>8.1377184503738376E-2</c:v>
                      </c:pt>
                      <c:pt idx="5">
                        <c:v>6.8832664950242262E-2</c:v>
                      </c:pt>
                      <c:pt idx="6">
                        <c:v>7.1991940566646373E-2</c:v>
                      </c:pt>
                      <c:pt idx="7">
                        <c:v>9.2614213859747024E-2</c:v>
                      </c:pt>
                      <c:pt idx="8">
                        <c:v>7.4245320633550854E-2</c:v>
                      </c:pt>
                      <c:pt idx="9">
                        <c:v>8.0194724436644216E-2</c:v>
                      </c:pt>
                      <c:pt idx="10">
                        <c:v>0.12713653710652068</c:v>
                      </c:pt>
                      <c:pt idx="11">
                        <c:v>8.5648517767102972E-2</c:v>
                      </c:pt>
                      <c:pt idx="12">
                        <c:v>0.1044121890496582</c:v>
                      </c:pt>
                      <c:pt idx="13">
                        <c:v>8.181702662870706E-2</c:v>
                      </c:pt>
                      <c:pt idx="14">
                        <c:v>6.2373260063939166E-2</c:v>
                      </c:pt>
                      <c:pt idx="15">
                        <c:v>7.0255602219217769E-2</c:v>
                      </c:pt>
                      <c:pt idx="16">
                        <c:v>6.9573683435674924E-2</c:v>
                      </c:pt>
                      <c:pt idx="17">
                        <c:v>9.0261415639003625E-2</c:v>
                      </c:pt>
                      <c:pt idx="18">
                        <c:v>7.6939732717477269E-2</c:v>
                      </c:pt>
                      <c:pt idx="19">
                        <c:v>8.475685789369812E-2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4D-44F2-A30D-E4A75E0DD18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Feuil7!$K$102</c15:sqref>
                        </c15:formulaRef>
                      </c:ext>
                    </c:extLst>
                    <c:strCache>
                      <c:ptCount val="1"/>
                      <c:pt idx="0">
                        <c:v>1,5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0.1321589091174849</c:v>
                        </c:pt>
                        <c:pt idx="1">
                          <c:v>9.169308367464922E-2</c:v>
                        </c:pt>
                        <c:pt idx="2">
                          <c:v>0.10442551533704603</c:v>
                        </c:pt>
                        <c:pt idx="3">
                          <c:v>0.12036034530803301</c:v>
                        </c:pt>
                        <c:pt idx="4">
                          <c:v>0.12277270514958834</c:v>
                        </c:pt>
                        <c:pt idx="5">
                          <c:v>0.10985814600302482</c:v>
                        </c:pt>
                        <c:pt idx="6">
                          <c:v>0.11496501175225546</c:v>
                        </c:pt>
                        <c:pt idx="7">
                          <c:v>9.4179734809858723E-2</c:v>
                        </c:pt>
                        <c:pt idx="8">
                          <c:v>0.11934199127198336</c:v>
                        </c:pt>
                        <c:pt idx="9">
                          <c:v>0.10821828169497623</c:v>
                        </c:pt>
                        <c:pt idx="10">
                          <c:v>0.14590079195135011</c:v>
                        </c:pt>
                        <c:pt idx="11">
                          <c:v>0.13072882662032045</c:v>
                        </c:pt>
                        <c:pt idx="12">
                          <c:v>0.10327028175880605</c:v>
                        </c:pt>
                        <c:pt idx="13">
                          <c:v>0.12270293007358445</c:v>
                        </c:pt>
                        <c:pt idx="14">
                          <c:v>0.12394783549368868</c:v>
                        </c:pt>
                        <c:pt idx="15">
                          <c:v>0.12564738820224847</c:v>
                        </c:pt>
                        <c:pt idx="16">
                          <c:v>0.13714733788678671</c:v>
                        </c:pt>
                        <c:pt idx="17">
                          <c:v>0.12751008729862706</c:v>
                        </c:pt>
                        <c:pt idx="18">
                          <c:v>0.11921810360340987</c:v>
                        </c:pt>
                        <c:pt idx="19">
                          <c:v>0.10989798147126222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0.1321589091174849</c:v>
                        </c:pt>
                        <c:pt idx="1">
                          <c:v>9.169308367464922E-2</c:v>
                        </c:pt>
                        <c:pt idx="2">
                          <c:v>0.10442551533704603</c:v>
                        </c:pt>
                        <c:pt idx="3">
                          <c:v>0.12036034530803301</c:v>
                        </c:pt>
                        <c:pt idx="4">
                          <c:v>0.12277270514958834</c:v>
                        </c:pt>
                        <c:pt idx="5">
                          <c:v>0.10985814600302482</c:v>
                        </c:pt>
                        <c:pt idx="6">
                          <c:v>0.11496501175225546</c:v>
                        </c:pt>
                        <c:pt idx="7">
                          <c:v>9.4179734809858723E-2</c:v>
                        </c:pt>
                        <c:pt idx="8">
                          <c:v>0.11934199127198336</c:v>
                        </c:pt>
                        <c:pt idx="9">
                          <c:v>0.10821828169497623</c:v>
                        </c:pt>
                        <c:pt idx="10">
                          <c:v>0.14590079195135011</c:v>
                        </c:pt>
                        <c:pt idx="11">
                          <c:v>0.13072882662032045</c:v>
                        </c:pt>
                        <c:pt idx="12">
                          <c:v>0.10327028175880605</c:v>
                        </c:pt>
                        <c:pt idx="13">
                          <c:v>0.12270293007358445</c:v>
                        </c:pt>
                        <c:pt idx="14">
                          <c:v>0.12394783549368868</c:v>
                        </c:pt>
                        <c:pt idx="15">
                          <c:v>0.12564738820224847</c:v>
                        </c:pt>
                        <c:pt idx="16">
                          <c:v>0.13714733788678671</c:v>
                        </c:pt>
                        <c:pt idx="17">
                          <c:v>0.12751008729862706</c:v>
                        </c:pt>
                        <c:pt idx="18">
                          <c:v>0.11921810360340987</c:v>
                        </c:pt>
                        <c:pt idx="19">
                          <c:v>0.10989798147126222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Feuil7!$N$105:$N$124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Feuil7!$O$105:$O$124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0.10734640978489736</c:v>
                      </c:pt>
                      <c:pt idx="1">
                        <c:v>8.9344087883097001E-2</c:v>
                      </c:pt>
                      <c:pt idx="2">
                        <c:v>9.4007045999387862E-2</c:v>
                      </c:pt>
                      <c:pt idx="3">
                        <c:v>0.11004693790824804</c:v>
                      </c:pt>
                      <c:pt idx="4">
                        <c:v>0.10185609438218457</c:v>
                      </c:pt>
                      <c:pt idx="5">
                        <c:v>9.5200364337779342E-2</c:v>
                      </c:pt>
                      <c:pt idx="6">
                        <c:v>0.11658418829293457</c:v>
                      </c:pt>
                      <c:pt idx="7">
                        <c:v>8.1622538071814674E-2</c:v>
                      </c:pt>
                      <c:pt idx="8">
                        <c:v>0.10206404554331291</c:v>
                      </c:pt>
                      <c:pt idx="9">
                        <c:v>9.3848321146874261E-2</c:v>
                      </c:pt>
                      <c:pt idx="10">
                        <c:v>0.12628146711031496</c:v>
                      </c:pt>
                      <c:pt idx="11">
                        <c:v>0.11028502562347678</c:v>
                      </c:pt>
                      <c:pt idx="12">
                        <c:v>8.9697918052684789E-2</c:v>
                      </c:pt>
                      <c:pt idx="13">
                        <c:v>0.12680628080329914</c:v>
                      </c:pt>
                      <c:pt idx="14">
                        <c:v>0.11934803324926452</c:v>
                      </c:pt>
                      <c:pt idx="15">
                        <c:v>0.12576010281771094</c:v>
                      </c:pt>
                      <c:pt idx="16">
                        <c:v>0.1253876025375836</c:v>
                      </c:pt>
                      <c:pt idx="17">
                        <c:v>0.10631331399129991</c:v>
                      </c:pt>
                      <c:pt idx="18">
                        <c:v>0.11127777878471394</c:v>
                      </c:pt>
                      <c:pt idx="19">
                        <c:v>0.10144709256083549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4D-44F2-A30D-E4A75E0DD183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0.25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(bruit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3"/>
          <c:tx>
            <c:strRef>
              <c:f>Feuil7!$K$77</c:f>
              <c:strCache>
                <c:ptCount val="1"/>
                <c:pt idx="0">
                  <c:v>1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Feuil7!$P$80:$P$99</c:f>
                <c:numCache>
                  <c:formatCode>General</c:formatCode>
                  <c:ptCount val="20"/>
                  <c:pt idx="0">
                    <c:v>0.10818572883862489</c:v>
                  </c:pt>
                  <c:pt idx="1">
                    <c:v>0.11657755841643516</c:v>
                  </c:pt>
                  <c:pt idx="2">
                    <c:v>7.4937861914718767E-2</c:v>
                  </c:pt>
                  <c:pt idx="3">
                    <c:v>9.8910895100825555E-2</c:v>
                  </c:pt>
                  <c:pt idx="4">
                    <c:v>9.0877639710297414E-2</c:v>
                  </c:pt>
                  <c:pt idx="5">
                    <c:v>8.3158707383621952E-2</c:v>
                  </c:pt>
                  <c:pt idx="6">
                    <c:v>8.4620398659043694E-2</c:v>
                  </c:pt>
                  <c:pt idx="7">
                    <c:v>0.10252336141259047</c:v>
                  </c:pt>
                  <c:pt idx="8">
                    <c:v>8.171579200135011E-2</c:v>
                  </c:pt>
                  <c:pt idx="9">
                    <c:v>8.5221727644656894E-2</c:v>
                  </c:pt>
                  <c:pt idx="10">
                    <c:v>0.12043195076730243</c:v>
                  </c:pt>
                  <c:pt idx="11">
                    <c:v>8.6534595325139074E-2</c:v>
                  </c:pt>
                  <c:pt idx="12">
                    <c:v>0.11430723126136909</c:v>
                  </c:pt>
                  <c:pt idx="13">
                    <c:v>6.9791092045350903E-2</c:v>
                  </c:pt>
                  <c:pt idx="14">
                    <c:v>6.6103377807224278E-2</c:v>
                  </c:pt>
                  <c:pt idx="15">
                    <c:v>6.7262729139410629E-2</c:v>
                  </c:pt>
                  <c:pt idx="16">
                    <c:v>8.7936966550486648E-2</c:v>
                  </c:pt>
                  <c:pt idx="17">
                    <c:v>9.2767016459735438E-2</c:v>
                  </c:pt>
                  <c:pt idx="18">
                    <c:v>8.5215901241889241E-2</c:v>
                  </c:pt>
                  <c:pt idx="19">
                    <c:v>8.4791981054720647E-2</c:v>
                  </c:pt>
                </c:numCache>
                <c:extLst xmlns:c15="http://schemas.microsoft.com/office/drawing/2012/chart"/>
              </c:numRef>
            </c:plus>
            <c:minus>
              <c:numRef>
                <c:f>Feuil7!$P$80:$P$99</c:f>
                <c:numCache>
                  <c:formatCode>General</c:formatCode>
                  <c:ptCount val="20"/>
                  <c:pt idx="0">
                    <c:v>0.10818572883862489</c:v>
                  </c:pt>
                  <c:pt idx="1">
                    <c:v>0.11657755841643516</c:v>
                  </c:pt>
                  <c:pt idx="2">
                    <c:v>7.4937861914718767E-2</c:v>
                  </c:pt>
                  <c:pt idx="3">
                    <c:v>9.8910895100825555E-2</c:v>
                  </c:pt>
                  <c:pt idx="4">
                    <c:v>9.0877639710297414E-2</c:v>
                  </c:pt>
                  <c:pt idx="5">
                    <c:v>8.3158707383621952E-2</c:v>
                  </c:pt>
                  <c:pt idx="6">
                    <c:v>8.4620398659043694E-2</c:v>
                  </c:pt>
                  <c:pt idx="7">
                    <c:v>0.10252336141259047</c:v>
                  </c:pt>
                  <c:pt idx="8">
                    <c:v>8.171579200135011E-2</c:v>
                  </c:pt>
                  <c:pt idx="9">
                    <c:v>8.5221727644656894E-2</c:v>
                  </c:pt>
                  <c:pt idx="10">
                    <c:v>0.12043195076730243</c:v>
                  </c:pt>
                  <c:pt idx="11">
                    <c:v>8.6534595325139074E-2</c:v>
                  </c:pt>
                  <c:pt idx="12">
                    <c:v>0.11430723126136909</c:v>
                  </c:pt>
                  <c:pt idx="13">
                    <c:v>6.9791092045350903E-2</c:v>
                  </c:pt>
                  <c:pt idx="14">
                    <c:v>6.6103377807224278E-2</c:v>
                  </c:pt>
                  <c:pt idx="15">
                    <c:v>6.7262729139410629E-2</c:v>
                  </c:pt>
                  <c:pt idx="16">
                    <c:v>8.7936966550486648E-2</c:v>
                  </c:pt>
                  <c:pt idx="17">
                    <c:v>9.2767016459735438E-2</c:v>
                  </c:pt>
                  <c:pt idx="18">
                    <c:v>8.5215901241889241E-2</c:v>
                  </c:pt>
                  <c:pt idx="19">
                    <c:v>8.4791981054720647E-2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Feuil7!$N$80:$N$99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Feuil7!$O$80:$O$99</c:f>
              <c:numCache>
                <c:formatCode>General</c:formatCode>
                <c:ptCount val="20"/>
                <c:pt idx="0">
                  <c:v>9.918055545093786E-2</c:v>
                </c:pt>
                <c:pt idx="1">
                  <c:v>0.1076821449269226</c:v>
                </c:pt>
                <c:pt idx="2">
                  <c:v>8.6205775931794043E-2</c:v>
                </c:pt>
                <c:pt idx="3">
                  <c:v>9.4111452161350931E-2</c:v>
                </c:pt>
                <c:pt idx="4">
                  <c:v>8.1377184503738376E-2</c:v>
                </c:pt>
                <c:pt idx="5">
                  <c:v>6.8832664950242262E-2</c:v>
                </c:pt>
                <c:pt idx="6">
                  <c:v>7.1991940566646373E-2</c:v>
                </c:pt>
                <c:pt idx="7">
                  <c:v>9.2614213859747024E-2</c:v>
                </c:pt>
                <c:pt idx="8">
                  <c:v>7.4245320633550854E-2</c:v>
                </c:pt>
                <c:pt idx="9">
                  <c:v>8.0194724436644216E-2</c:v>
                </c:pt>
                <c:pt idx="10">
                  <c:v>0.12713653710652068</c:v>
                </c:pt>
                <c:pt idx="11">
                  <c:v>8.5648517767102972E-2</c:v>
                </c:pt>
                <c:pt idx="12">
                  <c:v>0.1044121890496582</c:v>
                </c:pt>
                <c:pt idx="13">
                  <c:v>8.181702662870706E-2</c:v>
                </c:pt>
                <c:pt idx="14">
                  <c:v>6.2373260063939166E-2</c:v>
                </c:pt>
                <c:pt idx="15">
                  <c:v>7.0255602219217769E-2</c:v>
                </c:pt>
                <c:pt idx="16">
                  <c:v>6.9573683435674924E-2</c:v>
                </c:pt>
                <c:pt idx="17">
                  <c:v>9.0261415639003625E-2</c:v>
                </c:pt>
                <c:pt idx="18">
                  <c:v>7.6939732717477269E-2</c:v>
                </c:pt>
                <c:pt idx="19">
                  <c:v>8.475685789369812E-2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D72F-4F98-8215-1BE652264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Feuil7!$K$2</c15:sqref>
                        </c15:formulaRef>
                      </c:ext>
                    </c:extLst>
                    <c:strCache>
                      <c:ptCount val="1"/>
                      <c:pt idx="0">
                        <c:v>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1.7866947757871739E-2</c:v>
                        </c:pt>
                        <c:pt idx="1">
                          <c:v>1.6405509830338907E-2</c:v>
                        </c:pt>
                        <c:pt idx="2">
                          <c:v>1.6281652246599696E-2</c:v>
                        </c:pt>
                        <c:pt idx="3">
                          <c:v>1.5228675778028521E-2</c:v>
                        </c:pt>
                        <c:pt idx="4">
                          <c:v>1.3258242526461093E-2</c:v>
                        </c:pt>
                        <c:pt idx="5">
                          <c:v>1.8680003443351766E-2</c:v>
                        </c:pt>
                        <c:pt idx="6">
                          <c:v>1.779684328757514E-2</c:v>
                        </c:pt>
                        <c:pt idx="7">
                          <c:v>1.70489197203414E-2</c:v>
                        </c:pt>
                        <c:pt idx="8">
                          <c:v>1.4084759251324377E-2</c:v>
                        </c:pt>
                        <c:pt idx="9">
                          <c:v>1.8355534469875104E-2</c:v>
                        </c:pt>
                        <c:pt idx="10">
                          <c:v>1.861054663849606E-2</c:v>
                        </c:pt>
                        <c:pt idx="11">
                          <c:v>2.5327052608638725E-2</c:v>
                        </c:pt>
                        <c:pt idx="12">
                          <c:v>1.6245290813033289E-2</c:v>
                        </c:pt>
                        <c:pt idx="13">
                          <c:v>1.4132587416626787E-2</c:v>
                        </c:pt>
                        <c:pt idx="14">
                          <c:v>1.2854148274451485E-2</c:v>
                        </c:pt>
                        <c:pt idx="15">
                          <c:v>1.471549989962467E-2</c:v>
                        </c:pt>
                        <c:pt idx="16">
                          <c:v>2.1563917942197579E-2</c:v>
                        </c:pt>
                        <c:pt idx="17">
                          <c:v>1.041342164928221E-2</c:v>
                        </c:pt>
                        <c:pt idx="18">
                          <c:v>2.0132272322593913E-2</c:v>
                        </c:pt>
                        <c:pt idx="19">
                          <c:v>1.1881380452513144E-2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1.7866947757871739E-2</c:v>
                        </c:pt>
                        <c:pt idx="1">
                          <c:v>1.6405509830338907E-2</c:v>
                        </c:pt>
                        <c:pt idx="2">
                          <c:v>1.6281652246599696E-2</c:v>
                        </c:pt>
                        <c:pt idx="3">
                          <c:v>1.5228675778028521E-2</c:v>
                        </c:pt>
                        <c:pt idx="4">
                          <c:v>1.3258242526461093E-2</c:v>
                        </c:pt>
                        <c:pt idx="5">
                          <c:v>1.8680003443351766E-2</c:v>
                        </c:pt>
                        <c:pt idx="6">
                          <c:v>1.779684328757514E-2</c:v>
                        </c:pt>
                        <c:pt idx="7">
                          <c:v>1.70489197203414E-2</c:v>
                        </c:pt>
                        <c:pt idx="8">
                          <c:v>1.4084759251324377E-2</c:v>
                        </c:pt>
                        <c:pt idx="9">
                          <c:v>1.8355534469875104E-2</c:v>
                        </c:pt>
                        <c:pt idx="10">
                          <c:v>1.861054663849606E-2</c:v>
                        </c:pt>
                        <c:pt idx="11">
                          <c:v>2.5327052608638725E-2</c:v>
                        </c:pt>
                        <c:pt idx="12">
                          <c:v>1.6245290813033289E-2</c:v>
                        </c:pt>
                        <c:pt idx="13">
                          <c:v>1.4132587416626787E-2</c:v>
                        </c:pt>
                        <c:pt idx="14">
                          <c:v>1.2854148274451485E-2</c:v>
                        </c:pt>
                        <c:pt idx="15">
                          <c:v>1.471549989962467E-2</c:v>
                        </c:pt>
                        <c:pt idx="16">
                          <c:v>2.1563917942197579E-2</c:v>
                        </c:pt>
                        <c:pt idx="17">
                          <c:v>1.041342164928221E-2</c:v>
                        </c:pt>
                        <c:pt idx="18">
                          <c:v>2.0132272322593913E-2</c:v>
                        </c:pt>
                        <c:pt idx="19">
                          <c:v>1.1881380452513144E-2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Feuil7!$N$5:$N$24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Feuil7!$O$5:$O$24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2.1123930217263442E-2</c:v>
                      </c:pt>
                      <c:pt idx="1">
                        <c:v>1.9725965937187815E-2</c:v>
                      </c:pt>
                      <c:pt idx="2">
                        <c:v>1.6875778894799295E-2</c:v>
                      </c:pt>
                      <c:pt idx="3">
                        <c:v>1.6438379574463161E-2</c:v>
                      </c:pt>
                      <c:pt idx="4">
                        <c:v>1.4347646454953806E-2</c:v>
                      </c:pt>
                      <c:pt idx="5">
                        <c:v>2.9295222051025041E-2</c:v>
                      </c:pt>
                      <c:pt idx="6">
                        <c:v>3.0352684739791941E-2</c:v>
                      </c:pt>
                      <c:pt idx="7">
                        <c:v>2.3446003269141546E-2</c:v>
                      </c:pt>
                      <c:pt idx="8">
                        <c:v>1.9456756693560392E-2</c:v>
                      </c:pt>
                      <c:pt idx="9">
                        <c:v>2.2610417910131329E-2</c:v>
                      </c:pt>
                      <c:pt idx="10">
                        <c:v>3.0952264326983593E-2</c:v>
                      </c:pt>
                      <c:pt idx="11">
                        <c:v>4.2884935917274866E-2</c:v>
                      </c:pt>
                      <c:pt idx="12">
                        <c:v>2.2145576441274354E-2</c:v>
                      </c:pt>
                      <c:pt idx="13">
                        <c:v>1.8755313972070191E-2</c:v>
                      </c:pt>
                      <c:pt idx="14">
                        <c:v>1.3902993596082526E-2</c:v>
                      </c:pt>
                      <c:pt idx="15">
                        <c:v>1.4959927165626998E-2</c:v>
                      </c:pt>
                      <c:pt idx="16">
                        <c:v>3.1460019255428705E-2</c:v>
                      </c:pt>
                      <c:pt idx="17">
                        <c:v>1.6506326777260941E-2</c:v>
                      </c:pt>
                      <c:pt idx="18">
                        <c:v>2.3379446846774239E-2</c:v>
                      </c:pt>
                      <c:pt idx="19">
                        <c:v>1.2585565164835524E-2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72F-4F98-8215-1BE652264C59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Feuil7!$K$27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2.059788943228506E-2</c:v>
                        </c:pt>
                        <c:pt idx="1">
                          <c:v>2.227951732346593E-2</c:v>
                        </c:pt>
                        <c:pt idx="2">
                          <c:v>1.6943392849022017E-2</c:v>
                        </c:pt>
                        <c:pt idx="3">
                          <c:v>1.628148670794987E-2</c:v>
                        </c:pt>
                        <c:pt idx="4">
                          <c:v>1.4292457825060395E-2</c:v>
                        </c:pt>
                        <c:pt idx="5">
                          <c:v>1.4738055501074331E-2</c:v>
                        </c:pt>
                        <c:pt idx="6">
                          <c:v>2.0080904474471875E-2</c:v>
                        </c:pt>
                        <c:pt idx="7">
                          <c:v>1.8944645796762496E-2</c:v>
                        </c:pt>
                        <c:pt idx="8">
                          <c:v>1.6839917975806168E-2</c:v>
                        </c:pt>
                        <c:pt idx="9">
                          <c:v>2.1378548354816927E-2</c:v>
                        </c:pt>
                        <c:pt idx="10">
                          <c:v>1.5377697850629852E-2</c:v>
                        </c:pt>
                        <c:pt idx="11">
                          <c:v>2.2321543340542416E-2</c:v>
                        </c:pt>
                        <c:pt idx="12">
                          <c:v>1.908651414405535E-2</c:v>
                        </c:pt>
                        <c:pt idx="13">
                          <c:v>1.5035837301013185E-2</c:v>
                        </c:pt>
                        <c:pt idx="14">
                          <c:v>1.5230384313265738E-2</c:v>
                        </c:pt>
                        <c:pt idx="15">
                          <c:v>1.8546403412791419E-2</c:v>
                        </c:pt>
                        <c:pt idx="16">
                          <c:v>1.8670221399949564E-2</c:v>
                        </c:pt>
                        <c:pt idx="17">
                          <c:v>1.2674715639079773E-2</c:v>
                        </c:pt>
                        <c:pt idx="18">
                          <c:v>1.7777544182262635E-2</c:v>
                        </c:pt>
                        <c:pt idx="19">
                          <c:v>1.6613142840388832E-2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2.059788943228506E-2</c:v>
                        </c:pt>
                        <c:pt idx="1">
                          <c:v>2.227951732346593E-2</c:v>
                        </c:pt>
                        <c:pt idx="2">
                          <c:v>1.6943392849022017E-2</c:v>
                        </c:pt>
                        <c:pt idx="3">
                          <c:v>1.628148670794987E-2</c:v>
                        </c:pt>
                        <c:pt idx="4">
                          <c:v>1.4292457825060395E-2</c:v>
                        </c:pt>
                        <c:pt idx="5">
                          <c:v>1.4738055501074331E-2</c:v>
                        </c:pt>
                        <c:pt idx="6">
                          <c:v>2.0080904474471875E-2</c:v>
                        </c:pt>
                        <c:pt idx="7">
                          <c:v>1.8944645796762496E-2</c:v>
                        </c:pt>
                        <c:pt idx="8">
                          <c:v>1.6839917975806168E-2</c:v>
                        </c:pt>
                        <c:pt idx="9">
                          <c:v>2.1378548354816927E-2</c:v>
                        </c:pt>
                        <c:pt idx="10">
                          <c:v>1.5377697850629852E-2</c:v>
                        </c:pt>
                        <c:pt idx="11">
                          <c:v>2.2321543340542416E-2</c:v>
                        </c:pt>
                        <c:pt idx="12">
                          <c:v>1.908651414405535E-2</c:v>
                        </c:pt>
                        <c:pt idx="13">
                          <c:v>1.5035837301013185E-2</c:v>
                        </c:pt>
                        <c:pt idx="14">
                          <c:v>1.5230384313265738E-2</c:v>
                        </c:pt>
                        <c:pt idx="15">
                          <c:v>1.8546403412791419E-2</c:v>
                        </c:pt>
                        <c:pt idx="16">
                          <c:v>1.8670221399949564E-2</c:v>
                        </c:pt>
                        <c:pt idx="17">
                          <c:v>1.2674715639079773E-2</c:v>
                        </c:pt>
                        <c:pt idx="18">
                          <c:v>1.7777544182262635E-2</c:v>
                        </c:pt>
                        <c:pt idx="19">
                          <c:v>1.6613142840388832E-2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Feuil7!$N$30:$N$49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Feuil7!$O$30:$O$49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2.7534412657918134E-2</c:v>
                      </c:pt>
                      <c:pt idx="1">
                        <c:v>2.9197218050916324E-2</c:v>
                      </c:pt>
                      <c:pt idx="2">
                        <c:v>2.4809013119055381E-2</c:v>
                      </c:pt>
                      <c:pt idx="3">
                        <c:v>1.6513584679888112E-2</c:v>
                      </c:pt>
                      <c:pt idx="4">
                        <c:v>2.0371132518785723E-2</c:v>
                      </c:pt>
                      <c:pt idx="5">
                        <c:v>2.0907152805278693E-2</c:v>
                      </c:pt>
                      <c:pt idx="6">
                        <c:v>2.4249141232768393E-2</c:v>
                      </c:pt>
                      <c:pt idx="7">
                        <c:v>1.9373931913798485E-2</c:v>
                      </c:pt>
                      <c:pt idx="8">
                        <c:v>3.3645004399856245E-2</c:v>
                      </c:pt>
                      <c:pt idx="9">
                        <c:v>3.2429627880159843E-2</c:v>
                      </c:pt>
                      <c:pt idx="10">
                        <c:v>1.9924656678063757E-2</c:v>
                      </c:pt>
                      <c:pt idx="11">
                        <c:v>4.1590946234093845E-2</c:v>
                      </c:pt>
                      <c:pt idx="12">
                        <c:v>2.6267118326675342E-2</c:v>
                      </c:pt>
                      <c:pt idx="13">
                        <c:v>1.5103123295487129E-2</c:v>
                      </c:pt>
                      <c:pt idx="14">
                        <c:v>1.9187633716178494E-2</c:v>
                      </c:pt>
                      <c:pt idx="15">
                        <c:v>1.8116242110793331E-2</c:v>
                      </c:pt>
                      <c:pt idx="16">
                        <c:v>3.1475901171687443E-2</c:v>
                      </c:pt>
                      <c:pt idx="17">
                        <c:v>1.1895706730450045E-2</c:v>
                      </c:pt>
                      <c:pt idx="18">
                        <c:v>2.1525097028756237E-2</c:v>
                      </c:pt>
                      <c:pt idx="19">
                        <c:v>2.0328420780647841E-2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72F-4F98-8215-1BE652264C59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Feuil7!$K$52</c15:sqref>
                        </c15:formulaRef>
                      </c:ext>
                    </c:extLst>
                    <c:strCache>
                      <c:ptCount val="1"/>
                      <c:pt idx="0">
                        <c:v>0,5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4.50244738916512E-2</c:v>
                        </c:pt>
                        <c:pt idx="1">
                          <c:v>5.2749503080666824E-2</c:v>
                        </c:pt>
                        <c:pt idx="2">
                          <c:v>4.3789350388946296E-2</c:v>
                        </c:pt>
                        <c:pt idx="3">
                          <c:v>4.8910511132818239E-2</c:v>
                        </c:pt>
                        <c:pt idx="4">
                          <c:v>5.8978658914078039E-2</c:v>
                        </c:pt>
                        <c:pt idx="5">
                          <c:v>4.4924427939893319E-2</c:v>
                        </c:pt>
                        <c:pt idx="6">
                          <c:v>7.1470535745176964E-2</c:v>
                        </c:pt>
                        <c:pt idx="7">
                          <c:v>5.6087383395404075E-2</c:v>
                        </c:pt>
                        <c:pt idx="8">
                          <c:v>4.4258645541731458E-2</c:v>
                        </c:pt>
                        <c:pt idx="9">
                          <c:v>4.1777905737484168E-2</c:v>
                        </c:pt>
                        <c:pt idx="10">
                          <c:v>6.8342713455068205E-2</c:v>
                        </c:pt>
                        <c:pt idx="11">
                          <c:v>5.9006328731288443E-2</c:v>
                        </c:pt>
                        <c:pt idx="12">
                          <c:v>4.4039824118711497E-2</c:v>
                        </c:pt>
                        <c:pt idx="13">
                          <c:v>2.8652774822906148E-2</c:v>
                        </c:pt>
                        <c:pt idx="14">
                          <c:v>3.4926919642158515E-2</c:v>
                        </c:pt>
                        <c:pt idx="15">
                          <c:v>4.2706367631552812E-2</c:v>
                        </c:pt>
                        <c:pt idx="16">
                          <c:v>7.1895230913920208E-2</c:v>
                        </c:pt>
                        <c:pt idx="17">
                          <c:v>3.8267359831486589E-2</c:v>
                        </c:pt>
                        <c:pt idx="18">
                          <c:v>4.3818587839252743E-2</c:v>
                        </c:pt>
                        <c:pt idx="19">
                          <c:v>3.8773048493872628E-2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4.50244738916512E-2</c:v>
                        </c:pt>
                        <c:pt idx="1">
                          <c:v>5.2749503080666824E-2</c:v>
                        </c:pt>
                        <c:pt idx="2">
                          <c:v>4.3789350388946296E-2</c:v>
                        </c:pt>
                        <c:pt idx="3">
                          <c:v>4.8910511132818239E-2</c:v>
                        </c:pt>
                        <c:pt idx="4">
                          <c:v>5.8978658914078039E-2</c:v>
                        </c:pt>
                        <c:pt idx="5">
                          <c:v>4.4924427939893319E-2</c:v>
                        </c:pt>
                        <c:pt idx="6">
                          <c:v>7.1470535745176964E-2</c:v>
                        </c:pt>
                        <c:pt idx="7">
                          <c:v>5.6087383395404075E-2</c:v>
                        </c:pt>
                        <c:pt idx="8">
                          <c:v>4.4258645541731458E-2</c:v>
                        </c:pt>
                        <c:pt idx="9">
                          <c:v>4.1777905737484168E-2</c:v>
                        </c:pt>
                        <c:pt idx="10">
                          <c:v>6.8342713455068205E-2</c:v>
                        </c:pt>
                        <c:pt idx="11">
                          <c:v>5.9006328731288443E-2</c:v>
                        </c:pt>
                        <c:pt idx="12">
                          <c:v>4.4039824118711497E-2</c:v>
                        </c:pt>
                        <c:pt idx="13">
                          <c:v>2.8652774822906148E-2</c:v>
                        </c:pt>
                        <c:pt idx="14">
                          <c:v>3.4926919642158515E-2</c:v>
                        </c:pt>
                        <c:pt idx="15">
                          <c:v>4.2706367631552812E-2</c:v>
                        </c:pt>
                        <c:pt idx="16">
                          <c:v>7.1895230913920208E-2</c:v>
                        </c:pt>
                        <c:pt idx="17">
                          <c:v>3.8267359831486589E-2</c:v>
                        </c:pt>
                        <c:pt idx="18">
                          <c:v>4.3818587839252743E-2</c:v>
                        </c:pt>
                        <c:pt idx="19">
                          <c:v>3.8773048493872628E-2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Feuil7!$N$55:$N$74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Feuil7!$O$55:$O$74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4.3978379481067052E-2</c:v>
                      </c:pt>
                      <c:pt idx="1">
                        <c:v>6.0464752071425862E-2</c:v>
                      </c:pt>
                      <c:pt idx="2">
                        <c:v>3.8921925588651471E-2</c:v>
                      </c:pt>
                      <c:pt idx="3">
                        <c:v>4.4395923125481518E-2</c:v>
                      </c:pt>
                      <c:pt idx="4">
                        <c:v>4.6957463124706167E-2</c:v>
                      </c:pt>
                      <c:pt idx="5">
                        <c:v>3.3713706514159239E-2</c:v>
                      </c:pt>
                      <c:pt idx="6">
                        <c:v>7.6173080548154096E-2</c:v>
                      </c:pt>
                      <c:pt idx="7">
                        <c:v>6.2151557873386318E-2</c:v>
                      </c:pt>
                      <c:pt idx="8">
                        <c:v>4.3555901517827122E-2</c:v>
                      </c:pt>
                      <c:pt idx="9">
                        <c:v>5.0509606009579933E-2</c:v>
                      </c:pt>
                      <c:pt idx="10">
                        <c:v>5.6298202554042144E-2</c:v>
                      </c:pt>
                      <c:pt idx="11">
                        <c:v>5.2463805073560223E-2</c:v>
                      </c:pt>
                      <c:pt idx="12">
                        <c:v>3.806787299354733E-2</c:v>
                      </c:pt>
                      <c:pt idx="13">
                        <c:v>4.2803705371548782E-2</c:v>
                      </c:pt>
                      <c:pt idx="14">
                        <c:v>3.2822751063885242E-2</c:v>
                      </c:pt>
                      <c:pt idx="15">
                        <c:v>5.3849769705733616E-2</c:v>
                      </c:pt>
                      <c:pt idx="16">
                        <c:v>6.9621401763796539E-2</c:v>
                      </c:pt>
                      <c:pt idx="17">
                        <c:v>3.179335320750426E-2</c:v>
                      </c:pt>
                      <c:pt idx="18">
                        <c:v>4.1157988094314306E-2</c:v>
                      </c:pt>
                      <c:pt idx="19">
                        <c:v>3.7063247590915928E-2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72F-4F98-8215-1BE652264C59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Feuil7!$K$102</c15:sqref>
                        </c15:formulaRef>
                      </c:ext>
                    </c:extLst>
                    <c:strCache>
                      <c:ptCount val="1"/>
                      <c:pt idx="0">
                        <c:v>1,5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0.1321589091174849</c:v>
                        </c:pt>
                        <c:pt idx="1">
                          <c:v>9.169308367464922E-2</c:v>
                        </c:pt>
                        <c:pt idx="2">
                          <c:v>0.10442551533704603</c:v>
                        </c:pt>
                        <c:pt idx="3">
                          <c:v>0.12036034530803301</c:v>
                        </c:pt>
                        <c:pt idx="4">
                          <c:v>0.12277270514958834</c:v>
                        </c:pt>
                        <c:pt idx="5">
                          <c:v>0.10985814600302482</c:v>
                        </c:pt>
                        <c:pt idx="6">
                          <c:v>0.11496501175225546</c:v>
                        </c:pt>
                        <c:pt idx="7">
                          <c:v>9.4179734809858723E-2</c:v>
                        </c:pt>
                        <c:pt idx="8">
                          <c:v>0.11934199127198336</c:v>
                        </c:pt>
                        <c:pt idx="9">
                          <c:v>0.10821828169497623</c:v>
                        </c:pt>
                        <c:pt idx="10">
                          <c:v>0.14590079195135011</c:v>
                        </c:pt>
                        <c:pt idx="11">
                          <c:v>0.13072882662032045</c:v>
                        </c:pt>
                        <c:pt idx="12">
                          <c:v>0.10327028175880605</c:v>
                        </c:pt>
                        <c:pt idx="13">
                          <c:v>0.12270293007358445</c:v>
                        </c:pt>
                        <c:pt idx="14">
                          <c:v>0.12394783549368868</c:v>
                        </c:pt>
                        <c:pt idx="15">
                          <c:v>0.12564738820224847</c:v>
                        </c:pt>
                        <c:pt idx="16">
                          <c:v>0.13714733788678671</c:v>
                        </c:pt>
                        <c:pt idx="17">
                          <c:v>0.12751008729862706</c:v>
                        </c:pt>
                        <c:pt idx="18">
                          <c:v>0.11921810360340987</c:v>
                        </c:pt>
                        <c:pt idx="19">
                          <c:v>0.10989798147126222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Feuil7!$P$105:$P$124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0.1321589091174849</c:v>
                        </c:pt>
                        <c:pt idx="1">
                          <c:v>9.169308367464922E-2</c:v>
                        </c:pt>
                        <c:pt idx="2">
                          <c:v>0.10442551533704603</c:v>
                        </c:pt>
                        <c:pt idx="3">
                          <c:v>0.12036034530803301</c:v>
                        </c:pt>
                        <c:pt idx="4">
                          <c:v>0.12277270514958834</c:v>
                        </c:pt>
                        <c:pt idx="5">
                          <c:v>0.10985814600302482</c:v>
                        </c:pt>
                        <c:pt idx="6">
                          <c:v>0.11496501175225546</c:v>
                        </c:pt>
                        <c:pt idx="7">
                          <c:v>9.4179734809858723E-2</c:v>
                        </c:pt>
                        <c:pt idx="8">
                          <c:v>0.11934199127198336</c:v>
                        </c:pt>
                        <c:pt idx="9">
                          <c:v>0.10821828169497623</c:v>
                        </c:pt>
                        <c:pt idx="10">
                          <c:v>0.14590079195135011</c:v>
                        </c:pt>
                        <c:pt idx="11">
                          <c:v>0.13072882662032045</c:v>
                        </c:pt>
                        <c:pt idx="12">
                          <c:v>0.10327028175880605</c:v>
                        </c:pt>
                        <c:pt idx="13">
                          <c:v>0.12270293007358445</c:v>
                        </c:pt>
                        <c:pt idx="14">
                          <c:v>0.12394783549368868</c:v>
                        </c:pt>
                        <c:pt idx="15">
                          <c:v>0.12564738820224847</c:v>
                        </c:pt>
                        <c:pt idx="16">
                          <c:v>0.13714733788678671</c:v>
                        </c:pt>
                        <c:pt idx="17">
                          <c:v>0.12751008729862706</c:v>
                        </c:pt>
                        <c:pt idx="18">
                          <c:v>0.11921810360340987</c:v>
                        </c:pt>
                        <c:pt idx="19">
                          <c:v>0.10989798147126222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Feuil7!$N$105:$N$124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Feuil7!$O$105:$O$124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0.10734640978489736</c:v>
                      </c:pt>
                      <c:pt idx="1">
                        <c:v>8.9344087883097001E-2</c:v>
                      </c:pt>
                      <c:pt idx="2">
                        <c:v>9.4007045999387862E-2</c:v>
                      </c:pt>
                      <c:pt idx="3">
                        <c:v>0.11004693790824804</c:v>
                      </c:pt>
                      <c:pt idx="4">
                        <c:v>0.10185609438218457</c:v>
                      </c:pt>
                      <c:pt idx="5">
                        <c:v>9.5200364337779342E-2</c:v>
                      </c:pt>
                      <c:pt idx="6">
                        <c:v>0.11658418829293457</c:v>
                      </c:pt>
                      <c:pt idx="7">
                        <c:v>8.1622538071814674E-2</c:v>
                      </c:pt>
                      <c:pt idx="8">
                        <c:v>0.10206404554331291</c:v>
                      </c:pt>
                      <c:pt idx="9">
                        <c:v>9.3848321146874261E-2</c:v>
                      </c:pt>
                      <c:pt idx="10">
                        <c:v>0.12628146711031496</c:v>
                      </c:pt>
                      <c:pt idx="11">
                        <c:v>0.11028502562347678</c:v>
                      </c:pt>
                      <c:pt idx="12">
                        <c:v>8.9697918052684789E-2</c:v>
                      </c:pt>
                      <c:pt idx="13">
                        <c:v>0.12680628080329914</c:v>
                      </c:pt>
                      <c:pt idx="14">
                        <c:v>0.11934803324926452</c:v>
                      </c:pt>
                      <c:pt idx="15">
                        <c:v>0.12576010281771094</c:v>
                      </c:pt>
                      <c:pt idx="16">
                        <c:v>0.1253876025375836</c:v>
                      </c:pt>
                      <c:pt idx="17">
                        <c:v>0.10631331399129991</c:v>
                      </c:pt>
                      <c:pt idx="18">
                        <c:v>0.11127777878471394</c:v>
                      </c:pt>
                      <c:pt idx="19">
                        <c:v>0.10144709256083549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72F-4F98-8215-1BE652264C59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(bruit 1,5)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strRef>
              <c:f>Feuil7!$K$102</c:f>
              <c:strCache>
                <c:ptCount val="1"/>
                <c:pt idx="0">
                  <c:v>1,5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Feuil7!$P$105:$P$124</c:f>
                <c:numCache>
                  <c:formatCode>General</c:formatCode>
                  <c:ptCount val="20"/>
                  <c:pt idx="0">
                    <c:v>0.1321589091174849</c:v>
                  </c:pt>
                  <c:pt idx="1">
                    <c:v>9.169308367464922E-2</c:v>
                  </c:pt>
                  <c:pt idx="2">
                    <c:v>0.10442551533704603</c:v>
                  </c:pt>
                  <c:pt idx="3">
                    <c:v>0.12036034530803301</c:v>
                  </c:pt>
                  <c:pt idx="4">
                    <c:v>0.12277270514958834</c:v>
                  </c:pt>
                  <c:pt idx="5">
                    <c:v>0.10985814600302482</c:v>
                  </c:pt>
                  <c:pt idx="6">
                    <c:v>0.11496501175225546</c:v>
                  </c:pt>
                  <c:pt idx="7">
                    <c:v>9.4179734809858723E-2</c:v>
                  </c:pt>
                  <c:pt idx="8">
                    <c:v>0.11934199127198336</c:v>
                  </c:pt>
                  <c:pt idx="9">
                    <c:v>0.10821828169497623</c:v>
                  </c:pt>
                  <c:pt idx="10">
                    <c:v>0.14590079195135011</c:v>
                  </c:pt>
                  <c:pt idx="11">
                    <c:v>0.13072882662032045</c:v>
                  </c:pt>
                  <c:pt idx="12">
                    <c:v>0.10327028175880605</c:v>
                  </c:pt>
                  <c:pt idx="13">
                    <c:v>0.12270293007358445</c:v>
                  </c:pt>
                  <c:pt idx="14">
                    <c:v>0.12394783549368868</c:v>
                  </c:pt>
                  <c:pt idx="15">
                    <c:v>0.12564738820224847</c:v>
                  </c:pt>
                  <c:pt idx="16">
                    <c:v>0.13714733788678671</c:v>
                  </c:pt>
                  <c:pt idx="17">
                    <c:v>0.12751008729862706</c:v>
                  </c:pt>
                  <c:pt idx="18">
                    <c:v>0.11921810360340987</c:v>
                  </c:pt>
                  <c:pt idx="19">
                    <c:v>0.10989798147126222</c:v>
                  </c:pt>
                </c:numCache>
                <c:extLst xmlns:c15="http://schemas.microsoft.com/office/drawing/2012/chart"/>
              </c:numRef>
            </c:plus>
            <c:minus>
              <c:numRef>
                <c:f>Feuil7!$P$105:$P$124</c:f>
                <c:numCache>
                  <c:formatCode>General</c:formatCode>
                  <c:ptCount val="20"/>
                  <c:pt idx="0">
                    <c:v>0.1321589091174849</c:v>
                  </c:pt>
                  <c:pt idx="1">
                    <c:v>9.169308367464922E-2</c:v>
                  </c:pt>
                  <c:pt idx="2">
                    <c:v>0.10442551533704603</c:v>
                  </c:pt>
                  <c:pt idx="3">
                    <c:v>0.12036034530803301</c:v>
                  </c:pt>
                  <c:pt idx="4">
                    <c:v>0.12277270514958834</c:v>
                  </c:pt>
                  <c:pt idx="5">
                    <c:v>0.10985814600302482</c:v>
                  </c:pt>
                  <c:pt idx="6">
                    <c:v>0.11496501175225546</c:v>
                  </c:pt>
                  <c:pt idx="7">
                    <c:v>9.4179734809858723E-2</c:v>
                  </c:pt>
                  <c:pt idx="8">
                    <c:v>0.11934199127198336</c:v>
                  </c:pt>
                  <c:pt idx="9">
                    <c:v>0.10821828169497623</c:v>
                  </c:pt>
                  <c:pt idx="10">
                    <c:v>0.14590079195135011</c:v>
                  </c:pt>
                  <c:pt idx="11">
                    <c:v>0.13072882662032045</c:v>
                  </c:pt>
                  <c:pt idx="12">
                    <c:v>0.10327028175880605</c:v>
                  </c:pt>
                  <c:pt idx="13">
                    <c:v>0.12270293007358445</c:v>
                  </c:pt>
                  <c:pt idx="14">
                    <c:v>0.12394783549368868</c:v>
                  </c:pt>
                  <c:pt idx="15">
                    <c:v>0.12564738820224847</c:v>
                  </c:pt>
                  <c:pt idx="16">
                    <c:v>0.13714733788678671</c:v>
                  </c:pt>
                  <c:pt idx="17">
                    <c:v>0.12751008729862706</c:v>
                  </c:pt>
                  <c:pt idx="18">
                    <c:v>0.11921810360340987</c:v>
                  </c:pt>
                  <c:pt idx="19">
                    <c:v>0.10989798147126222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Feuil7!$N$105:$N$124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  <c:extLst xmlns:c15="http://schemas.microsoft.com/office/drawing/2012/chart"/>
            </c:numRef>
          </c:xVal>
          <c:yVal>
            <c:numRef>
              <c:f>Feuil7!$O$105:$O$124</c:f>
              <c:numCache>
                <c:formatCode>General</c:formatCode>
                <c:ptCount val="20"/>
                <c:pt idx="0">
                  <c:v>0.10734640978489736</c:v>
                </c:pt>
                <c:pt idx="1">
                  <c:v>8.9344087883097001E-2</c:v>
                </c:pt>
                <c:pt idx="2">
                  <c:v>9.4007045999387862E-2</c:v>
                </c:pt>
                <c:pt idx="3">
                  <c:v>0.11004693790824804</c:v>
                </c:pt>
                <c:pt idx="4">
                  <c:v>0.10185609438218457</c:v>
                </c:pt>
                <c:pt idx="5">
                  <c:v>9.5200364337779342E-2</c:v>
                </c:pt>
                <c:pt idx="6">
                  <c:v>0.11658418829293457</c:v>
                </c:pt>
                <c:pt idx="7">
                  <c:v>8.1622538071814674E-2</c:v>
                </c:pt>
                <c:pt idx="8">
                  <c:v>0.10206404554331291</c:v>
                </c:pt>
                <c:pt idx="9">
                  <c:v>9.3848321146874261E-2</c:v>
                </c:pt>
                <c:pt idx="10">
                  <c:v>0.12628146711031496</c:v>
                </c:pt>
                <c:pt idx="11">
                  <c:v>0.11028502562347678</c:v>
                </c:pt>
                <c:pt idx="12">
                  <c:v>8.9697918052684789E-2</c:v>
                </c:pt>
                <c:pt idx="13">
                  <c:v>0.12680628080329914</c:v>
                </c:pt>
                <c:pt idx="14">
                  <c:v>0.11934803324926452</c:v>
                </c:pt>
                <c:pt idx="15">
                  <c:v>0.12576010281771094</c:v>
                </c:pt>
                <c:pt idx="16">
                  <c:v>0.1253876025375836</c:v>
                </c:pt>
                <c:pt idx="17">
                  <c:v>0.10631331399129991</c:v>
                </c:pt>
                <c:pt idx="18">
                  <c:v>0.11127777878471394</c:v>
                </c:pt>
                <c:pt idx="19">
                  <c:v>0.10144709256083549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88EC-4DA6-9C3E-C25DC2CC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915776"/>
        <c:axId val="43564548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Feuil7!$K$2</c15:sqref>
                        </c15:formulaRef>
                      </c:ext>
                    </c:extLst>
                    <c:strCache>
                      <c:ptCount val="1"/>
                      <c:pt idx="0">
                        <c:v>-2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1.7866947757871739E-2</c:v>
                        </c:pt>
                        <c:pt idx="1">
                          <c:v>1.6405509830338907E-2</c:v>
                        </c:pt>
                        <c:pt idx="2">
                          <c:v>1.6281652246599696E-2</c:v>
                        </c:pt>
                        <c:pt idx="3">
                          <c:v>1.5228675778028521E-2</c:v>
                        </c:pt>
                        <c:pt idx="4">
                          <c:v>1.3258242526461093E-2</c:v>
                        </c:pt>
                        <c:pt idx="5">
                          <c:v>1.8680003443351766E-2</c:v>
                        </c:pt>
                        <c:pt idx="6">
                          <c:v>1.779684328757514E-2</c:v>
                        </c:pt>
                        <c:pt idx="7">
                          <c:v>1.70489197203414E-2</c:v>
                        </c:pt>
                        <c:pt idx="8">
                          <c:v>1.4084759251324377E-2</c:v>
                        </c:pt>
                        <c:pt idx="9">
                          <c:v>1.8355534469875104E-2</c:v>
                        </c:pt>
                        <c:pt idx="10">
                          <c:v>1.861054663849606E-2</c:v>
                        </c:pt>
                        <c:pt idx="11">
                          <c:v>2.5327052608638725E-2</c:v>
                        </c:pt>
                        <c:pt idx="12">
                          <c:v>1.6245290813033289E-2</c:v>
                        </c:pt>
                        <c:pt idx="13">
                          <c:v>1.4132587416626787E-2</c:v>
                        </c:pt>
                        <c:pt idx="14">
                          <c:v>1.2854148274451485E-2</c:v>
                        </c:pt>
                        <c:pt idx="15">
                          <c:v>1.471549989962467E-2</c:v>
                        </c:pt>
                        <c:pt idx="16">
                          <c:v>2.1563917942197579E-2</c:v>
                        </c:pt>
                        <c:pt idx="17">
                          <c:v>1.041342164928221E-2</c:v>
                        </c:pt>
                        <c:pt idx="18">
                          <c:v>2.0132272322593913E-2</c:v>
                        </c:pt>
                        <c:pt idx="19">
                          <c:v>1.1881380452513144E-2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Feuil7!$P$5:$P$24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1.7866947757871739E-2</c:v>
                        </c:pt>
                        <c:pt idx="1">
                          <c:v>1.6405509830338907E-2</c:v>
                        </c:pt>
                        <c:pt idx="2">
                          <c:v>1.6281652246599696E-2</c:v>
                        </c:pt>
                        <c:pt idx="3">
                          <c:v>1.5228675778028521E-2</c:v>
                        </c:pt>
                        <c:pt idx="4">
                          <c:v>1.3258242526461093E-2</c:v>
                        </c:pt>
                        <c:pt idx="5">
                          <c:v>1.8680003443351766E-2</c:v>
                        </c:pt>
                        <c:pt idx="6">
                          <c:v>1.779684328757514E-2</c:v>
                        </c:pt>
                        <c:pt idx="7">
                          <c:v>1.70489197203414E-2</c:v>
                        </c:pt>
                        <c:pt idx="8">
                          <c:v>1.4084759251324377E-2</c:v>
                        </c:pt>
                        <c:pt idx="9">
                          <c:v>1.8355534469875104E-2</c:v>
                        </c:pt>
                        <c:pt idx="10">
                          <c:v>1.861054663849606E-2</c:v>
                        </c:pt>
                        <c:pt idx="11">
                          <c:v>2.5327052608638725E-2</c:v>
                        </c:pt>
                        <c:pt idx="12">
                          <c:v>1.6245290813033289E-2</c:v>
                        </c:pt>
                        <c:pt idx="13">
                          <c:v>1.4132587416626787E-2</c:v>
                        </c:pt>
                        <c:pt idx="14">
                          <c:v>1.2854148274451485E-2</c:v>
                        </c:pt>
                        <c:pt idx="15">
                          <c:v>1.471549989962467E-2</c:v>
                        </c:pt>
                        <c:pt idx="16">
                          <c:v>2.1563917942197579E-2</c:v>
                        </c:pt>
                        <c:pt idx="17">
                          <c:v>1.041342164928221E-2</c:v>
                        </c:pt>
                        <c:pt idx="18">
                          <c:v>2.0132272322593913E-2</c:v>
                        </c:pt>
                        <c:pt idx="19">
                          <c:v>1.1881380452513144E-2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Feuil7!$N$5:$N$24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Feuil7!$O$5:$O$24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2.1123930217263442E-2</c:v>
                      </c:pt>
                      <c:pt idx="1">
                        <c:v>1.9725965937187815E-2</c:v>
                      </c:pt>
                      <c:pt idx="2">
                        <c:v>1.6875778894799295E-2</c:v>
                      </c:pt>
                      <c:pt idx="3">
                        <c:v>1.6438379574463161E-2</c:v>
                      </c:pt>
                      <c:pt idx="4">
                        <c:v>1.4347646454953806E-2</c:v>
                      </c:pt>
                      <c:pt idx="5">
                        <c:v>2.9295222051025041E-2</c:v>
                      </c:pt>
                      <c:pt idx="6">
                        <c:v>3.0352684739791941E-2</c:v>
                      </c:pt>
                      <c:pt idx="7">
                        <c:v>2.3446003269141546E-2</c:v>
                      </c:pt>
                      <c:pt idx="8">
                        <c:v>1.9456756693560392E-2</c:v>
                      </c:pt>
                      <c:pt idx="9">
                        <c:v>2.2610417910131329E-2</c:v>
                      </c:pt>
                      <c:pt idx="10">
                        <c:v>3.0952264326983593E-2</c:v>
                      </c:pt>
                      <c:pt idx="11">
                        <c:v>4.2884935917274866E-2</c:v>
                      </c:pt>
                      <c:pt idx="12">
                        <c:v>2.2145576441274354E-2</c:v>
                      </c:pt>
                      <c:pt idx="13">
                        <c:v>1.8755313972070191E-2</c:v>
                      </c:pt>
                      <c:pt idx="14">
                        <c:v>1.3902993596082526E-2</c:v>
                      </c:pt>
                      <c:pt idx="15">
                        <c:v>1.4959927165626998E-2</c:v>
                      </c:pt>
                      <c:pt idx="16">
                        <c:v>3.1460019255428705E-2</c:v>
                      </c:pt>
                      <c:pt idx="17">
                        <c:v>1.6506326777260941E-2</c:v>
                      </c:pt>
                      <c:pt idx="18">
                        <c:v>2.3379446846774239E-2</c:v>
                      </c:pt>
                      <c:pt idx="19">
                        <c:v>1.2585565164835524E-2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88EC-4DA6-9C3E-C25DC2CC160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Feuil7!$K$27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2.059788943228506E-2</c:v>
                        </c:pt>
                        <c:pt idx="1">
                          <c:v>2.227951732346593E-2</c:v>
                        </c:pt>
                        <c:pt idx="2">
                          <c:v>1.6943392849022017E-2</c:v>
                        </c:pt>
                        <c:pt idx="3">
                          <c:v>1.628148670794987E-2</c:v>
                        </c:pt>
                        <c:pt idx="4">
                          <c:v>1.4292457825060395E-2</c:v>
                        </c:pt>
                        <c:pt idx="5">
                          <c:v>1.4738055501074331E-2</c:v>
                        </c:pt>
                        <c:pt idx="6">
                          <c:v>2.0080904474471875E-2</c:v>
                        </c:pt>
                        <c:pt idx="7">
                          <c:v>1.8944645796762496E-2</c:v>
                        </c:pt>
                        <c:pt idx="8">
                          <c:v>1.6839917975806168E-2</c:v>
                        </c:pt>
                        <c:pt idx="9">
                          <c:v>2.1378548354816927E-2</c:v>
                        </c:pt>
                        <c:pt idx="10">
                          <c:v>1.5377697850629852E-2</c:v>
                        </c:pt>
                        <c:pt idx="11">
                          <c:v>2.2321543340542416E-2</c:v>
                        </c:pt>
                        <c:pt idx="12">
                          <c:v>1.908651414405535E-2</c:v>
                        </c:pt>
                        <c:pt idx="13">
                          <c:v>1.5035837301013185E-2</c:v>
                        </c:pt>
                        <c:pt idx="14">
                          <c:v>1.5230384313265738E-2</c:v>
                        </c:pt>
                        <c:pt idx="15">
                          <c:v>1.8546403412791419E-2</c:v>
                        </c:pt>
                        <c:pt idx="16">
                          <c:v>1.8670221399949564E-2</c:v>
                        </c:pt>
                        <c:pt idx="17">
                          <c:v>1.2674715639079773E-2</c:v>
                        </c:pt>
                        <c:pt idx="18">
                          <c:v>1.7777544182262635E-2</c:v>
                        </c:pt>
                        <c:pt idx="19">
                          <c:v>1.6613142840388832E-2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Feuil7!$P$30:$P$49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2.059788943228506E-2</c:v>
                        </c:pt>
                        <c:pt idx="1">
                          <c:v>2.227951732346593E-2</c:v>
                        </c:pt>
                        <c:pt idx="2">
                          <c:v>1.6943392849022017E-2</c:v>
                        </c:pt>
                        <c:pt idx="3">
                          <c:v>1.628148670794987E-2</c:v>
                        </c:pt>
                        <c:pt idx="4">
                          <c:v>1.4292457825060395E-2</c:v>
                        </c:pt>
                        <c:pt idx="5">
                          <c:v>1.4738055501074331E-2</c:v>
                        </c:pt>
                        <c:pt idx="6">
                          <c:v>2.0080904474471875E-2</c:v>
                        </c:pt>
                        <c:pt idx="7">
                          <c:v>1.8944645796762496E-2</c:v>
                        </c:pt>
                        <c:pt idx="8">
                          <c:v>1.6839917975806168E-2</c:v>
                        </c:pt>
                        <c:pt idx="9">
                          <c:v>2.1378548354816927E-2</c:v>
                        </c:pt>
                        <c:pt idx="10">
                          <c:v>1.5377697850629852E-2</c:v>
                        </c:pt>
                        <c:pt idx="11">
                          <c:v>2.2321543340542416E-2</c:v>
                        </c:pt>
                        <c:pt idx="12">
                          <c:v>1.908651414405535E-2</c:v>
                        </c:pt>
                        <c:pt idx="13">
                          <c:v>1.5035837301013185E-2</c:v>
                        </c:pt>
                        <c:pt idx="14">
                          <c:v>1.5230384313265738E-2</c:v>
                        </c:pt>
                        <c:pt idx="15">
                          <c:v>1.8546403412791419E-2</c:v>
                        </c:pt>
                        <c:pt idx="16">
                          <c:v>1.8670221399949564E-2</c:v>
                        </c:pt>
                        <c:pt idx="17">
                          <c:v>1.2674715639079773E-2</c:v>
                        </c:pt>
                        <c:pt idx="18">
                          <c:v>1.7777544182262635E-2</c:v>
                        </c:pt>
                        <c:pt idx="19">
                          <c:v>1.6613142840388832E-2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Feuil7!$N$30:$N$49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Feuil7!$O$30:$O$49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2.7534412657918134E-2</c:v>
                      </c:pt>
                      <c:pt idx="1">
                        <c:v>2.9197218050916324E-2</c:v>
                      </c:pt>
                      <c:pt idx="2">
                        <c:v>2.4809013119055381E-2</c:v>
                      </c:pt>
                      <c:pt idx="3">
                        <c:v>1.6513584679888112E-2</c:v>
                      </c:pt>
                      <c:pt idx="4">
                        <c:v>2.0371132518785723E-2</c:v>
                      </c:pt>
                      <c:pt idx="5">
                        <c:v>2.0907152805278693E-2</c:v>
                      </c:pt>
                      <c:pt idx="6">
                        <c:v>2.4249141232768393E-2</c:v>
                      </c:pt>
                      <c:pt idx="7">
                        <c:v>1.9373931913798485E-2</c:v>
                      </c:pt>
                      <c:pt idx="8">
                        <c:v>3.3645004399856245E-2</c:v>
                      </c:pt>
                      <c:pt idx="9">
                        <c:v>3.2429627880159843E-2</c:v>
                      </c:pt>
                      <c:pt idx="10">
                        <c:v>1.9924656678063757E-2</c:v>
                      </c:pt>
                      <c:pt idx="11">
                        <c:v>4.1590946234093845E-2</c:v>
                      </c:pt>
                      <c:pt idx="12">
                        <c:v>2.6267118326675342E-2</c:v>
                      </c:pt>
                      <c:pt idx="13">
                        <c:v>1.5103123295487129E-2</c:v>
                      </c:pt>
                      <c:pt idx="14">
                        <c:v>1.9187633716178494E-2</c:v>
                      </c:pt>
                      <c:pt idx="15">
                        <c:v>1.8116242110793331E-2</c:v>
                      </c:pt>
                      <c:pt idx="16">
                        <c:v>3.1475901171687443E-2</c:v>
                      </c:pt>
                      <c:pt idx="17">
                        <c:v>1.1895706730450045E-2</c:v>
                      </c:pt>
                      <c:pt idx="18">
                        <c:v>2.1525097028756237E-2</c:v>
                      </c:pt>
                      <c:pt idx="19">
                        <c:v>2.0328420780647841E-2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EC-4DA6-9C3E-C25DC2CC160B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Feuil7!$K$52</c15:sqref>
                        </c15:formulaRef>
                      </c:ext>
                    </c:extLst>
                    <c:strCache>
                      <c:ptCount val="1"/>
                      <c:pt idx="0">
                        <c:v>0,5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4.50244738916512E-2</c:v>
                        </c:pt>
                        <c:pt idx="1">
                          <c:v>5.2749503080666824E-2</c:v>
                        </c:pt>
                        <c:pt idx="2">
                          <c:v>4.3789350388946296E-2</c:v>
                        </c:pt>
                        <c:pt idx="3">
                          <c:v>4.8910511132818239E-2</c:v>
                        </c:pt>
                        <c:pt idx="4">
                          <c:v>5.8978658914078039E-2</c:v>
                        </c:pt>
                        <c:pt idx="5">
                          <c:v>4.4924427939893319E-2</c:v>
                        </c:pt>
                        <c:pt idx="6">
                          <c:v>7.1470535745176964E-2</c:v>
                        </c:pt>
                        <c:pt idx="7">
                          <c:v>5.6087383395404075E-2</c:v>
                        </c:pt>
                        <c:pt idx="8">
                          <c:v>4.4258645541731458E-2</c:v>
                        </c:pt>
                        <c:pt idx="9">
                          <c:v>4.1777905737484168E-2</c:v>
                        </c:pt>
                        <c:pt idx="10">
                          <c:v>6.8342713455068205E-2</c:v>
                        </c:pt>
                        <c:pt idx="11">
                          <c:v>5.9006328731288443E-2</c:v>
                        </c:pt>
                        <c:pt idx="12">
                          <c:v>4.4039824118711497E-2</c:v>
                        </c:pt>
                        <c:pt idx="13">
                          <c:v>2.8652774822906148E-2</c:v>
                        </c:pt>
                        <c:pt idx="14">
                          <c:v>3.4926919642158515E-2</c:v>
                        </c:pt>
                        <c:pt idx="15">
                          <c:v>4.2706367631552812E-2</c:v>
                        </c:pt>
                        <c:pt idx="16">
                          <c:v>7.1895230913920208E-2</c:v>
                        </c:pt>
                        <c:pt idx="17">
                          <c:v>3.8267359831486589E-2</c:v>
                        </c:pt>
                        <c:pt idx="18">
                          <c:v>4.3818587839252743E-2</c:v>
                        </c:pt>
                        <c:pt idx="19">
                          <c:v>3.8773048493872628E-2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Feuil7!$P$55:$P$74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4.50244738916512E-2</c:v>
                        </c:pt>
                        <c:pt idx="1">
                          <c:v>5.2749503080666824E-2</c:v>
                        </c:pt>
                        <c:pt idx="2">
                          <c:v>4.3789350388946296E-2</c:v>
                        </c:pt>
                        <c:pt idx="3">
                          <c:v>4.8910511132818239E-2</c:v>
                        </c:pt>
                        <c:pt idx="4">
                          <c:v>5.8978658914078039E-2</c:v>
                        </c:pt>
                        <c:pt idx="5">
                          <c:v>4.4924427939893319E-2</c:v>
                        </c:pt>
                        <c:pt idx="6">
                          <c:v>7.1470535745176964E-2</c:v>
                        </c:pt>
                        <c:pt idx="7">
                          <c:v>5.6087383395404075E-2</c:v>
                        </c:pt>
                        <c:pt idx="8">
                          <c:v>4.4258645541731458E-2</c:v>
                        </c:pt>
                        <c:pt idx="9">
                          <c:v>4.1777905737484168E-2</c:v>
                        </c:pt>
                        <c:pt idx="10">
                          <c:v>6.8342713455068205E-2</c:v>
                        </c:pt>
                        <c:pt idx="11">
                          <c:v>5.9006328731288443E-2</c:v>
                        </c:pt>
                        <c:pt idx="12">
                          <c:v>4.4039824118711497E-2</c:v>
                        </c:pt>
                        <c:pt idx="13">
                          <c:v>2.8652774822906148E-2</c:v>
                        </c:pt>
                        <c:pt idx="14">
                          <c:v>3.4926919642158515E-2</c:v>
                        </c:pt>
                        <c:pt idx="15">
                          <c:v>4.2706367631552812E-2</c:v>
                        </c:pt>
                        <c:pt idx="16">
                          <c:v>7.1895230913920208E-2</c:v>
                        </c:pt>
                        <c:pt idx="17">
                          <c:v>3.8267359831486589E-2</c:v>
                        </c:pt>
                        <c:pt idx="18">
                          <c:v>4.3818587839252743E-2</c:v>
                        </c:pt>
                        <c:pt idx="19">
                          <c:v>3.8773048493872628E-2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Feuil7!$N$55:$N$74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Feuil7!$O$55:$O$74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4.3978379481067052E-2</c:v>
                      </c:pt>
                      <c:pt idx="1">
                        <c:v>6.0464752071425862E-2</c:v>
                      </c:pt>
                      <c:pt idx="2">
                        <c:v>3.8921925588651471E-2</c:v>
                      </c:pt>
                      <c:pt idx="3">
                        <c:v>4.4395923125481518E-2</c:v>
                      </c:pt>
                      <c:pt idx="4">
                        <c:v>4.6957463124706167E-2</c:v>
                      </c:pt>
                      <c:pt idx="5">
                        <c:v>3.3713706514159239E-2</c:v>
                      </c:pt>
                      <c:pt idx="6">
                        <c:v>7.6173080548154096E-2</c:v>
                      </c:pt>
                      <c:pt idx="7">
                        <c:v>6.2151557873386318E-2</c:v>
                      </c:pt>
                      <c:pt idx="8">
                        <c:v>4.3555901517827122E-2</c:v>
                      </c:pt>
                      <c:pt idx="9">
                        <c:v>5.0509606009579933E-2</c:v>
                      </c:pt>
                      <c:pt idx="10">
                        <c:v>5.6298202554042144E-2</c:v>
                      </c:pt>
                      <c:pt idx="11">
                        <c:v>5.2463805073560223E-2</c:v>
                      </c:pt>
                      <c:pt idx="12">
                        <c:v>3.806787299354733E-2</c:v>
                      </c:pt>
                      <c:pt idx="13">
                        <c:v>4.2803705371548782E-2</c:v>
                      </c:pt>
                      <c:pt idx="14">
                        <c:v>3.2822751063885242E-2</c:v>
                      </c:pt>
                      <c:pt idx="15">
                        <c:v>5.3849769705733616E-2</c:v>
                      </c:pt>
                      <c:pt idx="16">
                        <c:v>6.9621401763796539E-2</c:v>
                      </c:pt>
                      <c:pt idx="17">
                        <c:v>3.179335320750426E-2</c:v>
                      </c:pt>
                      <c:pt idx="18">
                        <c:v>4.1157988094314306E-2</c:v>
                      </c:pt>
                      <c:pt idx="19">
                        <c:v>3.7063247590915928E-2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8EC-4DA6-9C3E-C25DC2CC160B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Feuil7!$K$77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0.10818572883862489</c:v>
                        </c:pt>
                        <c:pt idx="1">
                          <c:v>0.11657755841643516</c:v>
                        </c:pt>
                        <c:pt idx="2">
                          <c:v>7.4937861914718767E-2</c:v>
                        </c:pt>
                        <c:pt idx="3">
                          <c:v>9.8910895100825555E-2</c:v>
                        </c:pt>
                        <c:pt idx="4">
                          <c:v>9.0877639710297414E-2</c:v>
                        </c:pt>
                        <c:pt idx="5">
                          <c:v>8.3158707383621952E-2</c:v>
                        </c:pt>
                        <c:pt idx="6">
                          <c:v>8.4620398659043694E-2</c:v>
                        </c:pt>
                        <c:pt idx="7">
                          <c:v>0.10252336141259047</c:v>
                        </c:pt>
                        <c:pt idx="8">
                          <c:v>8.171579200135011E-2</c:v>
                        </c:pt>
                        <c:pt idx="9">
                          <c:v>8.5221727644656894E-2</c:v>
                        </c:pt>
                        <c:pt idx="10">
                          <c:v>0.12043195076730243</c:v>
                        </c:pt>
                        <c:pt idx="11">
                          <c:v>8.6534595325139074E-2</c:v>
                        </c:pt>
                        <c:pt idx="12">
                          <c:v>0.11430723126136909</c:v>
                        </c:pt>
                        <c:pt idx="13">
                          <c:v>6.9791092045350903E-2</c:v>
                        </c:pt>
                        <c:pt idx="14">
                          <c:v>6.6103377807224278E-2</c:v>
                        </c:pt>
                        <c:pt idx="15">
                          <c:v>6.7262729139410629E-2</c:v>
                        </c:pt>
                        <c:pt idx="16">
                          <c:v>8.7936966550486648E-2</c:v>
                        </c:pt>
                        <c:pt idx="17">
                          <c:v>9.2767016459735438E-2</c:v>
                        </c:pt>
                        <c:pt idx="18">
                          <c:v>8.5215901241889241E-2</c:v>
                        </c:pt>
                        <c:pt idx="19">
                          <c:v>8.4791981054720647E-2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Feuil7!$P$80:$P$99</c15:sqref>
                          </c15:formulaRef>
                        </c:ext>
                      </c:extLst>
                      <c:numCache>
                        <c:formatCode>General</c:formatCode>
                        <c:ptCount val="20"/>
                        <c:pt idx="0">
                          <c:v>0.10818572883862489</c:v>
                        </c:pt>
                        <c:pt idx="1">
                          <c:v>0.11657755841643516</c:v>
                        </c:pt>
                        <c:pt idx="2">
                          <c:v>7.4937861914718767E-2</c:v>
                        </c:pt>
                        <c:pt idx="3">
                          <c:v>9.8910895100825555E-2</c:v>
                        </c:pt>
                        <c:pt idx="4">
                          <c:v>9.0877639710297414E-2</c:v>
                        </c:pt>
                        <c:pt idx="5">
                          <c:v>8.3158707383621952E-2</c:v>
                        </c:pt>
                        <c:pt idx="6">
                          <c:v>8.4620398659043694E-2</c:v>
                        </c:pt>
                        <c:pt idx="7">
                          <c:v>0.10252336141259047</c:v>
                        </c:pt>
                        <c:pt idx="8">
                          <c:v>8.171579200135011E-2</c:v>
                        </c:pt>
                        <c:pt idx="9">
                          <c:v>8.5221727644656894E-2</c:v>
                        </c:pt>
                        <c:pt idx="10">
                          <c:v>0.12043195076730243</c:v>
                        </c:pt>
                        <c:pt idx="11">
                          <c:v>8.6534595325139074E-2</c:v>
                        </c:pt>
                        <c:pt idx="12">
                          <c:v>0.11430723126136909</c:v>
                        </c:pt>
                        <c:pt idx="13">
                          <c:v>6.9791092045350903E-2</c:v>
                        </c:pt>
                        <c:pt idx="14">
                          <c:v>6.6103377807224278E-2</c:v>
                        </c:pt>
                        <c:pt idx="15">
                          <c:v>6.7262729139410629E-2</c:v>
                        </c:pt>
                        <c:pt idx="16">
                          <c:v>8.7936966550486648E-2</c:v>
                        </c:pt>
                        <c:pt idx="17">
                          <c:v>9.2767016459735438E-2</c:v>
                        </c:pt>
                        <c:pt idx="18">
                          <c:v>8.5215901241889241E-2</c:v>
                        </c:pt>
                        <c:pt idx="19">
                          <c:v>8.4791981054720647E-2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Feuil7!$N$80:$N$99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Feuil7!$O$80:$O$99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9.918055545093786E-2</c:v>
                      </c:pt>
                      <c:pt idx="1">
                        <c:v>0.1076821449269226</c:v>
                      </c:pt>
                      <c:pt idx="2">
                        <c:v>8.6205775931794043E-2</c:v>
                      </c:pt>
                      <c:pt idx="3">
                        <c:v>9.4111452161350931E-2</c:v>
                      </c:pt>
                      <c:pt idx="4">
                        <c:v>8.1377184503738376E-2</c:v>
                      </c:pt>
                      <c:pt idx="5">
                        <c:v>6.8832664950242262E-2</c:v>
                      </c:pt>
                      <c:pt idx="6">
                        <c:v>7.1991940566646373E-2</c:v>
                      </c:pt>
                      <c:pt idx="7">
                        <c:v>9.2614213859747024E-2</c:v>
                      </c:pt>
                      <c:pt idx="8">
                        <c:v>7.4245320633550854E-2</c:v>
                      </c:pt>
                      <c:pt idx="9">
                        <c:v>8.0194724436644216E-2</c:v>
                      </c:pt>
                      <c:pt idx="10">
                        <c:v>0.12713653710652068</c:v>
                      </c:pt>
                      <c:pt idx="11">
                        <c:v>8.5648517767102972E-2</c:v>
                      </c:pt>
                      <c:pt idx="12">
                        <c:v>0.1044121890496582</c:v>
                      </c:pt>
                      <c:pt idx="13">
                        <c:v>8.181702662870706E-2</c:v>
                      </c:pt>
                      <c:pt idx="14">
                        <c:v>6.2373260063939166E-2</c:v>
                      </c:pt>
                      <c:pt idx="15">
                        <c:v>7.0255602219217769E-2</c:v>
                      </c:pt>
                      <c:pt idx="16">
                        <c:v>6.9573683435674924E-2</c:v>
                      </c:pt>
                      <c:pt idx="17">
                        <c:v>9.0261415639003625E-2</c:v>
                      </c:pt>
                      <c:pt idx="18">
                        <c:v>7.6939732717477269E-2</c:v>
                      </c:pt>
                      <c:pt idx="19">
                        <c:v>8.475685789369812E-2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8EC-4DA6-9C3E-C25DC2CC160B}"/>
                  </c:ext>
                </c:extLst>
              </c15:ser>
            </c15:filteredScatterSeries>
          </c:ext>
        </c:extLst>
      </c:scatterChart>
      <c:valAx>
        <c:axId val="31591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5645488"/>
        <c:crosses val="autoZero"/>
        <c:crossBetween val="midCat"/>
      </c:valAx>
      <c:valAx>
        <c:axId val="435645488"/>
        <c:scaling>
          <c:orientation val="minMax"/>
          <c:max val="0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591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Feuil2!$A$7</c:f>
              <c:strCache>
                <c:ptCount val="1"/>
                <c:pt idx="0">
                  <c:v>Erreur mediane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Feuil2!$B$4:$K$4</c:f>
              <c:strCache>
                <c:ptCount val="10"/>
                <c:pt idx="0">
                  <c:v>0-Camera-0,0</c:v>
                </c:pt>
                <c:pt idx="1">
                  <c:v>46,371872430274905</c:v>
                </c:pt>
                <c:pt idx="2">
                  <c:v>1,8812788362305293</c:v>
                </c:pt>
                <c:pt idx="3">
                  <c:v>0,013079771057723106</c:v>
                </c:pt>
                <c:pt idx="4">
                  <c:v>0,07975751931151938</c:v>
                </c:pt>
                <c:pt idx="5">
                  <c:v>0,01234448137731417</c:v>
                </c:pt>
                <c:pt idx="6">
                  <c:v>0,05976325289755684</c:v>
                </c:pt>
                <c:pt idx="7">
                  <c:v>0,06661262979237763</c:v>
                </c:pt>
                <c:pt idx="8">
                  <c:v>0,00810786176394017</c:v>
                </c:pt>
                <c:pt idx="9">
                  <c:v>0,029190252873826775</c:v>
                </c:pt>
              </c:strCache>
            </c:strRef>
          </c:xVal>
          <c:yVal>
            <c:numRef>
              <c:f>Feuil2!#REF!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52-46DF-AC2E-6B214B763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8159"/>
        <c:axId val="82194735"/>
      </c:scatterChart>
      <c:valAx>
        <c:axId val="10073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94735"/>
        <c:crosses val="autoZero"/>
        <c:crossBetween val="midCat"/>
      </c:valAx>
      <c:valAx>
        <c:axId val="821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3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Feuil2!$A$11</c:f>
              <c:strCache>
                <c:ptCount val="1"/>
                <c:pt idx="0">
                  <c:v>Temps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Feuil2!$B$4:$K$4</c:f>
              <c:strCache>
                <c:ptCount val="10"/>
                <c:pt idx="0">
                  <c:v>0-Camera-0,0</c:v>
                </c:pt>
                <c:pt idx="1">
                  <c:v>46,371872430274905</c:v>
                </c:pt>
                <c:pt idx="2">
                  <c:v>1,8812788362305293</c:v>
                </c:pt>
                <c:pt idx="3">
                  <c:v>0,013079771057723106</c:v>
                </c:pt>
                <c:pt idx="4">
                  <c:v>0,07975751931151938</c:v>
                </c:pt>
                <c:pt idx="5">
                  <c:v>0,01234448137731417</c:v>
                </c:pt>
                <c:pt idx="6">
                  <c:v>0,05976325289755684</c:v>
                </c:pt>
                <c:pt idx="7">
                  <c:v>0,06661262979237763</c:v>
                </c:pt>
                <c:pt idx="8">
                  <c:v>0,00810786176394017</c:v>
                </c:pt>
                <c:pt idx="9">
                  <c:v>0,029190252873826775</c:v>
                </c:pt>
              </c:strCache>
            </c:strRef>
          </c:xVal>
          <c:yVal>
            <c:numRef>
              <c:f>Feuil2!$B$2001:$K$2001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9-49AA-AD6C-A557CEC6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8159"/>
        <c:axId val="82194735"/>
      </c:scatterChart>
      <c:valAx>
        <c:axId val="10073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94735"/>
        <c:crosses val="autoZero"/>
        <c:crossBetween val="midCat"/>
      </c:valAx>
      <c:valAx>
        <c:axId val="8219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3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Feuil2!$A$4</c:f>
              <c:strCache>
                <c:ptCount val="1"/>
                <c:pt idx="0">
                  <c:v>longueur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Feuil2!$B$4:$K$4</c:f>
              <c:strCache>
                <c:ptCount val="10"/>
                <c:pt idx="0">
                  <c:v>0-Camera-0,0</c:v>
                </c:pt>
                <c:pt idx="1">
                  <c:v>46,371872430274905</c:v>
                </c:pt>
                <c:pt idx="2">
                  <c:v>1,8812788362305293</c:v>
                </c:pt>
                <c:pt idx="3">
                  <c:v>0,013079771057723106</c:v>
                </c:pt>
                <c:pt idx="4">
                  <c:v>0,07975751931151938</c:v>
                </c:pt>
                <c:pt idx="5">
                  <c:v>0,01234448137731417</c:v>
                </c:pt>
                <c:pt idx="6">
                  <c:v>0,05976325289755684</c:v>
                </c:pt>
                <c:pt idx="7">
                  <c:v>0,06661262979237763</c:v>
                </c:pt>
                <c:pt idx="8">
                  <c:v>0,00810786176394017</c:v>
                </c:pt>
                <c:pt idx="9">
                  <c:v>0,029190252873826775</c:v>
                </c:pt>
              </c:strCache>
            </c:strRef>
          </c:xVal>
          <c:yVal>
            <c:numRef>
              <c:f>Feuil2!$B$6:$K$6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E-4EDC-82E0-1EAB1A966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358159"/>
        <c:axId val="82194735"/>
      </c:scatterChart>
      <c:valAx>
        <c:axId val="100735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2194735"/>
        <c:crosses val="autoZero"/>
        <c:crossBetween val="midCat"/>
      </c:valAx>
      <c:valAx>
        <c:axId val="82194735"/>
        <c:scaling>
          <c:orientation val="minMax"/>
          <c:min val="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358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Feuil1!$L$1</c:f>
              <c:strCache>
                <c:ptCount val="1"/>
                <c:pt idx="0">
                  <c:v>Erreur 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Feuil1!$L$2:$L$2001</c:f>
              <c:numCache>
                <c:formatCode>General</c:formatCode>
                <c:ptCount val="2000"/>
                <c:pt idx="0">
                  <c:v>0.13472802329977501</c:v>
                </c:pt>
                <c:pt idx="1">
                  <c:v>2.6906945075024901E-2</c:v>
                </c:pt>
                <c:pt idx="2">
                  <c:v>2.9190252873826698E-2</c:v>
                </c:pt>
                <c:pt idx="3">
                  <c:v>6.6265574768144597E-2</c:v>
                </c:pt>
                <c:pt idx="4">
                  <c:v>6.8827234454410899E-2</c:v>
                </c:pt>
                <c:pt idx="5">
                  <c:v>3.0519272781717299E-2</c:v>
                </c:pt>
                <c:pt idx="6">
                  <c:v>6.18793692134465E-2</c:v>
                </c:pt>
                <c:pt idx="7">
                  <c:v>5.3855196871403103E-2</c:v>
                </c:pt>
                <c:pt idx="8">
                  <c:v>0.220204449584392</c:v>
                </c:pt>
                <c:pt idx="9">
                  <c:v>6.1479927686018898E-2</c:v>
                </c:pt>
                <c:pt idx="10">
                  <c:v>0.110073682699241</c:v>
                </c:pt>
                <c:pt idx="11">
                  <c:v>5.4847790357592401E-2</c:v>
                </c:pt>
                <c:pt idx="12">
                  <c:v>4.3522766563889002E-2</c:v>
                </c:pt>
                <c:pt idx="13">
                  <c:v>6.5647853779955301E-2</c:v>
                </c:pt>
                <c:pt idx="14">
                  <c:v>4.4243163988822602E-2</c:v>
                </c:pt>
                <c:pt idx="15">
                  <c:v>0.15144550838686199</c:v>
                </c:pt>
                <c:pt idx="16">
                  <c:v>2.6918005386631201E-2</c:v>
                </c:pt>
                <c:pt idx="17">
                  <c:v>9.0210908285870695E-2</c:v>
                </c:pt>
                <c:pt idx="18">
                  <c:v>0.28804612666975399</c:v>
                </c:pt>
                <c:pt idx="19">
                  <c:v>9.2948971894826496E-2</c:v>
                </c:pt>
                <c:pt idx="20">
                  <c:v>0.156521644976712</c:v>
                </c:pt>
                <c:pt idx="21">
                  <c:v>0.109842923664631</c:v>
                </c:pt>
                <c:pt idx="22">
                  <c:v>0.261942593253297</c:v>
                </c:pt>
                <c:pt idx="23">
                  <c:v>0.10297661136846099</c:v>
                </c:pt>
                <c:pt idx="24">
                  <c:v>0.22113599626945599</c:v>
                </c:pt>
                <c:pt idx="25">
                  <c:v>9.7741969369850898E-2</c:v>
                </c:pt>
                <c:pt idx="26">
                  <c:v>0.129909599016725</c:v>
                </c:pt>
                <c:pt idx="27">
                  <c:v>0.11061444491773</c:v>
                </c:pt>
                <c:pt idx="28">
                  <c:v>0.33498726802919898</c:v>
                </c:pt>
                <c:pt idx="29">
                  <c:v>4.5438095532066902E-2</c:v>
                </c:pt>
                <c:pt idx="30">
                  <c:v>0.123580809292032</c:v>
                </c:pt>
                <c:pt idx="31">
                  <c:v>0.16574231625524499</c:v>
                </c:pt>
                <c:pt idx="32">
                  <c:v>8.8454613257696296E-2</c:v>
                </c:pt>
                <c:pt idx="33">
                  <c:v>0.141850205685987</c:v>
                </c:pt>
                <c:pt idx="34">
                  <c:v>0.13572494817185499</c:v>
                </c:pt>
                <c:pt idx="35">
                  <c:v>0.16005268752822299</c:v>
                </c:pt>
                <c:pt idx="36">
                  <c:v>0.40863413782372698</c:v>
                </c:pt>
                <c:pt idx="37">
                  <c:v>7.9845714017862404E-2</c:v>
                </c:pt>
                <c:pt idx="38">
                  <c:v>0.25934381486563102</c:v>
                </c:pt>
                <c:pt idx="39">
                  <c:v>8.3597045067325598E-2</c:v>
                </c:pt>
                <c:pt idx="40">
                  <c:v>0.27753877478585898</c:v>
                </c:pt>
                <c:pt idx="41">
                  <c:v>0.295968634484292</c:v>
                </c:pt>
                <c:pt idx="42">
                  <c:v>0.621396825304113</c:v>
                </c:pt>
                <c:pt idx="43">
                  <c:v>0.16078666542700501</c:v>
                </c:pt>
                <c:pt idx="44">
                  <c:v>0.28882637477767498</c:v>
                </c:pt>
                <c:pt idx="45">
                  <c:v>0.22132019850123899</c:v>
                </c:pt>
                <c:pt idx="46">
                  <c:v>0.56142241920198799</c:v>
                </c:pt>
                <c:pt idx="47">
                  <c:v>0.47714918562225</c:v>
                </c:pt>
                <c:pt idx="48">
                  <c:v>0.281977156324909</c:v>
                </c:pt>
                <c:pt idx="49">
                  <c:v>0.29495233958623901</c:v>
                </c:pt>
                <c:pt idx="50">
                  <c:v>0.47018271230630598</c:v>
                </c:pt>
                <c:pt idx="51">
                  <c:v>0.25269914090764101</c:v>
                </c:pt>
                <c:pt idx="52">
                  <c:v>0.34284398500947499</c:v>
                </c:pt>
                <c:pt idx="53">
                  <c:v>0.30207584726366399</c:v>
                </c:pt>
                <c:pt idx="54">
                  <c:v>0.19287978069457301</c:v>
                </c:pt>
                <c:pt idx="55">
                  <c:v>0.46533039297371498</c:v>
                </c:pt>
                <c:pt idx="56">
                  <c:v>0.35974009085507502</c:v>
                </c:pt>
                <c:pt idx="57">
                  <c:v>0.22583038925444199</c:v>
                </c:pt>
                <c:pt idx="58">
                  <c:v>0.42800551951110299</c:v>
                </c:pt>
                <c:pt idx="59">
                  <c:v>0.222863815655643</c:v>
                </c:pt>
                <c:pt idx="60">
                  <c:v>0.60106608635208003</c:v>
                </c:pt>
                <c:pt idx="61">
                  <c:v>0.37460207280186197</c:v>
                </c:pt>
                <c:pt idx="62">
                  <c:v>0.53250552956431896</c:v>
                </c:pt>
                <c:pt idx="63">
                  <c:v>0.43428076732109699</c:v>
                </c:pt>
                <c:pt idx="64">
                  <c:v>0.382531322521179</c:v>
                </c:pt>
                <c:pt idx="65">
                  <c:v>0.32615691866133001</c:v>
                </c:pt>
                <c:pt idx="66">
                  <c:v>0.315373150227236</c:v>
                </c:pt>
                <c:pt idx="67">
                  <c:v>0.32073283597441998</c:v>
                </c:pt>
                <c:pt idx="68">
                  <c:v>0.36206226914259898</c:v>
                </c:pt>
                <c:pt idx="69">
                  <c:v>0.33793993970501102</c:v>
                </c:pt>
                <c:pt idx="70">
                  <c:v>0.52873687227639099</c:v>
                </c:pt>
                <c:pt idx="71">
                  <c:v>0.17074489187127401</c:v>
                </c:pt>
                <c:pt idx="72">
                  <c:v>0.18827466045587399</c:v>
                </c:pt>
                <c:pt idx="73">
                  <c:v>0.47870059289585798</c:v>
                </c:pt>
                <c:pt idx="74">
                  <c:v>0.28182085189608103</c:v>
                </c:pt>
                <c:pt idx="75">
                  <c:v>0.43213899153346302</c:v>
                </c:pt>
                <c:pt idx="76">
                  <c:v>0.33358211858685699</c:v>
                </c:pt>
                <c:pt idx="77">
                  <c:v>0.43754824982733798</c:v>
                </c:pt>
                <c:pt idx="78">
                  <c:v>0.43656662895850901</c:v>
                </c:pt>
                <c:pt idx="79">
                  <c:v>0.40293636919553999</c:v>
                </c:pt>
                <c:pt idx="80">
                  <c:v>2.3106913403901599E-2</c:v>
                </c:pt>
                <c:pt idx="81">
                  <c:v>4.4725170163219197E-2</c:v>
                </c:pt>
                <c:pt idx="82">
                  <c:v>0.143688630065548</c:v>
                </c:pt>
                <c:pt idx="83">
                  <c:v>6.3589132807691795E-2</c:v>
                </c:pt>
                <c:pt idx="84">
                  <c:v>0.13090870310659999</c:v>
                </c:pt>
                <c:pt idx="85">
                  <c:v>0.12894925346115399</c:v>
                </c:pt>
                <c:pt idx="86">
                  <c:v>0.11664068351639099</c:v>
                </c:pt>
                <c:pt idx="87">
                  <c:v>2.9113134449736299E-2</c:v>
                </c:pt>
                <c:pt idx="88">
                  <c:v>8.5842912764512405E-2</c:v>
                </c:pt>
                <c:pt idx="89">
                  <c:v>0.112126263755589</c:v>
                </c:pt>
                <c:pt idx="90">
                  <c:v>7.1668901123897497E-2</c:v>
                </c:pt>
                <c:pt idx="91">
                  <c:v>6.5399400865759502E-2</c:v>
                </c:pt>
                <c:pt idx="92">
                  <c:v>0.14196011775627301</c:v>
                </c:pt>
                <c:pt idx="93">
                  <c:v>6.6810895351748098E-2</c:v>
                </c:pt>
                <c:pt idx="94">
                  <c:v>1.76231725780918E-2</c:v>
                </c:pt>
                <c:pt idx="95">
                  <c:v>3.9241275369621298E-2</c:v>
                </c:pt>
                <c:pt idx="96">
                  <c:v>8.5534920590694799E-2</c:v>
                </c:pt>
                <c:pt idx="97">
                  <c:v>6.0297085489513402E-2</c:v>
                </c:pt>
                <c:pt idx="98">
                  <c:v>5.76313049151575E-2</c:v>
                </c:pt>
                <c:pt idx="99">
                  <c:v>0.102257764814406</c:v>
                </c:pt>
                <c:pt idx="100">
                  <c:v>0.15499484282075601</c:v>
                </c:pt>
                <c:pt idx="101">
                  <c:v>1.6725615882138899E-2</c:v>
                </c:pt>
                <c:pt idx="102">
                  <c:v>7.5306725970627694E-2</c:v>
                </c:pt>
                <c:pt idx="103">
                  <c:v>0.319950471791489</c:v>
                </c:pt>
                <c:pt idx="104">
                  <c:v>0.30717529514009301</c:v>
                </c:pt>
                <c:pt idx="105">
                  <c:v>6.1053704515004498E-2</c:v>
                </c:pt>
                <c:pt idx="106">
                  <c:v>3.3723191399890003E-2</c:v>
                </c:pt>
                <c:pt idx="107">
                  <c:v>4.7704265434258798E-2</c:v>
                </c:pt>
                <c:pt idx="108">
                  <c:v>5.01863781332159E-2</c:v>
                </c:pt>
                <c:pt idx="109">
                  <c:v>5.0274502191108697E-2</c:v>
                </c:pt>
                <c:pt idx="110">
                  <c:v>2.8519579024722901E-2</c:v>
                </c:pt>
                <c:pt idx="111">
                  <c:v>0.150192464060146</c:v>
                </c:pt>
                <c:pt idx="112">
                  <c:v>0.12855388880270799</c:v>
                </c:pt>
                <c:pt idx="113">
                  <c:v>6.9550053948467597E-2</c:v>
                </c:pt>
                <c:pt idx="114">
                  <c:v>0.197081165407262</c:v>
                </c:pt>
                <c:pt idx="115">
                  <c:v>9.2696013590040996E-2</c:v>
                </c:pt>
                <c:pt idx="116">
                  <c:v>8.7133980243436396E-2</c:v>
                </c:pt>
                <c:pt idx="117">
                  <c:v>6.7067832756990603E-2</c:v>
                </c:pt>
                <c:pt idx="118">
                  <c:v>3.7481535350289502E-2</c:v>
                </c:pt>
                <c:pt idx="119">
                  <c:v>0.151730448031796</c:v>
                </c:pt>
                <c:pt idx="120">
                  <c:v>0.13281594677783001</c:v>
                </c:pt>
                <c:pt idx="121">
                  <c:v>0.17794388904566699</c:v>
                </c:pt>
                <c:pt idx="122">
                  <c:v>0.153218992341493</c:v>
                </c:pt>
                <c:pt idx="123">
                  <c:v>0.19654188224056199</c:v>
                </c:pt>
                <c:pt idx="124">
                  <c:v>0.138621262345483</c:v>
                </c:pt>
                <c:pt idx="125">
                  <c:v>0.22242267749146899</c:v>
                </c:pt>
                <c:pt idx="126">
                  <c:v>0.30505900843713801</c:v>
                </c:pt>
                <c:pt idx="127">
                  <c:v>0.116418127147195</c:v>
                </c:pt>
                <c:pt idx="128">
                  <c:v>0.123389434895973</c:v>
                </c:pt>
                <c:pt idx="129">
                  <c:v>0.38694772160848101</c:v>
                </c:pt>
                <c:pt idx="130">
                  <c:v>0.37427948010483902</c:v>
                </c:pt>
                <c:pt idx="131">
                  <c:v>0.511354590159939</c:v>
                </c:pt>
                <c:pt idx="132">
                  <c:v>4.86577623416099E-2</c:v>
                </c:pt>
                <c:pt idx="133">
                  <c:v>0.104035833318023</c:v>
                </c:pt>
                <c:pt idx="134">
                  <c:v>0.14678803210392999</c:v>
                </c:pt>
                <c:pt idx="135">
                  <c:v>0.19836183645011099</c:v>
                </c:pt>
                <c:pt idx="136">
                  <c:v>0.13647228356111599</c:v>
                </c:pt>
                <c:pt idx="137">
                  <c:v>0.19871157131355699</c:v>
                </c:pt>
                <c:pt idx="138">
                  <c:v>0.129008269226913</c:v>
                </c:pt>
                <c:pt idx="139">
                  <c:v>0.13054970538807201</c:v>
                </c:pt>
                <c:pt idx="140">
                  <c:v>0.25635509514034899</c:v>
                </c:pt>
                <c:pt idx="141">
                  <c:v>0.26089348982529598</c:v>
                </c:pt>
                <c:pt idx="142">
                  <c:v>0.35336404115192499</c:v>
                </c:pt>
                <c:pt idx="143">
                  <c:v>0.45936565482285802</c:v>
                </c:pt>
                <c:pt idx="144">
                  <c:v>0.182609466472854</c:v>
                </c:pt>
                <c:pt idx="145">
                  <c:v>0.19320201044141</c:v>
                </c:pt>
                <c:pt idx="146">
                  <c:v>0.43910818288486703</c:v>
                </c:pt>
                <c:pt idx="147">
                  <c:v>0.29301492522502698</c:v>
                </c:pt>
                <c:pt idx="148">
                  <c:v>0.213885244337289</c:v>
                </c:pt>
                <c:pt idx="149">
                  <c:v>0.58332041296599202</c:v>
                </c:pt>
                <c:pt idx="150">
                  <c:v>0.55463198737408903</c:v>
                </c:pt>
                <c:pt idx="151">
                  <c:v>0.28041170299023999</c:v>
                </c:pt>
                <c:pt idx="152">
                  <c:v>0.46285771145300603</c:v>
                </c:pt>
                <c:pt idx="153">
                  <c:v>0.24821927281008099</c:v>
                </c:pt>
                <c:pt idx="154">
                  <c:v>0.39990091916674497</c:v>
                </c:pt>
                <c:pt idx="155">
                  <c:v>0.27492266628096401</c:v>
                </c:pt>
                <c:pt idx="156">
                  <c:v>0.427626296132541</c:v>
                </c:pt>
                <c:pt idx="157">
                  <c:v>0.25770523415111901</c:v>
                </c:pt>
                <c:pt idx="158">
                  <c:v>0.57571551242818797</c:v>
                </c:pt>
                <c:pt idx="159">
                  <c:v>0.32194169639445802</c:v>
                </c:pt>
                <c:pt idx="160">
                  <c:v>0.11415607562041399</c:v>
                </c:pt>
                <c:pt idx="161">
                  <c:v>0.51827266850097897</c:v>
                </c:pt>
                <c:pt idx="162">
                  <c:v>0.22579365983024599</c:v>
                </c:pt>
                <c:pt idx="163">
                  <c:v>0.254321991197972</c:v>
                </c:pt>
                <c:pt idx="164">
                  <c:v>0.29832511796233302</c:v>
                </c:pt>
                <c:pt idx="165">
                  <c:v>0.27745193207422703</c:v>
                </c:pt>
                <c:pt idx="166">
                  <c:v>7.9549982299994701E-2</c:v>
                </c:pt>
                <c:pt idx="167">
                  <c:v>0.37748908346627802</c:v>
                </c:pt>
                <c:pt idx="168">
                  <c:v>0.15600821702294701</c:v>
                </c:pt>
                <c:pt idx="169">
                  <c:v>0.24848104612390401</c:v>
                </c:pt>
                <c:pt idx="170">
                  <c:v>0.47723324362288599</c:v>
                </c:pt>
                <c:pt idx="171">
                  <c:v>0.396912695356685</c:v>
                </c:pt>
                <c:pt idx="172">
                  <c:v>0.40195729512240003</c:v>
                </c:pt>
                <c:pt idx="173">
                  <c:v>0.590164680571301</c:v>
                </c:pt>
                <c:pt idx="174">
                  <c:v>0.36878710746082699</c:v>
                </c:pt>
                <c:pt idx="175">
                  <c:v>0.376609487826151</c:v>
                </c:pt>
                <c:pt idx="176">
                  <c:v>0.32140490068893801</c:v>
                </c:pt>
                <c:pt idx="177">
                  <c:v>0.29249163240262099</c:v>
                </c:pt>
                <c:pt idx="178">
                  <c:v>0.286329867252482</c:v>
                </c:pt>
                <c:pt idx="179">
                  <c:v>0.33347032560242501</c:v>
                </c:pt>
                <c:pt idx="180">
                  <c:v>0.115895513996463</c:v>
                </c:pt>
                <c:pt idx="181">
                  <c:v>1.74607053785974E-2</c:v>
                </c:pt>
                <c:pt idx="182">
                  <c:v>0.107819904276781</c:v>
                </c:pt>
                <c:pt idx="183">
                  <c:v>2.98790328050259E-2</c:v>
                </c:pt>
                <c:pt idx="184">
                  <c:v>5.7463966815895599E-2</c:v>
                </c:pt>
                <c:pt idx="185">
                  <c:v>2.0320888463351901E-2</c:v>
                </c:pt>
                <c:pt idx="186">
                  <c:v>2.3049968522515299E-2</c:v>
                </c:pt>
                <c:pt idx="187">
                  <c:v>2.59334284563832E-2</c:v>
                </c:pt>
                <c:pt idx="188">
                  <c:v>1.6662061929695601E-2</c:v>
                </c:pt>
                <c:pt idx="189">
                  <c:v>2.6563360622671301E-2</c:v>
                </c:pt>
                <c:pt idx="190">
                  <c:v>4.6772327998295997E-2</c:v>
                </c:pt>
                <c:pt idx="191">
                  <c:v>3.85488822200638E-2</c:v>
                </c:pt>
                <c:pt idx="192">
                  <c:v>4.8012123590279003E-2</c:v>
                </c:pt>
                <c:pt idx="193">
                  <c:v>7.31692377685281E-2</c:v>
                </c:pt>
                <c:pt idx="194">
                  <c:v>8.0401275207760498E-2</c:v>
                </c:pt>
                <c:pt idx="195">
                  <c:v>0.12954432512800401</c:v>
                </c:pt>
                <c:pt idx="196">
                  <c:v>5.1422507536082303E-2</c:v>
                </c:pt>
                <c:pt idx="197">
                  <c:v>6.7257485355875404E-2</c:v>
                </c:pt>
                <c:pt idx="198">
                  <c:v>0.27231545478782498</c:v>
                </c:pt>
                <c:pt idx="199">
                  <c:v>4.1885662775569099E-2</c:v>
                </c:pt>
                <c:pt idx="200">
                  <c:v>2.2608001012465798E-2</c:v>
                </c:pt>
                <c:pt idx="201">
                  <c:v>2.4520175814496802E-2</c:v>
                </c:pt>
                <c:pt idx="202">
                  <c:v>2.7319062759758501E-2</c:v>
                </c:pt>
                <c:pt idx="203">
                  <c:v>1.96836488891407E-2</c:v>
                </c:pt>
                <c:pt idx="204">
                  <c:v>4.2692098299061801E-2</c:v>
                </c:pt>
                <c:pt idx="205">
                  <c:v>0.111599770309479</c:v>
                </c:pt>
                <c:pt idx="206">
                  <c:v>2.4759785223034601E-2</c:v>
                </c:pt>
                <c:pt idx="207">
                  <c:v>2.3571117911108299E-2</c:v>
                </c:pt>
                <c:pt idx="208">
                  <c:v>8.9954373410600405E-2</c:v>
                </c:pt>
                <c:pt idx="209">
                  <c:v>4.4186576273178499E-2</c:v>
                </c:pt>
                <c:pt idx="210">
                  <c:v>2.3979739756338599E-2</c:v>
                </c:pt>
                <c:pt idx="211">
                  <c:v>1.96464013031666E-2</c:v>
                </c:pt>
                <c:pt idx="212">
                  <c:v>0.30441904293697403</c:v>
                </c:pt>
                <c:pt idx="213">
                  <c:v>2.5682366555100401E-2</c:v>
                </c:pt>
                <c:pt idx="214">
                  <c:v>9.3828260245938697E-2</c:v>
                </c:pt>
                <c:pt idx="215">
                  <c:v>4.0284424236347302E-2</c:v>
                </c:pt>
                <c:pt idx="216">
                  <c:v>3.7810129591887301E-2</c:v>
                </c:pt>
                <c:pt idx="217">
                  <c:v>6.5636433958603899E-2</c:v>
                </c:pt>
                <c:pt idx="218">
                  <c:v>2.37687942728179E-2</c:v>
                </c:pt>
                <c:pt idx="219">
                  <c:v>8.6525512466552306E-3</c:v>
                </c:pt>
                <c:pt idx="220">
                  <c:v>0.33518112664408301</c:v>
                </c:pt>
                <c:pt idx="221">
                  <c:v>0.25407161427790798</c:v>
                </c:pt>
                <c:pt idx="222">
                  <c:v>0.154010286115807</c:v>
                </c:pt>
                <c:pt idx="223">
                  <c:v>0.13948818627199699</c:v>
                </c:pt>
                <c:pt idx="224">
                  <c:v>0.13615887154950601</c:v>
                </c:pt>
                <c:pt idx="225">
                  <c:v>0.14665397117281301</c:v>
                </c:pt>
                <c:pt idx="226">
                  <c:v>0.38833461456746299</c:v>
                </c:pt>
                <c:pt idx="227">
                  <c:v>0.33535076842863598</c:v>
                </c:pt>
                <c:pt idx="228">
                  <c:v>0.16627754182781701</c:v>
                </c:pt>
                <c:pt idx="229">
                  <c:v>0.30074332548376598</c:v>
                </c:pt>
                <c:pt idx="230">
                  <c:v>0.141326971258777</c:v>
                </c:pt>
                <c:pt idx="231">
                  <c:v>0.15328397456460899</c:v>
                </c:pt>
                <c:pt idx="232">
                  <c:v>0.21596093324864199</c:v>
                </c:pt>
                <c:pt idx="233">
                  <c:v>0.31183242117906101</c:v>
                </c:pt>
                <c:pt idx="234">
                  <c:v>0.17824133887426399</c:v>
                </c:pt>
                <c:pt idx="235">
                  <c:v>0.19052626705562301</c:v>
                </c:pt>
                <c:pt idx="236">
                  <c:v>0.30007303346603598</c:v>
                </c:pt>
                <c:pt idx="237">
                  <c:v>0.22329896193054299</c:v>
                </c:pt>
                <c:pt idx="238">
                  <c:v>0.17269043749873</c:v>
                </c:pt>
                <c:pt idx="239">
                  <c:v>0.34389539854094597</c:v>
                </c:pt>
                <c:pt idx="240">
                  <c:v>0.49956980041823901</c:v>
                </c:pt>
                <c:pt idx="241">
                  <c:v>0.48084443227037998</c:v>
                </c:pt>
                <c:pt idx="242">
                  <c:v>0.29891072811155001</c:v>
                </c:pt>
                <c:pt idx="243">
                  <c:v>0.37146113216063598</c:v>
                </c:pt>
                <c:pt idx="244">
                  <c:v>0.22901635471849599</c:v>
                </c:pt>
                <c:pt idx="245">
                  <c:v>0.82985915676490796</c:v>
                </c:pt>
                <c:pt idx="246">
                  <c:v>0.44464766436168501</c:v>
                </c:pt>
                <c:pt idx="247">
                  <c:v>0.33567632910973</c:v>
                </c:pt>
                <c:pt idx="248">
                  <c:v>0.47202421977641301</c:v>
                </c:pt>
                <c:pt idx="249">
                  <c:v>0.34302554045796002</c:v>
                </c:pt>
                <c:pt idx="250">
                  <c:v>0.28174790879256401</c:v>
                </c:pt>
                <c:pt idx="251">
                  <c:v>0.15477229270586701</c:v>
                </c:pt>
                <c:pt idx="252">
                  <c:v>0.45248859166465399</c:v>
                </c:pt>
                <c:pt idx="253">
                  <c:v>0.28081616423630601</c:v>
                </c:pt>
                <c:pt idx="254">
                  <c:v>0.36683056023652599</c:v>
                </c:pt>
                <c:pt idx="255">
                  <c:v>0.48433466873970499</c:v>
                </c:pt>
                <c:pt idx="256">
                  <c:v>0.48038514723745301</c:v>
                </c:pt>
                <c:pt idx="257">
                  <c:v>0.18046144700078801</c:v>
                </c:pt>
                <c:pt idx="258">
                  <c:v>0.34007242097989498</c:v>
                </c:pt>
                <c:pt idx="259">
                  <c:v>0.45622732827870599</c:v>
                </c:pt>
                <c:pt idx="260">
                  <c:v>0.28442516522746703</c:v>
                </c:pt>
                <c:pt idx="261">
                  <c:v>0.34665051324097101</c:v>
                </c:pt>
                <c:pt idx="262">
                  <c:v>0.51903498624271904</c:v>
                </c:pt>
                <c:pt idx="263">
                  <c:v>0.49987222055380998</c:v>
                </c:pt>
                <c:pt idx="264">
                  <c:v>0.59643374254571901</c:v>
                </c:pt>
                <c:pt idx="265">
                  <c:v>0.63159513517578403</c:v>
                </c:pt>
                <c:pt idx="266">
                  <c:v>0.64561635473607204</c:v>
                </c:pt>
                <c:pt idx="267">
                  <c:v>0.58878455296650001</c:v>
                </c:pt>
                <c:pt idx="268">
                  <c:v>0.220694230100099</c:v>
                </c:pt>
                <c:pt idx="269">
                  <c:v>0.49152397547950399</c:v>
                </c:pt>
                <c:pt idx="270">
                  <c:v>0.51325451619117002</c:v>
                </c:pt>
                <c:pt idx="271">
                  <c:v>0.52261988766116196</c:v>
                </c:pt>
                <c:pt idx="272">
                  <c:v>0.331902848566828</c:v>
                </c:pt>
                <c:pt idx="273">
                  <c:v>0.151686148210465</c:v>
                </c:pt>
                <c:pt idx="274">
                  <c:v>0.40665456831062102</c:v>
                </c:pt>
                <c:pt idx="275">
                  <c:v>0.50321806278019399</c:v>
                </c:pt>
                <c:pt idx="276">
                  <c:v>0.35339131596490198</c:v>
                </c:pt>
                <c:pt idx="277">
                  <c:v>0.56331769301089896</c:v>
                </c:pt>
                <c:pt idx="278">
                  <c:v>0.344206016599925</c:v>
                </c:pt>
                <c:pt idx="279">
                  <c:v>0.444652237434147</c:v>
                </c:pt>
                <c:pt idx="280">
                  <c:v>0.17591324157475299</c:v>
                </c:pt>
                <c:pt idx="281">
                  <c:v>6.0055684820326201E-2</c:v>
                </c:pt>
                <c:pt idx="282">
                  <c:v>8.9162128534044701E-3</c:v>
                </c:pt>
                <c:pt idx="283">
                  <c:v>2.9018895657295402E-2</c:v>
                </c:pt>
                <c:pt idx="284">
                  <c:v>3.6324421734368201E-2</c:v>
                </c:pt>
                <c:pt idx="285">
                  <c:v>3.2055763611866399E-2</c:v>
                </c:pt>
                <c:pt idx="286">
                  <c:v>5.6792098965770303E-2</c:v>
                </c:pt>
                <c:pt idx="287">
                  <c:v>9.0215805147096494E-3</c:v>
                </c:pt>
                <c:pt idx="288">
                  <c:v>5.2074169617192398E-2</c:v>
                </c:pt>
                <c:pt idx="289">
                  <c:v>1.42738700195802E-2</c:v>
                </c:pt>
                <c:pt idx="290">
                  <c:v>8.4203341691517095E-2</c:v>
                </c:pt>
                <c:pt idx="291">
                  <c:v>1.77421162943102E-2</c:v>
                </c:pt>
                <c:pt idx="292">
                  <c:v>3.7425294205432599E-2</c:v>
                </c:pt>
                <c:pt idx="293">
                  <c:v>1.7257486161295701E-2</c:v>
                </c:pt>
                <c:pt idx="294">
                  <c:v>1.4154514252664299E-2</c:v>
                </c:pt>
                <c:pt idx="295">
                  <c:v>0.14929888564341001</c:v>
                </c:pt>
                <c:pt idx="296">
                  <c:v>0.35081299016020701</c:v>
                </c:pt>
                <c:pt idx="297">
                  <c:v>2.1110626468550699E-2</c:v>
                </c:pt>
                <c:pt idx="298">
                  <c:v>4.9519061263818699E-2</c:v>
                </c:pt>
                <c:pt idx="299">
                  <c:v>0.15926369245386399</c:v>
                </c:pt>
                <c:pt idx="300">
                  <c:v>7.4244327126634493E-2</c:v>
                </c:pt>
                <c:pt idx="301">
                  <c:v>0.118724599489127</c:v>
                </c:pt>
                <c:pt idx="302">
                  <c:v>2.8150686186479399E-2</c:v>
                </c:pt>
                <c:pt idx="303">
                  <c:v>2.9025693891521102E-2</c:v>
                </c:pt>
                <c:pt idx="304">
                  <c:v>3.5550215950986397E-2</c:v>
                </c:pt>
                <c:pt idx="305">
                  <c:v>1.0892039687911E-2</c:v>
                </c:pt>
                <c:pt idx="306">
                  <c:v>5.2609912143821901E-2</c:v>
                </c:pt>
                <c:pt idx="307">
                  <c:v>5.0421982992814099E-2</c:v>
                </c:pt>
                <c:pt idx="308">
                  <c:v>4.9617659377347301E-2</c:v>
                </c:pt>
                <c:pt idx="309">
                  <c:v>2.14533977388284E-2</c:v>
                </c:pt>
                <c:pt idx="310">
                  <c:v>0.34665074068907598</c:v>
                </c:pt>
                <c:pt idx="311">
                  <c:v>1.9973777072615401E-2</c:v>
                </c:pt>
                <c:pt idx="312">
                  <c:v>1.80712986435916E-2</c:v>
                </c:pt>
                <c:pt idx="313">
                  <c:v>3.2498855529952603E-2</c:v>
                </c:pt>
                <c:pt idx="314">
                  <c:v>0.29033568001548898</c:v>
                </c:pt>
                <c:pt idx="315">
                  <c:v>5.2773705976861401E-2</c:v>
                </c:pt>
                <c:pt idx="316">
                  <c:v>2.7365051005891101E-2</c:v>
                </c:pt>
                <c:pt idx="317">
                  <c:v>3.7343637323288902E-2</c:v>
                </c:pt>
                <c:pt idx="318">
                  <c:v>0.449324419540374</c:v>
                </c:pt>
                <c:pt idx="319">
                  <c:v>5.29322107126146E-2</c:v>
                </c:pt>
                <c:pt idx="320">
                  <c:v>0.13013717690120699</c:v>
                </c:pt>
                <c:pt idx="321">
                  <c:v>6.9265791361107595E-2</c:v>
                </c:pt>
                <c:pt idx="322">
                  <c:v>0.19480787792057999</c:v>
                </c:pt>
                <c:pt idx="323">
                  <c:v>0.38918514128152099</c:v>
                </c:pt>
                <c:pt idx="324">
                  <c:v>0.104441769176173</c:v>
                </c:pt>
                <c:pt idx="325">
                  <c:v>0.169632807321213</c:v>
                </c:pt>
                <c:pt idx="326">
                  <c:v>0.224229484730395</c:v>
                </c:pt>
                <c:pt idx="327">
                  <c:v>0.187115090066196</c:v>
                </c:pt>
                <c:pt idx="328">
                  <c:v>0.34585592903157297</c:v>
                </c:pt>
                <c:pt idx="329">
                  <c:v>8.3663460544729798E-2</c:v>
                </c:pt>
                <c:pt idx="330">
                  <c:v>8.5528644773497906E-2</c:v>
                </c:pt>
                <c:pt idx="331">
                  <c:v>0.379210807036792</c:v>
                </c:pt>
                <c:pt idx="332">
                  <c:v>0.31001194985202601</c:v>
                </c:pt>
                <c:pt idx="333">
                  <c:v>0.14389055363416001</c:v>
                </c:pt>
                <c:pt idx="334">
                  <c:v>0.17591020144014699</c:v>
                </c:pt>
                <c:pt idx="335">
                  <c:v>0.41273717257161002</c:v>
                </c:pt>
                <c:pt idx="336">
                  <c:v>0.19553283053423601</c:v>
                </c:pt>
                <c:pt idx="337">
                  <c:v>0.16232369588238099</c:v>
                </c:pt>
                <c:pt idx="338">
                  <c:v>0.14549532616771699</c:v>
                </c:pt>
                <c:pt idx="339">
                  <c:v>0.10992505222834401</c:v>
                </c:pt>
                <c:pt idx="340">
                  <c:v>0.53331447721709102</c:v>
                </c:pt>
                <c:pt idx="341">
                  <c:v>0.390335751381994</c:v>
                </c:pt>
                <c:pt idx="342">
                  <c:v>0.38764249800310702</c:v>
                </c:pt>
                <c:pt idx="343">
                  <c:v>0.21947107866530899</c:v>
                </c:pt>
                <c:pt idx="344">
                  <c:v>0.10717155551364201</c:v>
                </c:pt>
                <c:pt idx="345">
                  <c:v>0.26898667743944599</c:v>
                </c:pt>
                <c:pt idx="346">
                  <c:v>0.40003012180521602</c:v>
                </c:pt>
                <c:pt idx="347">
                  <c:v>0.37399445721685198</c:v>
                </c:pt>
                <c:pt idx="348">
                  <c:v>0.219441325473857</c:v>
                </c:pt>
                <c:pt idx="349">
                  <c:v>9.3509462857974193E-2</c:v>
                </c:pt>
                <c:pt idx="350">
                  <c:v>0.34528001434505301</c:v>
                </c:pt>
                <c:pt idx="351">
                  <c:v>0.41392536395707602</c:v>
                </c:pt>
                <c:pt idx="352">
                  <c:v>0.21285470479698099</c:v>
                </c:pt>
                <c:pt idx="353">
                  <c:v>0.48058129626367002</c:v>
                </c:pt>
                <c:pt idx="354">
                  <c:v>0.34604816884268103</c:v>
                </c:pt>
                <c:pt idx="355">
                  <c:v>0.17660856842633499</c:v>
                </c:pt>
                <c:pt idx="356">
                  <c:v>0.23627226674706001</c:v>
                </c:pt>
                <c:pt idx="357">
                  <c:v>0.24206455656261899</c:v>
                </c:pt>
                <c:pt idx="358">
                  <c:v>0.22739391788373001</c:v>
                </c:pt>
                <c:pt idx="359">
                  <c:v>0.38859477420258198</c:v>
                </c:pt>
                <c:pt idx="360">
                  <c:v>0.33011872730275699</c:v>
                </c:pt>
                <c:pt idx="361">
                  <c:v>0.25250459204299902</c:v>
                </c:pt>
                <c:pt idx="362">
                  <c:v>0.37964020473377602</c:v>
                </c:pt>
                <c:pt idx="363">
                  <c:v>0.19244852573339699</c:v>
                </c:pt>
                <c:pt idx="364">
                  <c:v>0.36549828248468302</c:v>
                </c:pt>
                <c:pt idx="365">
                  <c:v>0.38304846061111703</c:v>
                </c:pt>
                <c:pt idx="366">
                  <c:v>0.377032340797332</c:v>
                </c:pt>
                <c:pt idx="367">
                  <c:v>0.38337091934958401</c:v>
                </c:pt>
                <c:pt idx="368">
                  <c:v>0.72575490102081996</c:v>
                </c:pt>
                <c:pt idx="369">
                  <c:v>0.30316984571637001</c:v>
                </c:pt>
                <c:pt idx="370">
                  <c:v>0.36403282018560901</c:v>
                </c:pt>
                <c:pt idx="371">
                  <c:v>0.472204969858256</c:v>
                </c:pt>
                <c:pt idx="372">
                  <c:v>0.35406771579104501</c:v>
                </c:pt>
                <c:pt idx="373">
                  <c:v>0.386756434628093</c:v>
                </c:pt>
                <c:pt idx="374">
                  <c:v>0.30538149237247297</c:v>
                </c:pt>
                <c:pt idx="375">
                  <c:v>0.45351183237905301</c:v>
                </c:pt>
                <c:pt idx="376">
                  <c:v>0.41052162232065598</c:v>
                </c:pt>
                <c:pt idx="377">
                  <c:v>0.43546705228975202</c:v>
                </c:pt>
                <c:pt idx="378">
                  <c:v>0.32603993779260099</c:v>
                </c:pt>
                <c:pt idx="379">
                  <c:v>0.31718393264367101</c:v>
                </c:pt>
                <c:pt idx="380">
                  <c:v>0.33411526827446802</c:v>
                </c:pt>
                <c:pt idx="381">
                  <c:v>5.1667462497390002E-2</c:v>
                </c:pt>
                <c:pt idx="382">
                  <c:v>2.0841332684003101E-2</c:v>
                </c:pt>
                <c:pt idx="383">
                  <c:v>1.7477083021348001E-2</c:v>
                </c:pt>
                <c:pt idx="384">
                  <c:v>0.27685857825292998</c:v>
                </c:pt>
                <c:pt idx="385">
                  <c:v>0.42529491542539799</c:v>
                </c:pt>
                <c:pt idx="386">
                  <c:v>1.89528574664754E-2</c:v>
                </c:pt>
                <c:pt idx="387">
                  <c:v>9.2995037326619803E-2</c:v>
                </c:pt>
                <c:pt idx="388">
                  <c:v>0.26536806226554599</c:v>
                </c:pt>
                <c:pt idx="389">
                  <c:v>3.5140140088479703E-2</c:v>
                </c:pt>
                <c:pt idx="390">
                  <c:v>3.6366400936052999E-2</c:v>
                </c:pt>
                <c:pt idx="391">
                  <c:v>0.13963302292058299</c:v>
                </c:pt>
                <c:pt idx="392">
                  <c:v>0.13972299476691599</c:v>
                </c:pt>
                <c:pt idx="393">
                  <c:v>7.2841494628677894E-2</c:v>
                </c:pt>
                <c:pt idx="394">
                  <c:v>9.5698324016754207E-3</c:v>
                </c:pt>
                <c:pt idx="395">
                  <c:v>2.8149510109209502E-2</c:v>
                </c:pt>
                <c:pt idx="396">
                  <c:v>1.27210770541811E-2</c:v>
                </c:pt>
                <c:pt idx="397">
                  <c:v>4.5340052258041601E-2</c:v>
                </c:pt>
                <c:pt idx="398">
                  <c:v>0.112377928861363</c:v>
                </c:pt>
                <c:pt idx="399">
                  <c:v>7.0684260000268104E-2</c:v>
                </c:pt>
                <c:pt idx="400">
                  <c:v>3.8451634891455103E-2</c:v>
                </c:pt>
                <c:pt idx="401">
                  <c:v>7.3250287337954301E-2</c:v>
                </c:pt>
                <c:pt idx="402">
                  <c:v>0.12454910054413899</c:v>
                </c:pt>
                <c:pt idx="403">
                  <c:v>9.2521021214457502E-2</c:v>
                </c:pt>
                <c:pt idx="404">
                  <c:v>4.7296738521324398E-2</c:v>
                </c:pt>
                <c:pt idx="405">
                  <c:v>0.11441109817006299</c:v>
                </c:pt>
                <c:pt idx="406">
                  <c:v>2.00408509148602E-2</c:v>
                </c:pt>
                <c:pt idx="407">
                  <c:v>4.9500737290159899E-2</c:v>
                </c:pt>
                <c:pt idx="408">
                  <c:v>0.35003908741220302</c:v>
                </c:pt>
                <c:pt idx="409">
                  <c:v>1.71028932828425E-2</c:v>
                </c:pt>
                <c:pt idx="410">
                  <c:v>4.6722629896870101E-2</c:v>
                </c:pt>
                <c:pt idx="411">
                  <c:v>0.14941324531931299</c:v>
                </c:pt>
                <c:pt idx="412">
                  <c:v>0.122602826331228</c:v>
                </c:pt>
                <c:pt idx="413">
                  <c:v>7.9233039318892903E-2</c:v>
                </c:pt>
                <c:pt idx="414">
                  <c:v>9.4309505007801706E-2</c:v>
                </c:pt>
                <c:pt idx="415">
                  <c:v>0.355290696364641</c:v>
                </c:pt>
                <c:pt idx="416">
                  <c:v>7.1369225270842607E-2</c:v>
                </c:pt>
                <c:pt idx="417">
                  <c:v>1.49201500605194E-2</c:v>
                </c:pt>
                <c:pt idx="418">
                  <c:v>4.1078013063001198E-2</c:v>
                </c:pt>
                <c:pt idx="419">
                  <c:v>2.40269468806046E-2</c:v>
                </c:pt>
                <c:pt idx="420">
                  <c:v>7.7496759982517593E-2</c:v>
                </c:pt>
                <c:pt idx="421">
                  <c:v>0.15953467522030401</c:v>
                </c:pt>
                <c:pt idx="422">
                  <c:v>0.23153333381756599</c:v>
                </c:pt>
                <c:pt idx="423">
                  <c:v>0.21440700468145901</c:v>
                </c:pt>
                <c:pt idx="424">
                  <c:v>0.37819726167701201</c:v>
                </c:pt>
                <c:pt idx="425">
                  <c:v>0.137288980530303</c:v>
                </c:pt>
                <c:pt idx="426">
                  <c:v>0.132881202045427</c:v>
                </c:pt>
                <c:pt idx="427">
                  <c:v>0.122790831520959</c:v>
                </c:pt>
                <c:pt idx="428">
                  <c:v>0.15068429033324199</c:v>
                </c:pt>
                <c:pt idx="429">
                  <c:v>0.10644213379208201</c:v>
                </c:pt>
                <c:pt idx="430">
                  <c:v>0.152293840900842</c:v>
                </c:pt>
                <c:pt idx="431">
                  <c:v>8.8949395990936306E-2</c:v>
                </c:pt>
                <c:pt idx="432">
                  <c:v>0.19519495160044301</c:v>
                </c:pt>
                <c:pt idx="433">
                  <c:v>0.15599679543443901</c:v>
                </c:pt>
                <c:pt idx="434">
                  <c:v>0.14342069147923001</c:v>
                </c:pt>
                <c:pt idx="435">
                  <c:v>0.15441050288636499</c:v>
                </c:pt>
                <c:pt idx="436">
                  <c:v>0.147667793663178</c:v>
                </c:pt>
                <c:pt idx="437">
                  <c:v>0.146637120157671</c:v>
                </c:pt>
                <c:pt idx="438">
                  <c:v>0.14391050598879099</c:v>
                </c:pt>
                <c:pt idx="439">
                  <c:v>0.16522140119743201</c:v>
                </c:pt>
                <c:pt idx="440">
                  <c:v>0.237495665318844</c:v>
                </c:pt>
                <c:pt idx="441">
                  <c:v>0.16506006479190999</c:v>
                </c:pt>
                <c:pt idx="442">
                  <c:v>0.26232327859364502</c:v>
                </c:pt>
                <c:pt idx="443">
                  <c:v>0.30061406109003902</c:v>
                </c:pt>
                <c:pt idx="444">
                  <c:v>0.493799482757311</c:v>
                </c:pt>
                <c:pt idx="445">
                  <c:v>0.41108680671112102</c:v>
                </c:pt>
                <c:pt idx="446">
                  <c:v>0.288261684533197</c:v>
                </c:pt>
                <c:pt idx="447">
                  <c:v>0.47577648420456498</c:v>
                </c:pt>
                <c:pt idx="448">
                  <c:v>0.41252957203428298</c:v>
                </c:pt>
                <c:pt idx="449">
                  <c:v>0.58354083426381698</c:v>
                </c:pt>
                <c:pt idx="450">
                  <c:v>0.33734391895014698</c:v>
                </c:pt>
                <c:pt idx="451">
                  <c:v>0.233026279878076</c:v>
                </c:pt>
                <c:pt idx="452">
                  <c:v>0.182281084695119</c:v>
                </c:pt>
                <c:pt idx="453">
                  <c:v>0.204143768341842</c:v>
                </c:pt>
                <c:pt idx="454">
                  <c:v>0.22894578805469201</c:v>
                </c:pt>
                <c:pt idx="455">
                  <c:v>0.61499274105717805</c:v>
                </c:pt>
                <c:pt idx="456">
                  <c:v>0.48196602337827299</c:v>
                </c:pt>
                <c:pt idx="457">
                  <c:v>0.25259086662085101</c:v>
                </c:pt>
                <c:pt idx="458">
                  <c:v>0.49735221390460999</c:v>
                </c:pt>
                <c:pt idx="459">
                  <c:v>0.59513325571119002</c:v>
                </c:pt>
                <c:pt idx="460">
                  <c:v>0.16201794205797801</c:v>
                </c:pt>
                <c:pt idx="461">
                  <c:v>0.31253834062315</c:v>
                </c:pt>
                <c:pt idx="462">
                  <c:v>0.19903812027263099</c:v>
                </c:pt>
                <c:pt idx="463">
                  <c:v>0.46841485133344302</c:v>
                </c:pt>
                <c:pt idx="464">
                  <c:v>0.23588750481861001</c:v>
                </c:pt>
                <c:pt idx="465">
                  <c:v>0.44136249314880499</c:v>
                </c:pt>
                <c:pt idx="466">
                  <c:v>0.191065921916308</c:v>
                </c:pt>
                <c:pt idx="467">
                  <c:v>0.42293175685669199</c:v>
                </c:pt>
                <c:pt idx="468">
                  <c:v>0.42533398402522299</c:v>
                </c:pt>
                <c:pt idx="469">
                  <c:v>0.36607625421780798</c:v>
                </c:pt>
                <c:pt idx="470">
                  <c:v>0.55069359294109499</c:v>
                </c:pt>
                <c:pt idx="471">
                  <c:v>0.59350389866412701</c:v>
                </c:pt>
                <c:pt idx="472">
                  <c:v>0.32145756205329301</c:v>
                </c:pt>
                <c:pt idx="473">
                  <c:v>0.30270562447859301</c:v>
                </c:pt>
                <c:pt idx="474">
                  <c:v>0.32466496221929197</c:v>
                </c:pt>
                <c:pt idx="475">
                  <c:v>0.42229728321784099</c:v>
                </c:pt>
                <c:pt idx="476">
                  <c:v>0.312589348615123</c:v>
                </c:pt>
                <c:pt idx="477">
                  <c:v>0.32308724788493098</c:v>
                </c:pt>
                <c:pt idx="478">
                  <c:v>0.26517515795479002</c:v>
                </c:pt>
                <c:pt idx="479">
                  <c:v>0.106177420820269</c:v>
                </c:pt>
                <c:pt idx="480">
                  <c:v>2.9994137174115899E-2</c:v>
                </c:pt>
                <c:pt idx="481">
                  <c:v>6.4015481134761895E-2</c:v>
                </c:pt>
                <c:pt idx="482">
                  <c:v>5.6206273384655801E-2</c:v>
                </c:pt>
                <c:pt idx="483">
                  <c:v>3.1093820408254098E-2</c:v>
                </c:pt>
                <c:pt idx="484">
                  <c:v>6.0631083575864702E-3</c:v>
                </c:pt>
                <c:pt idx="485">
                  <c:v>2.2932732242214E-2</c:v>
                </c:pt>
                <c:pt idx="486">
                  <c:v>3.1787468502684699E-2</c:v>
                </c:pt>
                <c:pt idx="487">
                  <c:v>5.9076626467646103E-2</c:v>
                </c:pt>
                <c:pt idx="488">
                  <c:v>3.10621936182639E-2</c:v>
                </c:pt>
                <c:pt idx="489">
                  <c:v>4.1518468656087999E-2</c:v>
                </c:pt>
                <c:pt idx="490">
                  <c:v>0.109142469741546</c:v>
                </c:pt>
                <c:pt idx="491">
                  <c:v>2.7721393057642301E-2</c:v>
                </c:pt>
                <c:pt idx="492">
                  <c:v>0.170090998445492</c:v>
                </c:pt>
                <c:pt idx="493">
                  <c:v>0.109235292873993</c:v>
                </c:pt>
                <c:pt idx="494">
                  <c:v>1.07696291291728E-2</c:v>
                </c:pt>
                <c:pt idx="495">
                  <c:v>0.126257154442214</c:v>
                </c:pt>
                <c:pt idx="496">
                  <c:v>9.1028692644246095E-2</c:v>
                </c:pt>
                <c:pt idx="497">
                  <c:v>2.6515705279846102E-2</c:v>
                </c:pt>
                <c:pt idx="498">
                  <c:v>8.7186065450197706E-2</c:v>
                </c:pt>
                <c:pt idx="499">
                  <c:v>5.3396012640438702E-2</c:v>
                </c:pt>
                <c:pt idx="500">
                  <c:v>4.9453769490613003E-2</c:v>
                </c:pt>
                <c:pt idx="501">
                  <c:v>0.10247134456125399</c:v>
                </c:pt>
                <c:pt idx="502">
                  <c:v>3.3752160430928102E-2</c:v>
                </c:pt>
                <c:pt idx="503">
                  <c:v>2.20981436845657E-2</c:v>
                </c:pt>
                <c:pt idx="504">
                  <c:v>5.7991928582736399E-2</c:v>
                </c:pt>
                <c:pt idx="505">
                  <c:v>2.4440160954957602E-2</c:v>
                </c:pt>
                <c:pt idx="506">
                  <c:v>2.4414502685892001E-2</c:v>
                </c:pt>
                <c:pt idx="507">
                  <c:v>7.5908971358290805E-2</c:v>
                </c:pt>
                <c:pt idx="508">
                  <c:v>2.43181817486549E-2</c:v>
                </c:pt>
                <c:pt idx="509">
                  <c:v>4.2886365052559897E-2</c:v>
                </c:pt>
                <c:pt idx="510">
                  <c:v>4.1737411569404498E-2</c:v>
                </c:pt>
                <c:pt idx="511">
                  <c:v>1.53012949639877E-2</c:v>
                </c:pt>
                <c:pt idx="512">
                  <c:v>5.5974000951828903E-2</c:v>
                </c:pt>
                <c:pt idx="513">
                  <c:v>2.25778526056148E-2</c:v>
                </c:pt>
                <c:pt idx="514">
                  <c:v>0.15740746008126599</c:v>
                </c:pt>
                <c:pt idx="515">
                  <c:v>5.2518570398912702E-2</c:v>
                </c:pt>
                <c:pt idx="516">
                  <c:v>2.9125700056457E-2</c:v>
                </c:pt>
                <c:pt idx="517">
                  <c:v>0.20006012120560601</c:v>
                </c:pt>
                <c:pt idx="518">
                  <c:v>0.13595159270245599</c:v>
                </c:pt>
                <c:pt idx="519">
                  <c:v>4.0854565486393803E-2</c:v>
                </c:pt>
                <c:pt idx="520">
                  <c:v>4.4223723697713498E-2</c:v>
                </c:pt>
                <c:pt idx="521">
                  <c:v>3.3421608395494302E-2</c:v>
                </c:pt>
                <c:pt idx="522">
                  <c:v>0.21839395097658701</c:v>
                </c:pt>
                <c:pt idx="523">
                  <c:v>4.2916803782224303E-2</c:v>
                </c:pt>
                <c:pt idx="524">
                  <c:v>0.213340224146542</c:v>
                </c:pt>
                <c:pt idx="525">
                  <c:v>6.8578458895870595E-2</c:v>
                </c:pt>
                <c:pt idx="526">
                  <c:v>0.123816439853683</c:v>
                </c:pt>
                <c:pt idx="527">
                  <c:v>4.6339308219149902E-2</c:v>
                </c:pt>
                <c:pt idx="528">
                  <c:v>0.119096865711747</c:v>
                </c:pt>
                <c:pt idx="529">
                  <c:v>0.18725513027615401</c:v>
                </c:pt>
                <c:pt idx="530">
                  <c:v>0.24556859972828399</c:v>
                </c:pt>
                <c:pt idx="531">
                  <c:v>0.105447028776385</c:v>
                </c:pt>
                <c:pt idx="532">
                  <c:v>0.179579558627116</c:v>
                </c:pt>
                <c:pt idx="533">
                  <c:v>4.7991263661470503E-2</c:v>
                </c:pt>
                <c:pt idx="534">
                  <c:v>3.9009582501069798E-2</c:v>
                </c:pt>
                <c:pt idx="535">
                  <c:v>0.474671736140929</c:v>
                </c:pt>
                <c:pt idx="536">
                  <c:v>5.9184115030267798E-2</c:v>
                </c:pt>
                <c:pt idx="537">
                  <c:v>8.0447228770514606E-2</c:v>
                </c:pt>
                <c:pt idx="538">
                  <c:v>0.120305423387893</c:v>
                </c:pt>
                <c:pt idx="539">
                  <c:v>5.4945841251297901E-2</c:v>
                </c:pt>
                <c:pt idx="540">
                  <c:v>0.22464878036727401</c:v>
                </c:pt>
                <c:pt idx="541">
                  <c:v>0.16127588769434201</c:v>
                </c:pt>
                <c:pt idx="542">
                  <c:v>0.215831568060914</c:v>
                </c:pt>
                <c:pt idx="543">
                  <c:v>0.13224054711099001</c:v>
                </c:pt>
                <c:pt idx="544">
                  <c:v>0.31587349395919301</c:v>
                </c:pt>
                <c:pt idx="545">
                  <c:v>0.39622971824590703</c:v>
                </c:pt>
                <c:pt idx="546">
                  <c:v>0.15200978671849599</c:v>
                </c:pt>
                <c:pt idx="547">
                  <c:v>0.128952108066858</c:v>
                </c:pt>
                <c:pt idx="548">
                  <c:v>0.181487710535505</c:v>
                </c:pt>
                <c:pt idx="549">
                  <c:v>0.10794966925291199</c:v>
                </c:pt>
                <c:pt idx="550">
                  <c:v>6.0734421902599402E-2</c:v>
                </c:pt>
                <c:pt idx="551">
                  <c:v>0.12355991019424201</c:v>
                </c:pt>
                <c:pt idx="552">
                  <c:v>0.18648294688821601</c:v>
                </c:pt>
                <c:pt idx="553">
                  <c:v>0.115444273703255</c:v>
                </c:pt>
                <c:pt idx="554">
                  <c:v>0.55098830387541498</c:v>
                </c:pt>
                <c:pt idx="555">
                  <c:v>0.61200546262586197</c:v>
                </c:pt>
                <c:pt idx="556">
                  <c:v>0.106032209840188</c:v>
                </c:pt>
                <c:pt idx="557">
                  <c:v>0.18674559271107799</c:v>
                </c:pt>
                <c:pt idx="558">
                  <c:v>0.48105444804323</c:v>
                </c:pt>
                <c:pt idx="559">
                  <c:v>0.15388819179487001</c:v>
                </c:pt>
                <c:pt idx="560">
                  <c:v>0.271653036691196</c:v>
                </c:pt>
                <c:pt idx="561">
                  <c:v>0.37626606484471298</c:v>
                </c:pt>
                <c:pt idx="562">
                  <c:v>0.22737573252829499</c:v>
                </c:pt>
                <c:pt idx="563">
                  <c:v>0.285964432094585</c:v>
                </c:pt>
                <c:pt idx="564">
                  <c:v>0.53509848118801195</c:v>
                </c:pt>
                <c:pt idx="565">
                  <c:v>0.140017128709675</c:v>
                </c:pt>
                <c:pt idx="566">
                  <c:v>0.68353380742179803</c:v>
                </c:pt>
                <c:pt idx="567">
                  <c:v>0.10790936369076901</c:v>
                </c:pt>
                <c:pt idx="568">
                  <c:v>7.5606763124760598E-2</c:v>
                </c:pt>
                <c:pt idx="569">
                  <c:v>0.24250468771213299</c:v>
                </c:pt>
                <c:pt idx="570">
                  <c:v>0.57839981762944503</c:v>
                </c:pt>
                <c:pt idx="571">
                  <c:v>0.63830380880581405</c:v>
                </c:pt>
                <c:pt idx="572">
                  <c:v>0.67059762218280905</c:v>
                </c:pt>
                <c:pt idx="573">
                  <c:v>0.33466104687396803</c:v>
                </c:pt>
                <c:pt idx="574">
                  <c:v>0.140518630275171</c:v>
                </c:pt>
                <c:pt idx="575">
                  <c:v>0.22009228251334101</c:v>
                </c:pt>
                <c:pt idx="576">
                  <c:v>0.42687053682562898</c:v>
                </c:pt>
                <c:pt idx="577">
                  <c:v>0.65139879292095304</c:v>
                </c:pt>
                <c:pt idx="578">
                  <c:v>0.48757791215380297</c:v>
                </c:pt>
                <c:pt idx="579">
                  <c:v>0.51230582249643997</c:v>
                </c:pt>
                <c:pt idx="580">
                  <c:v>2.3872578964113399E-2</c:v>
                </c:pt>
                <c:pt idx="581">
                  <c:v>4.78803693358303E-2</c:v>
                </c:pt>
                <c:pt idx="582">
                  <c:v>2.70216274759821E-2</c:v>
                </c:pt>
                <c:pt idx="583">
                  <c:v>1.2759627032640801E-2</c:v>
                </c:pt>
                <c:pt idx="584">
                  <c:v>2.7859914991079201E-2</c:v>
                </c:pt>
                <c:pt idx="585">
                  <c:v>5.3156460039119197E-2</c:v>
                </c:pt>
                <c:pt idx="586">
                  <c:v>5.8886925421228198E-2</c:v>
                </c:pt>
                <c:pt idx="587">
                  <c:v>7.0394496761535696E-2</c:v>
                </c:pt>
                <c:pt idx="588">
                  <c:v>8.9089738514056396E-2</c:v>
                </c:pt>
                <c:pt idx="589">
                  <c:v>2.1112590318537801E-2</c:v>
                </c:pt>
                <c:pt idx="590">
                  <c:v>2.12351374290887E-2</c:v>
                </c:pt>
                <c:pt idx="591">
                  <c:v>3.3030515818547997E-2</c:v>
                </c:pt>
                <c:pt idx="592">
                  <c:v>0.29464390069809399</c:v>
                </c:pt>
                <c:pt idx="593">
                  <c:v>2.4768487829856502E-2</c:v>
                </c:pt>
                <c:pt idx="594">
                  <c:v>0.105069349955471</c:v>
                </c:pt>
                <c:pt idx="595">
                  <c:v>2.5348175423991402E-2</c:v>
                </c:pt>
                <c:pt idx="596">
                  <c:v>0.13562002133165599</c:v>
                </c:pt>
                <c:pt idx="597">
                  <c:v>3.66440146222302E-2</c:v>
                </c:pt>
                <c:pt idx="598">
                  <c:v>2.9420210198384901E-2</c:v>
                </c:pt>
                <c:pt idx="599">
                  <c:v>3.2243841171609597E-2</c:v>
                </c:pt>
                <c:pt idx="600">
                  <c:v>3.0439729827514299E-2</c:v>
                </c:pt>
                <c:pt idx="601">
                  <c:v>3.1057518467244499E-2</c:v>
                </c:pt>
                <c:pt idx="602">
                  <c:v>0.31538667321587999</c:v>
                </c:pt>
                <c:pt idx="603">
                  <c:v>4.5946809353639102E-2</c:v>
                </c:pt>
                <c:pt idx="604">
                  <c:v>1.8775749531096599E-2</c:v>
                </c:pt>
                <c:pt idx="605">
                  <c:v>1.59909202478692E-2</c:v>
                </c:pt>
                <c:pt idx="606">
                  <c:v>7.3613324071147707E-2</c:v>
                </c:pt>
                <c:pt idx="607">
                  <c:v>2.1518094757496799E-2</c:v>
                </c:pt>
                <c:pt idx="608">
                  <c:v>8.6079065066128793E-2</c:v>
                </c:pt>
                <c:pt idx="609">
                  <c:v>2.8114608532381399E-2</c:v>
                </c:pt>
                <c:pt idx="610">
                  <c:v>1.9066899247134901E-2</c:v>
                </c:pt>
                <c:pt idx="611">
                  <c:v>4.0514449219168698E-2</c:v>
                </c:pt>
                <c:pt idx="612">
                  <c:v>2.5795514710587001E-2</c:v>
                </c:pt>
                <c:pt idx="613">
                  <c:v>2.64735274807225E-2</c:v>
                </c:pt>
                <c:pt idx="614">
                  <c:v>6.1459083709414102E-2</c:v>
                </c:pt>
                <c:pt idx="615">
                  <c:v>2.55745961957136E-2</c:v>
                </c:pt>
                <c:pt idx="616">
                  <c:v>2.30113071522276E-2</c:v>
                </c:pt>
                <c:pt idx="617">
                  <c:v>2.87946239549523E-2</c:v>
                </c:pt>
                <c:pt idx="618">
                  <c:v>7.7875629188325399E-2</c:v>
                </c:pt>
                <c:pt idx="619">
                  <c:v>4.2735790652052998E-2</c:v>
                </c:pt>
                <c:pt idx="620">
                  <c:v>0.124494173773795</c:v>
                </c:pt>
                <c:pt idx="621">
                  <c:v>0.14444142089346401</c:v>
                </c:pt>
                <c:pt idx="622">
                  <c:v>8.7712749312523097E-2</c:v>
                </c:pt>
                <c:pt idx="623">
                  <c:v>6.9796080790833298E-2</c:v>
                </c:pt>
                <c:pt idx="624">
                  <c:v>8.0838372363213395E-2</c:v>
                </c:pt>
                <c:pt idx="625">
                  <c:v>9.0990618474047005E-2</c:v>
                </c:pt>
                <c:pt idx="626">
                  <c:v>8.7883007222876494E-2</c:v>
                </c:pt>
                <c:pt idx="627">
                  <c:v>0.111814388494883</c:v>
                </c:pt>
                <c:pt idx="628">
                  <c:v>0.16274681279589301</c:v>
                </c:pt>
                <c:pt idx="629">
                  <c:v>0.13271207660078799</c:v>
                </c:pt>
                <c:pt idx="630">
                  <c:v>0.282318995309915</c:v>
                </c:pt>
                <c:pt idx="631">
                  <c:v>6.0426822228615902E-2</c:v>
                </c:pt>
                <c:pt idx="632">
                  <c:v>0.115668493951499</c:v>
                </c:pt>
                <c:pt idx="633">
                  <c:v>0.14717269865077201</c:v>
                </c:pt>
                <c:pt idx="634">
                  <c:v>4.9531083806915101E-2</c:v>
                </c:pt>
                <c:pt idx="635">
                  <c:v>4.4037754717610698E-2</c:v>
                </c:pt>
                <c:pt idx="636">
                  <c:v>0.10129486552638001</c:v>
                </c:pt>
                <c:pt idx="637">
                  <c:v>0.134779867882029</c:v>
                </c:pt>
                <c:pt idx="638">
                  <c:v>8.3587784009878804E-2</c:v>
                </c:pt>
                <c:pt idx="639">
                  <c:v>4.71472397476718E-2</c:v>
                </c:pt>
                <c:pt idx="640">
                  <c:v>0.27538165028806799</c:v>
                </c:pt>
                <c:pt idx="641">
                  <c:v>0.46842811479504098</c:v>
                </c:pt>
                <c:pt idx="642">
                  <c:v>0.33229855328763602</c:v>
                </c:pt>
                <c:pt idx="643">
                  <c:v>6.6901053168092098E-2</c:v>
                </c:pt>
                <c:pt idx="644">
                  <c:v>0.21420040449229999</c:v>
                </c:pt>
                <c:pt idx="645">
                  <c:v>0.16441362375115601</c:v>
                </c:pt>
                <c:pt idx="646">
                  <c:v>0.10621207419970501</c:v>
                </c:pt>
                <c:pt idx="647">
                  <c:v>0.34033130930979</c:v>
                </c:pt>
                <c:pt idx="648">
                  <c:v>0.111878984369347</c:v>
                </c:pt>
                <c:pt idx="649">
                  <c:v>0.19727069138334499</c:v>
                </c:pt>
                <c:pt idx="650">
                  <c:v>0.134273252256217</c:v>
                </c:pt>
                <c:pt idx="651">
                  <c:v>0.11629065300016</c:v>
                </c:pt>
                <c:pt idx="652">
                  <c:v>0.101303191752354</c:v>
                </c:pt>
                <c:pt idx="653">
                  <c:v>0.100871603484034</c:v>
                </c:pt>
                <c:pt idx="654">
                  <c:v>0.18427496051971301</c:v>
                </c:pt>
                <c:pt idx="655">
                  <c:v>0.30837897843365802</c:v>
                </c:pt>
                <c:pt idx="656">
                  <c:v>0.14521659352354699</c:v>
                </c:pt>
                <c:pt idx="657">
                  <c:v>0.13335706877436801</c:v>
                </c:pt>
                <c:pt idx="658">
                  <c:v>0.119807911852327</c:v>
                </c:pt>
                <c:pt idx="659">
                  <c:v>0.40391765538292701</c:v>
                </c:pt>
                <c:pt idx="660">
                  <c:v>0.19403455365625399</c:v>
                </c:pt>
                <c:pt idx="661">
                  <c:v>0.32560843437049503</c:v>
                </c:pt>
                <c:pt idx="662">
                  <c:v>0.30069151350753798</c:v>
                </c:pt>
                <c:pt idx="663">
                  <c:v>0.63240076085624897</c:v>
                </c:pt>
                <c:pt idx="664">
                  <c:v>0.48619057311069103</c:v>
                </c:pt>
                <c:pt idx="665">
                  <c:v>0.46723466061086999</c:v>
                </c:pt>
                <c:pt idx="666">
                  <c:v>0.472041075009349</c:v>
                </c:pt>
                <c:pt idx="667">
                  <c:v>0.57355878411018701</c:v>
                </c:pt>
                <c:pt idx="668">
                  <c:v>0.44684215082953099</c:v>
                </c:pt>
                <c:pt idx="669">
                  <c:v>0.469934446108902</c:v>
                </c:pt>
                <c:pt idx="670">
                  <c:v>0.39577563875556898</c:v>
                </c:pt>
                <c:pt idx="671">
                  <c:v>0.43832582171960099</c:v>
                </c:pt>
                <c:pt idx="672">
                  <c:v>9.3491860470497706E-2</c:v>
                </c:pt>
                <c:pt idx="673">
                  <c:v>0.218625662338745</c:v>
                </c:pt>
                <c:pt idx="674">
                  <c:v>0.12937008178151699</c:v>
                </c:pt>
                <c:pt idx="675">
                  <c:v>0.56781004543347402</c:v>
                </c:pt>
                <c:pt idx="676">
                  <c:v>0.31503833249575403</c:v>
                </c:pt>
                <c:pt idx="677">
                  <c:v>0.21794745236763999</c:v>
                </c:pt>
                <c:pt idx="678">
                  <c:v>0.25328507130369399</c:v>
                </c:pt>
                <c:pt idx="679">
                  <c:v>0.32460057464452602</c:v>
                </c:pt>
                <c:pt idx="680">
                  <c:v>3.9043820448657798E-2</c:v>
                </c:pt>
                <c:pt idx="681">
                  <c:v>4.8578881618243801E-2</c:v>
                </c:pt>
                <c:pt idx="682">
                  <c:v>2.19212760266113E-2</c:v>
                </c:pt>
                <c:pt idx="683">
                  <c:v>1.5147503724302401E-2</c:v>
                </c:pt>
                <c:pt idx="684">
                  <c:v>8.2041000582998902E-2</c:v>
                </c:pt>
                <c:pt idx="685">
                  <c:v>2.5210723588490299E-2</c:v>
                </c:pt>
                <c:pt idx="686">
                  <c:v>2.3642301070234899E-2</c:v>
                </c:pt>
                <c:pt idx="687">
                  <c:v>1.12629197781084E-2</c:v>
                </c:pt>
                <c:pt idx="688">
                  <c:v>2.9169420688198E-2</c:v>
                </c:pt>
                <c:pt idx="689">
                  <c:v>0.15778874334710299</c:v>
                </c:pt>
                <c:pt idx="690">
                  <c:v>6.7918452907174798E-2</c:v>
                </c:pt>
                <c:pt idx="691">
                  <c:v>1.0476423060685899E-2</c:v>
                </c:pt>
                <c:pt idx="692">
                  <c:v>3.4097138569551599E-2</c:v>
                </c:pt>
                <c:pt idx="693">
                  <c:v>9.8066284376972495E-3</c:v>
                </c:pt>
                <c:pt idx="694">
                  <c:v>5.6268054479243497E-2</c:v>
                </c:pt>
                <c:pt idx="695">
                  <c:v>1.38878586152997E-2</c:v>
                </c:pt>
                <c:pt idx="696">
                  <c:v>9.6530363665582194E-2</c:v>
                </c:pt>
                <c:pt idx="697">
                  <c:v>7.0000606839996996E-2</c:v>
                </c:pt>
                <c:pt idx="698">
                  <c:v>3.3498590690590302E-2</c:v>
                </c:pt>
                <c:pt idx="699">
                  <c:v>1.4677311251842099E-2</c:v>
                </c:pt>
                <c:pt idx="700">
                  <c:v>6.6386029461348695E-2</c:v>
                </c:pt>
                <c:pt idx="701">
                  <c:v>3.0099682410620301E-2</c:v>
                </c:pt>
                <c:pt idx="702">
                  <c:v>2.78124891016714E-2</c:v>
                </c:pt>
                <c:pt idx="703">
                  <c:v>4.4875500570549599E-2</c:v>
                </c:pt>
                <c:pt idx="704">
                  <c:v>0.10288456623969</c:v>
                </c:pt>
                <c:pt idx="705">
                  <c:v>4.4812431809161397E-2</c:v>
                </c:pt>
                <c:pt idx="706">
                  <c:v>4.23328554916865E-2</c:v>
                </c:pt>
                <c:pt idx="707">
                  <c:v>5.1481582584598902E-2</c:v>
                </c:pt>
                <c:pt idx="708">
                  <c:v>0.13842564511464001</c:v>
                </c:pt>
                <c:pt idx="709">
                  <c:v>1.2982730193327E-2</c:v>
                </c:pt>
                <c:pt idx="710">
                  <c:v>0.16738486193673799</c:v>
                </c:pt>
                <c:pt idx="711">
                  <c:v>4.3437028053273402E-2</c:v>
                </c:pt>
                <c:pt idx="712">
                  <c:v>3.8277358351178299E-2</c:v>
                </c:pt>
                <c:pt idx="713">
                  <c:v>5.2452959577574197E-2</c:v>
                </c:pt>
                <c:pt idx="714">
                  <c:v>5.3572702504959997E-2</c:v>
                </c:pt>
                <c:pt idx="715">
                  <c:v>6.2772135965888903E-2</c:v>
                </c:pt>
                <c:pt idx="716">
                  <c:v>6.9207105866267701E-2</c:v>
                </c:pt>
                <c:pt idx="717">
                  <c:v>0.10586944853860999</c:v>
                </c:pt>
                <c:pt idx="718">
                  <c:v>2.8073853918453299E-2</c:v>
                </c:pt>
                <c:pt idx="719">
                  <c:v>0.11319861029936699</c:v>
                </c:pt>
                <c:pt idx="720">
                  <c:v>0.22361570278597701</c:v>
                </c:pt>
                <c:pt idx="721">
                  <c:v>7.4837891927893294E-2</c:v>
                </c:pt>
                <c:pt idx="722">
                  <c:v>0.29243994257877998</c:v>
                </c:pt>
                <c:pt idx="723">
                  <c:v>6.2926596962992701E-2</c:v>
                </c:pt>
                <c:pt idx="724">
                  <c:v>4.0074525017960903E-2</c:v>
                </c:pt>
                <c:pt idx="725">
                  <c:v>7.7265066822616399E-2</c:v>
                </c:pt>
                <c:pt idx="726">
                  <c:v>6.4523932818808694E-2</c:v>
                </c:pt>
                <c:pt idx="727">
                  <c:v>0.13168141834053301</c:v>
                </c:pt>
                <c:pt idx="728">
                  <c:v>0.11199480191879101</c:v>
                </c:pt>
                <c:pt idx="729">
                  <c:v>0.43186215812721601</c:v>
                </c:pt>
                <c:pt idx="730">
                  <c:v>7.8064443814549994E-2</c:v>
                </c:pt>
                <c:pt idx="731">
                  <c:v>0.115146871714379</c:v>
                </c:pt>
                <c:pt idx="732">
                  <c:v>0.16771298924082101</c:v>
                </c:pt>
                <c:pt idx="733">
                  <c:v>9.9604236381851896E-2</c:v>
                </c:pt>
                <c:pt idx="734">
                  <c:v>9.6889478851288499E-2</c:v>
                </c:pt>
                <c:pt idx="735">
                  <c:v>6.1245258974802999E-2</c:v>
                </c:pt>
                <c:pt idx="736">
                  <c:v>0.41242359547055102</c:v>
                </c:pt>
                <c:pt idx="737">
                  <c:v>0.107606092607615</c:v>
                </c:pt>
                <c:pt idx="738">
                  <c:v>5.5455799954802598E-2</c:v>
                </c:pt>
                <c:pt idx="739">
                  <c:v>4.0457464033511699E-2</c:v>
                </c:pt>
                <c:pt idx="740">
                  <c:v>0.181004539215397</c:v>
                </c:pt>
                <c:pt idx="741">
                  <c:v>6.5289193709391902E-2</c:v>
                </c:pt>
                <c:pt idx="742">
                  <c:v>6.8653587962125506E-2</c:v>
                </c:pt>
                <c:pt idx="743">
                  <c:v>0.302292161683889</c:v>
                </c:pt>
                <c:pt idx="744">
                  <c:v>0.198954493222085</c:v>
                </c:pt>
                <c:pt idx="745">
                  <c:v>0.32169468285813002</c:v>
                </c:pt>
                <c:pt idx="746">
                  <c:v>0.10953275677080999</c:v>
                </c:pt>
                <c:pt idx="747">
                  <c:v>0.13517706793560899</c:v>
                </c:pt>
                <c:pt idx="748">
                  <c:v>0.12254754103805</c:v>
                </c:pt>
                <c:pt idx="749">
                  <c:v>8.93688361706092E-2</c:v>
                </c:pt>
                <c:pt idx="750">
                  <c:v>0.26770753175267697</c:v>
                </c:pt>
                <c:pt idx="751">
                  <c:v>0.126101760880245</c:v>
                </c:pt>
                <c:pt idx="752">
                  <c:v>0.371306437505595</c:v>
                </c:pt>
                <c:pt idx="753">
                  <c:v>0.492929714126217</c:v>
                </c:pt>
                <c:pt idx="754">
                  <c:v>0.167068389557047</c:v>
                </c:pt>
                <c:pt idx="755">
                  <c:v>0.23926020309036</c:v>
                </c:pt>
                <c:pt idx="756">
                  <c:v>0.110115338906427</c:v>
                </c:pt>
                <c:pt idx="757">
                  <c:v>0.46037862402577001</c:v>
                </c:pt>
                <c:pt idx="758">
                  <c:v>0.177561879061823</c:v>
                </c:pt>
                <c:pt idx="759">
                  <c:v>0.44784274864923601</c:v>
                </c:pt>
                <c:pt idx="760">
                  <c:v>0.660427050379917</c:v>
                </c:pt>
                <c:pt idx="761">
                  <c:v>0.36063211381221399</c:v>
                </c:pt>
                <c:pt idx="762">
                  <c:v>9.2321943414135493E-2</c:v>
                </c:pt>
                <c:pt idx="763">
                  <c:v>0.129324045518692</c:v>
                </c:pt>
                <c:pt idx="764">
                  <c:v>0.36487983464378998</c:v>
                </c:pt>
                <c:pt idx="765">
                  <c:v>0.53490979992967402</c:v>
                </c:pt>
                <c:pt idx="766">
                  <c:v>0.186768464574042</c:v>
                </c:pt>
                <c:pt idx="767">
                  <c:v>0.59315716182119504</c:v>
                </c:pt>
                <c:pt idx="768">
                  <c:v>0.43763911439410502</c:v>
                </c:pt>
                <c:pt idx="769">
                  <c:v>0.58321093990733697</c:v>
                </c:pt>
                <c:pt idx="770">
                  <c:v>0.307153079870637</c:v>
                </c:pt>
                <c:pt idx="771">
                  <c:v>0.13548135381763901</c:v>
                </c:pt>
                <c:pt idx="772">
                  <c:v>0.43156244712397102</c:v>
                </c:pt>
                <c:pt idx="773">
                  <c:v>0.32372348288173602</c:v>
                </c:pt>
                <c:pt idx="774">
                  <c:v>0.41717008265739303</c:v>
                </c:pt>
                <c:pt idx="775">
                  <c:v>0.57423768708208001</c:v>
                </c:pt>
                <c:pt idx="776">
                  <c:v>0.407304599847988</c:v>
                </c:pt>
                <c:pt idx="777">
                  <c:v>0.50366987184024903</c:v>
                </c:pt>
                <c:pt idx="778">
                  <c:v>0.64302684851988401</c:v>
                </c:pt>
                <c:pt idx="779">
                  <c:v>0.29357929212728701</c:v>
                </c:pt>
                <c:pt idx="780">
                  <c:v>7.9433179686160496E-2</c:v>
                </c:pt>
                <c:pt idx="781">
                  <c:v>4.2038420535149099E-2</c:v>
                </c:pt>
                <c:pt idx="782">
                  <c:v>7.3280745681779294E-2</c:v>
                </c:pt>
                <c:pt idx="783">
                  <c:v>6.0726397179922703E-2</c:v>
                </c:pt>
                <c:pt idx="784">
                  <c:v>6.4030535106239697E-2</c:v>
                </c:pt>
                <c:pt idx="785">
                  <c:v>8.2875784817734902E-2</c:v>
                </c:pt>
                <c:pt idx="786">
                  <c:v>5.0628151688053E-2</c:v>
                </c:pt>
                <c:pt idx="787">
                  <c:v>1.2715058593844E-2</c:v>
                </c:pt>
                <c:pt idx="788">
                  <c:v>4.9158902214343998E-2</c:v>
                </c:pt>
                <c:pt idx="789">
                  <c:v>6.33669960644722E-2</c:v>
                </c:pt>
                <c:pt idx="790">
                  <c:v>7.5908398291648194E-2</c:v>
                </c:pt>
                <c:pt idx="791">
                  <c:v>0.15970093055753501</c:v>
                </c:pt>
                <c:pt idx="792">
                  <c:v>3.8158295905300003E-2</c:v>
                </c:pt>
                <c:pt idx="793">
                  <c:v>6.5516320926583896E-2</c:v>
                </c:pt>
                <c:pt idx="794">
                  <c:v>4.2148118532548802E-2</c:v>
                </c:pt>
                <c:pt idx="795">
                  <c:v>3.8100051809384097E-2</c:v>
                </c:pt>
                <c:pt idx="796">
                  <c:v>2.6025774479743299E-2</c:v>
                </c:pt>
                <c:pt idx="797">
                  <c:v>5.2315377279967802E-2</c:v>
                </c:pt>
                <c:pt idx="798">
                  <c:v>2.98752349133833E-2</c:v>
                </c:pt>
                <c:pt idx="799">
                  <c:v>1.7643582685174901E-2</c:v>
                </c:pt>
                <c:pt idx="800">
                  <c:v>3.0538208838037199E-2</c:v>
                </c:pt>
                <c:pt idx="801">
                  <c:v>1.61961293834419E-2</c:v>
                </c:pt>
                <c:pt idx="802">
                  <c:v>5.08054040776236E-2</c:v>
                </c:pt>
                <c:pt idx="803">
                  <c:v>0.170443649746019</c:v>
                </c:pt>
                <c:pt idx="804">
                  <c:v>8.7491348296095395E-3</c:v>
                </c:pt>
                <c:pt idx="805">
                  <c:v>7.4503500910523504E-2</c:v>
                </c:pt>
                <c:pt idx="806">
                  <c:v>3.0874677806038101E-2</c:v>
                </c:pt>
                <c:pt idx="807">
                  <c:v>8.6993910964908105E-2</c:v>
                </c:pt>
                <c:pt idx="808">
                  <c:v>1.47982742031366E-2</c:v>
                </c:pt>
                <c:pt idx="809">
                  <c:v>1.6284837068986299E-2</c:v>
                </c:pt>
                <c:pt idx="810">
                  <c:v>1.23383773712558E-2</c:v>
                </c:pt>
                <c:pt idx="811">
                  <c:v>4.1073375689635101E-2</c:v>
                </c:pt>
                <c:pt idx="812">
                  <c:v>0.32666757012404801</c:v>
                </c:pt>
                <c:pt idx="813">
                  <c:v>0.34862316832470402</c:v>
                </c:pt>
                <c:pt idx="814">
                  <c:v>5.7683027056000098E-2</c:v>
                </c:pt>
                <c:pt idx="815">
                  <c:v>1.5341740993069E-2</c:v>
                </c:pt>
                <c:pt idx="816">
                  <c:v>3.3511787337693499E-2</c:v>
                </c:pt>
                <c:pt idx="817">
                  <c:v>1.3200316611446401E-2</c:v>
                </c:pt>
                <c:pt idx="818">
                  <c:v>7.5157385163703294E-2</c:v>
                </c:pt>
                <c:pt idx="819">
                  <c:v>0.34961332718827698</c:v>
                </c:pt>
                <c:pt idx="820">
                  <c:v>0.160704381363281</c:v>
                </c:pt>
                <c:pt idx="821">
                  <c:v>0.21185761915788301</c:v>
                </c:pt>
                <c:pt idx="822">
                  <c:v>0.114517909242162</c:v>
                </c:pt>
                <c:pt idx="823">
                  <c:v>0.30086195075088801</c:v>
                </c:pt>
                <c:pt idx="824">
                  <c:v>0.203477924322578</c:v>
                </c:pt>
                <c:pt idx="825">
                  <c:v>0.54889407989725403</c:v>
                </c:pt>
                <c:pt idx="826">
                  <c:v>0.16758100269869</c:v>
                </c:pt>
                <c:pt idx="827">
                  <c:v>0.148335676522002</c:v>
                </c:pt>
                <c:pt idx="828">
                  <c:v>0.185804495752283</c:v>
                </c:pt>
                <c:pt idx="829">
                  <c:v>0.37736681502071301</c:v>
                </c:pt>
                <c:pt idx="830">
                  <c:v>0.129098043380628</c:v>
                </c:pt>
                <c:pt idx="831">
                  <c:v>0.15109527294418401</c:v>
                </c:pt>
                <c:pt idx="832">
                  <c:v>0.515668795648348</c:v>
                </c:pt>
                <c:pt idx="833">
                  <c:v>0.31876883416224999</c:v>
                </c:pt>
                <c:pt idx="834">
                  <c:v>0.20789442087575</c:v>
                </c:pt>
                <c:pt idx="835">
                  <c:v>0.34581953681723199</c:v>
                </c:pt>
                <c:pt idx="836">
                  <c:v>0.14040266482119601</c:v>
                </c:pt>
                <c:pt idx="837">
                  <c:v>0.15162682577887299</c:v>
                </c:pt>
                <c:pt idx="838">
                  <c:v>7.3748937373621606E-2</c:v>
                </c:pt>
                <c:pt idx="839">
                  <c:v>0.39404007772502903</c:v>
                </c:pt>
                <c:pt idx="840">
                  <c:v>0.24478491490099499</c:v>
                </c:pt>
                <c:pt idx="841">
                  <c:v>0.24194994110875301</c:v>
                </c:pt>
                <c:pt idx="842">
                  <c:v>0.185234367267825</c:v>
                </c:pt>
                <c:pt idx="843">
                  <c:v>0.15977503200189</c:v>
                </c:pt>
                <c:pt idx="844">
                  <c:v>0.32902922712935401</c:v>
                </c:pt>
                <c:pt idx="845">
                  <c:v>0.27516233773427301</c:v>
                </c:pt>
                <c:pt idx="846">
                  <c:v>0.31654157515129</c:v>
                </c:pt>
                <c:pt idx="847">
                  <c:v>0.221159590334288</c:v>
                </c:pt>
                <c:pt idx="848">
                  <c:v>0.33825542157921901</c:v>
                </c:pt>
                <c:pt idx="849">
                  <c:v>0.18645054720593199</c:v>
                </c:pt>
                <c:pt idx="850">
                  <c:v>0.45198224713268498</c:v>
                </c:pt>
                <c:pt idx="851">
                  <c:v>0.252646061978193</c:v>
                </c:pt>
                <c:pt idx="852">
                  <c:v>0.233589839087746</c:v>
                </c:pt>
                <c:pt idx="853">
                  <c:v>0.176289396613143</c:v>
                </c:pt>
                <c:pt idx="854">
                  <c:v>0.33652583169135503</c:v>
                </c:pt>
                <c:pt idx="855">
                  <c:v>0.28819602971562203</c:v>
                </c:pt>
                <c:pt idx="856">
                  <c:v>0.40809856127316402</c:v>
                </c:pt>
                <c:pt idx="857">
                  <c:v>0.42277507934177799</c:v>
                </c:pt>
                <c:pt idx="858">
                  <c:v>0.27011684305769601</c:v>
                </c:pt>
                <c:pt idx="859">
                  <c:v>0.201970323226383</c:v>
                </c:pt>
                <c:pt idx="860">
                  <c:v>0.58536644157856499</c:v>
                </c:pt>
                <c:pt idx="861">
                  <c:v>0.33301728503714401</c:v>
                </c:pt>
                <c:pt idx="862">
                  <c:v>0.51808298436713796</c:v>
                </c:pt>
                <c:pt idx="863">
                  <c:v>0.47787022046387401</c:v>
                </c:pt>
                <c:pt idx="864">
                  <c:v>0.43042626207807999</c:v>
                </c:pt>
                <c:pt idx="865">
                  <c:v>0.28578129485847298</c:v>
                </c:pt>
                <c:pt idx="866">
                  <c:v>0.34598174635263901</c:v>
                </c:pt>
                <c:pt idx="867">
                  <c:v>0.39944094643303302</c:v>
                </c:pt>
                <c:pt idx="868">
                  <c:v>0.43983954714414297</c:v>
                </c:pt>
                <c:pt idx="869">
                  <c:v>0.104850663801213</c:v>
                </c:pt>
                <c:pt idx="870">
                  <c:v>0.41946630120182399</c:v>
                </c:pt>
                <c:pt idx="871">
                  <c:v>0.36963252789515899</c:v>
                </c:pt>
                <c:pt idx="872">
                  <c:v>0.36344109378092598</c:v>
                </c:pt>
                <c:pt idx="873">
                  <c:v>0.35925809090295902</c:v>
                </c:pt>
                <c:pt idx="874">
                  <c:v>0.41546864960551499</c:v>
                </c:pt>
                <c:pt idx="875">
                  <c:v>0.47038713605836402</c:v>
                </c:pt>
                <c:pt idx="876">
                  <c:v>0.15937272642952999</c:v>
                </c:pt>
                <c:pt idx="877">
                  <c:v>0.48623256980173701</c:v>
                </c:pt>
                <c:pt idx="878">
                  <c:v>0.41355044239812999</c:v>
                </c:pt>
                <c:pt idx="879">
                  <c:v>0.53535424459852998</c:v>
                </c:pt>
                <c:pt idx="880">
                  <c:v>2.4086220933383602E-2</c:v>
                </c:pt>
                <c:pt idx="881">
                  <c:v>5.1598986826403903E-2</c:v>
                </c:pt>
                <c:pt idx="882">
                  <c:v>1.7346118128448999E-2</c:v>
                </c:pt>
                <c:pt idx="883">
                  <c:v>7.5168691761188899E-2</c:v>
                </c:pt>
                <c:pt idx="884">
                  <c:v>4.3199556313403803E-2</c:v>
                </c:pt>
                <c:pt idx="885">
                  <c:v>9.4667507262456194E-2</c:v>
                </c:pt>
                <c:pt idx="886">
                  <c:v>6.7538096229980193E-2</c:v>
                </c:pt>
                <c:pt idx="887">
                  <c:v>5.3053994265104397E-2</c:v>
                </c:pt>
                <c:pt idx="888">
                  <c:v>5.6434361612397801E-2</c:v>
                </c:pt>
                <c:pt idx="889">
                  <c:v>0.16008599686031899</c:v>
                </c:pt>
                <c:pt idx="890">
                  <c:v>2.0719951931661498E-2</c:v>
                </c:pt>
                <c:pt idx="891">
                  <c:v>7.0355159953539498E-2</c:v>
                </c:pt>
                <c:pt idx="892">
                  <c:v>0.208322792112109</c:v>
                </c:pt>
                <c:pt idx="893">
                  <c:v>0.31117131215007698</c:v>
                </c:pt>
                <c:pt idx="894">
                  <c:v>7.0625738733487695E-2</c:v>
                </c:pt>
                <c:pt idx="895">
                  <c:v>1.31119034489565E-2</c:v>
                </c:pt>
                <c:pt idx="896">
                  <c:v>0.32701307365843402</c:v>
                </c:pt>
                <c:pt idx="897">
                  <c:v>2.9585633234128501E-2</c:v>
                </c:pt>
                <c:pt idx="898">
                  <c:v>7.3271078112644106E-2</c:v>
                </c:pt>
                <c:pt idx="899">
                  <c:v>5.65755661122056E-2</c:v>
                </c:pt>
                <c:pt idx="900">
                  <c:v>2.38291348338979E-2</c:v>
                </c:pt>
                <c:pt idx="901">
                  <c:v>1.2985977508673601E-2</c:v>
                </c:pt>
                <c:pt idx="902">
                  <c:v>5.24456670957772E-2</c:v>
                </c:pt>
                <c:pt idx="903">
                  <c:v>2.1909856421168598E-2</c:v>
                </c:pt>
                <c:pt idx="904">
                  <c:v>2.24859336445292E-2</c:v>
                </c:pt>
                <c:pt idx="905">
                  <c:v>3.9213852715324599E-2</c:v>
                </c:pt>
                <c:pt idx="906">
                  <c:v>2.5183902852927102E-2</c:v>
                </c:pt>
                <c:pt idx="907">
                  <c:v>7.0348431792163796E-2</c:v>
                </c:pt>
                <c:pt idx="908">
                  <c:v>2.9818952186229101E-2</c:v>
                </c:pt>
                <c:pt idx="909">
                  <c:v>7.1352255145023705E-2</c:v>
                </c:pt>
                <c:pt idx="910">
                  <c:v>2.7208280874740101E-2</c:v>
                </c:pt>
                <c:pt idx="911">
                  <c:v>4.5545520692519402E-2</c:v>
                </c:pt>
                <c:pt idx="912">
                  <c:v>1.2637934512836501E-2</c:v>
                </c:pt>
                <c:pt idx="913">
                  <c:v>2.22695362132742E-2</c:v>
                </c:pt>
                <c:pt idx="914">
                  <c:v>4.6298063246548997E-2</c:v>
                </c:pt>
                <c:pt idx="915">
                  <c:v>2.1697630489616902E-2</c:v>
                </c:pt>
                <c:pt idx="916">
                  <c:v>7.3618162569493897E-2</c:v>
                </c:pt>
                <c:pt idx="917">
                  <c:v>2.30084136462218E-2</c:v>
                </c:pt>
                <c:pt idx="918">
                  <c:v>3.6010597343595803E-2</c:v>
                </c:pt>
                <c:pt idx="919">
                  <c:v>2.8337081991926499E-2</c:v>
                </c:pt>
                <c:pt idx="920">
                  <c:v>0.12604243393047901</c:v>
                </c:pt>
                <c:pt idx="921">
                  <c:v>7.2621821376403703E-2</c:v>
                </c:pt>
                <c:pt idx="922">
                  <c:v>0.110174271692234</c:v>
                </c:pt>
                <c:pt idx="923">
                  <c:v>0.22380200166521999</c:v>
                </c:pt>
                <c:pt idx="924">
                  <c:v>0.142625883859302</c:v>
                </c:pt>
                <c:pt idx="925">
                  <c:v>6.8966375632057195E-2</c:v>
                </c:pt>
                <c:pt idx="926">
                  <c:v>0.132728527263799</c:v>
                </c:pt>
                <c:pt idx="927">
                  <c:v>8.7207116008044594E-2</c:v>
                </c:pt>
                <c:pt idx="928">
                  <c:v>8.9803925890800607E-2</c:v>
                </c:pt>
                <c:pt idx="929">
                  <c:v>6.5930089319474694E-2</c:v>
                </c:pt>
                <c:pt idx="930">
                  <c:v>5.55016944303902E-2</c:v>
                </c:pt>
                <c:pt idx="931">
                  <c:v>9.62374426918505E-2</c:v>
                </c:pt>
                <c:pt idx="932">
                  <c:v>0.11482762387691101</c:v>
                </c:pt>
                <c:pt idx="933">
                  <c:v>8.8841280552136095E-2</c:v>
                </c:pt>
                <c:pt idx="934">
                  <c:v>5.2163680417456802E-2</c:v>
                </c:pt>
                <c:pt idx="935">
                  <c:v>0.15576244328938699</c:v>
                </c:pt>
                <c:pt idx="936">
                  <c:v>9.9308086431979498E-2</c:v>
                </c:pt>
                <c:pt idx="937">
                  <c:v>5.81562780075797E-2</c:v>
                </c:pt>
                <c:pt idx="938">
                  <c:v>0.108035657658495</c:v>
                </c:pt>
                <c:pt idx="939">
                  <c:v>7.8249393940171899E-2</c:v>
                </c:pt>
                <c:pt idx="940">
                  <c:v>0.29928454908935098</c:v>
                </c:pt>
                <c:pt idx="941">
                  <c:v>0.39000814236308201</c:v>
                </c:pt>
                <c:pt idx="942">
                  <c:v>0.33371285818128499</c:v>
                </c:pt>
                <c:pt idx="943">
                  <c:v>0.24331836627668599</c:v>
                </c:pt>
                <c:pt idx="944">
                  <c:v>0.24033702509247301</c:v>
                </c:pt>
                <c:pt idx="945">
                  <c:v>0.11874582697675</c:v>
                </c:pt>
                <c:pt idx="946">
                  <c:v>0.17147560981656601</c:v>
                </c:pt>
                <c:pt idx="947">
                  <c:v>0.285828869034984</c:v>
                </c:pt>
                <c:pt idx="948">
                  <c:v>8.5176459006508401E-2</c:v>
                </c:pt>
                <c:pt idx="949">
                  <c:v>0.46676452308406502</c:v>
                </c:pt>
                <c:pt idx="950">
                  <c:v>0.40869484895791902</c:v>
                </c:pt>
                <c:pt idx="951">
                  <c:v>0.41129769771855201</c:v>
                </c:pt>
                <c:pt idx="952">
                  <c:v>0.15593115165784499</c:v>
                </c:pt>
                <c:pt idx="953">
                  <c:v>0.34136026174718498</c:v>
                </c:pt>
                <c:pt idx="954">
                  <c:v>0.38947085844069501</c:v>
                </c:pt>
                <c:pt idx="955">
                  <c:v>0.59141336858805205</c:v>
                </c:pt>
                <c:pt idx="956">
                  <c:v>0.33204172916504099</c:v>
                </c:pt>
                <c:pt idx="957">
                  <c:v>0.227209662403693</c:v>
                </c:pt>
                <c:pt idx="958">
                  <c:v>0.13906667702996001</c:v>
                </c:pt>
                <c:pt idx="959">
                  <c:v>0.132377133680007</c:v>
                </c:pt>
                <c:pt idx="960">
                  <c:v>0.28918034060989301</c:v>
                </c:pt>
                <c:pt idx="961">
                  <c:v>0.41402406619321502</c:v>
                </c:pt>
                <c:pt idx="962">
                  <c:v>0.52486611804924399</c:v>
                </c:pt>
                <c:pt idx="963">
                  <c:v>0.44136732971708997</c:v>
                </c:pt>
                <c:pt idx="964">
                  <c:v>0.51382022934163796</c:v>
                </c:pt>
                <c:pt idx="965">
                  <c:v>0.51108497644030604</c:v>
                </c:pt>
                <c:pt idx="966">
                  <c:v>0.45333547325059897</c:v>
                </c:pt>
                <c:pt idx="967">
                  <c:v>0.33586874837646102</c:v>
                </c:pt>
                <c:pt idx="968">
                  <c:v>0.51411541284342499</c:v>
                </c:pt>
                <c:pt idx="969">
                  <c:v>0.38109087190851598</c:v>
                </c:pt>
                <c:pt idx="970">
                  <c:v>0.51717751021760305</c:v>
                </c:pt>
                <c:pt idx="971">
                  <c:v>0.139105881449029</c:v>
                </c:pt>
                <c:pt idx="972">
                  <c:v>0.38220344183299099</c:v>
                </c:pt>
                <c:pt idx="973">
                  <c:v>0.25364774215606101</c:v>
                </c:pt>
                <c:pt idx="974">
                  <c:v>0.303361614176339</c:v>
                </c:pt>
                <c:pt idx="975">
                  <c:v>0.41100431966705298</c:v>
                </c:pt>
                <c:pt idx="976">
                  <c:v>0.30770154912972097</c:v>
                </c:pt>
                <c:pt idx="977">
                  <c:v>0.185035659223907</c:v>
                </c:pt>
                <c:pt idx="978">
                  <c:v>0.40605304035879602</c:v>
                </c:pt>
                <c:pt idx="979">
                  <c:v>0.41953391568951498</c:v>
                </c:pt>
                <c:pt idx="980">
                  <c:v>2.9372518877551299E-2</c:v>
                </c:pt>
                <c:pt idx="981">
                  <c:v>6.7633155850682303E-2</c:v>
                </c:pt>
                <c:pt idx="982">
                  <c:v>5.1227278884274002E-2</c:v>
                </c:pt>
                <c:pt idx="983">
                  <c:v>1.1789601109308301E-2</c:v>
                </c:pt>
                <c:pt idx="984">
                  <c:v>4.57801100487897E-2</c:v>
                </c:pt>
                <c:pt idx="985">
                  <c:v>5.2831736942906098E-2</c:v>
                </c:pt>
                <c:pt idx="986">
                  <c:v>9.7076734029978105E-3</c:v>
                </c:pt>
                <c:pt idx="987">
                  <c:v>1.7073807013025698E-2</c:v>
                </c:pt>
                <c:pt idx="988">
                  <c:v>7.5487554640115098E-2</c:v>
                </c:pt>
                <c:pt idx="989">
                  <c:v>2.9931606702775001E-2</c:v>
                </c:pt>
                <c:pt idx="990">
                  <c:v>0.319601847229257</c:v>
                </c:pt>
                <c:pt idx="991">
                  <c:v>3.1463222604152699E-2</c:v>
                </c:pt>
                <c:pt idx="992">
                  <c:v>8.2962568903492493E-3</c:v>
                </c:pt>
                <c:pt idx="993">
                  <c:v>1.7814995673552401E-2</c:v>
                </c:pt>
                <c:pt idx="994">
                  <c:v>1.5484958127103E-2</c:v>
                </c:pt>
                <c:pt idx="995">
                  <c:v>2.50696504785968E-2</c:v>
                </c:pt>
                <c:pt idx="996">
                  <c:v>1.2305184449713199E-2</c:v>
                </c:pt>
                <c:pt idx="997">
                  <c:v>1.8555383054317299E-2</c:v>
                </c:pt>
                <c:pt idx="998">
                  <c:v>2.0682556914288001E-2</c:v>
                </c:pt>
                <c:pt idx="999">
                  <c:v>1.0121245891538099E-2</c:v>
                </c:pt>
                <c:pt idx="1000">
                  <c:v>3.8840589197239601E-2</c:v>
                </c:pt>
                <c:pt idx="1001">
                  <c:v>0.12563365963569501</c:v>
                </c:pt>
                <c:pt idx="1002">
                  <c:v>0.109355926925647</c:v>
                </c:pt>
                <c:pt idx="1003">
                  <c:v>3.2548552554133303E-2</c:v>
                </c:pt>
                <c:pt idx="1004">
                  <c:v>5.7546876314352798E-2</c:v>
                </c:pt>
                <c:pt idx="1005">
                  <c:v>0.115424502300867</c:v>
                </c:pt>
                <c:pt idx="1006">
                  <c:v>6.0278540404563097E-2</c:v>
                </c:pt>
                <c:pt idx="1007">
                  <c:v>0.12345621096572799</c:v>
                </c:pt>
                <c:pt idx="1008">
                  <c:v>0.35885458856778801</c:v>
                </c:pt>
                <c:pt idx="1009">
                  <c:v>4.1995661262558999E-2</c:v>
                </c:pt>
                <c:pt idx="1010">
                  <c:v>1.5897825548876698E-2</c:v>
                </c:pt>
                <c:pt idx="1011">
                  <c:v>4.1437774783930098E-2</c:v>
                </c:pt>
                <c:pt idx="1012">
                  <c:v>1.9456233796751099E-2</c:v>
                </c:pt>
                <c:pt idx="1013">
                  <c:v>5.9607074506323403E-2</c:v>
                </c:pt>
                <c:pt idx="1014">
                  <c:v>0.14224044258308599</c:v>
                </c:pt>
                <c:pt idx="1015">
                  <c:v>6.1590766411357203E-2</c:v>
                </c:pt>
                <c:pt idx="1016">
                  <c:v>6.8470554707262807E-2</c:v>
                </c:pt>
                <c:pt idx="1017">
                  <c:v>2.92056298119183E-2</c:v>
                </c:pt>
                <c:pt idx="1018">
                  <c:v>4.3297427406572199E-2</c:v>
                </c:pt>
                <c:pt idx="1019">
                  <c:v>3.5178001593687197E-2</c:v>
                </c:pt>
                <c:pt idx="1020">
                  <c:v>0.12777934456335799</c:v>
                </c:pt>
                <c:pt idx="1021">
                  <c:v>0.114567737602839</c:v>
                </c:pt>
                <c:pt idx="1022">
                  <c:v>8.4866639290693699E-2</c:v>
                </c:pt>
                <c:pt idx="1023">
                  <c:v>5.3509025505340702E-2</c:v>
                </c:pt>
                <c:pt idx="1024">
                  <c:v>0.12515688071973799</c:v>
                </c:pt>
                <c:pt idx="1025">
                  <c:v>0.25152116577299</c:v>
                </c:pt>
                <c:pt idx="1026">
                  <c:v>0.159410263146151</c:v>
                </c:pt>
                <c:pt idx="1027">
                  <c:v>0.36143352387419903</c:v>
                </c:pt>
                <c:pt idx="1028">
                  <c:v>7.8292407040607997E-2</c:v>
                </c:pt>
                <c:pt idx="1029">
                  <c:v>9.3711673059239595E-2</c:v>
                </c:pt>
                <c:pt idx="1030">
                  <c:v>0.27458376266770701</c:v>
                </c:pt>
                <c:pt idx="1031">
                  <c:v>8.5958936877766096E-2</c:v>
                </c:pt>
                <c:pt idx="1032">
                  <c:v>0.28626452062702301</c:v>
                </c:pt>
                <c:pt idx="1033">
                  <c:v>0.121506029402387</c:v>
                </c:pt>
                <c:pt idx="1034">
                  <c:v>3.5334632313763298E-2</c:v>
                </c:pt>
                <c:pt idx="1035">
                  <c:v>0.102973112371939</c:v>
                </c:pt>
                <c:pt idx="1036">
                  <c:v>0.24261186917587599</c:v>
                </c:pt>
                <c:pt idx="1037">
                  <c:v>0.174313392021998</c:v>
                </c:pt>
                <c:pt idx="1038">
                  <c:v>0.34284299350316499</c:v>
                </c:pt>
                <c:pt idx="1039">
                  <c:v>5.4658230458460098E-2</c:v>
                </c:pt>
                <c:pt idx="1040">
                  <c:v>0.28588986121686699</c:v>
                </c:pt>
                <c:pt idx="1041">
                  <c:v>0.14509577972192</c:v>
                </c:pt>
                <c:pt idx="1042">
                  <c:v>0.20382469040166001</c:v>
                </c:pt>
                <c:pt idx="1043">
                  <c:v>0.36998795244236798</c:v>
                </c:pt>
                <c:pt idx="1044">
                  <c:v>0.136019403798738</c:v>
                </c:pt>
                <c:pt idx="1045">
                  <c:v>0.30151412028887398</c:v>
                </c:pt>
                <c:pt idx="1046">
                  <c:v>0.18028728643203901</c:v>
                </c:pt>
                <c:pt idx="1047">
                  <c:v>0.281605784528144</c:v>
                </c:pt>
                <c:pt idx="1048">
                  <c:v>0.502040600289411</c:v>
                </c:pt>
                <c:pt idx="1049">
                  <c:v>0.23182658675158499</c:v>
                </c:pt>
                <c:pt idx="1050">
                  <c:v>0.34217281290935803</c:v>
                </c:pt>
                <c:pt idx="1051">
                  <c:v>0.219862802602251</c:v>
                </c:pt>
                <c:pt idx="1052">
                  <c:v>0.163109941481344</c:v>
                </c:pt>
                <c:pt idx="1053">
                  <c:v>0.19859688430730699</c:v>
                </c:pt>
                <c:pt idx="1054">
                  <c:v>0.24603262203012699</c:v>
                </c:pt>
                <c:pt idx="1055">
                  <c:v>0.26140803836611898</c:v>
                </c:pt>
                <c:pt idx="1056">
                  <c:v>0.36966474764561302</c:v>
                </c:pt>
                <c:pt idx="1057">
                  <c:v>0.21552067577377801</c:v>
                </c:pt>
                <c:pt idx="1058">
                  <c:v>0.474652476893549</c:v>
                </c:pt>
                <c:pt idx="1059">
                  <c:v>0.28307671057997702</c:v>
                </c:pt>
                <c:pt idx="1060">
                  <c:v>0.223825178286851</c:v>
                </c:pt>
                <c:pt idx="1061">
                  <c:v>0.52740009991002401</c:v>
                </c:pt>
                <c:pt idx="1062">
                  <c:v>0.29321872240653601</c:v>
                </c:pt>
                <c:pt idx="1063">
                  <c:v>0.37094108841261703</c:v>
                </c:pt>
                <c:pt idx="1064">
                  <c:v>0.35351365332234802</c:v>
                </c:pt>
                <c:pt idx="1065">
                  <c:v>0.46573752056105699</c:v>
                </c:pt>
                <c:pt idx="1066">
                  <c:v>0.24111671549866201</c:v>
                </c:pt>
                <c:pt idx="1067">
                  <c:v>0.47814504118296502</c:v>
                </c:pt>
                <c:pt idx="1068">
                  <c:v>0.32133530893053203</c:v>
                </c:pt>
                <c:pt idx="1069">
                  <c:v>0.54365817560038698</c:v>
                </c:pt>
                <c:pt idx="1070">
                  <c:v>0.36175041493413101</c:v>
                </c:pt>
                <c:pt idx="1071">
                  <c:v>0.16547061264083501</c:v>
                </c:pt>
                <c:pt idx="1072">
                  <c:v>0.63244912636922301</c:v>
                </c:pt>
                <c:pt idx="1073">
                  <c:v>0.629907848374607</c:v>
                </c:pt>
                <c:pt idx="1074">
                  <c:v>0.17389259409271701</c:v>
                </c:pt>
                <c:pt idx="1075">
                  <c:v>0.31642248082215202</c:v>
                </c:pt>
                <c:pt idx="1076">
                  <c:v>0.44470000658441</c:v>
                </c:pt>
                <c:pt idx="1077">
                  <c:v>0.22535002467688101</c:v>
                </c:pt>
                <c:pt idx="1078">
                  <c:v>0.30238864896120599</c:v>
                </c:pt>
                <c:pt idx="1079">
                  <c:v>0.32061163888688299</c:v>
                </c:pt>
                <c:pt idx="1080">
                  <c:v>0.13776229032461601</c:v>
                </c:pt>
                <c:pt idx="1081">
                  <c:v>9.3165162368643806E-2</c:v>
                </c:pt>
                <c:pt idx="1082">
                  <c:v>2.80625569926264E-2</c:v>
                </c:pt>
                <c:pt idx="1083">
                  <c:v>0.120280687280969</c:v>
                </c:pt>
                <c:pt idx="1084">
                  <c:v>5.9660707428318902E-2</c:v>
                </c:pt>
                <c:pt idx="1085">
                  <c:v>0.12644240486147201</c:v>
                </c:pt>
                <c:pt idx="1086">
                  <c:v>0.103956902981699</c:v>
                </c:pt>
                <c:pt idx="1087">
                  <c:v>2.5188443802024299E-2</c:v>
                </c:pt>
                <c:pt idx="1088">
                  <c:v>5.6314858301516897E-2</c:v>
                </c:pt>
                <c:pt idx="1089">
                  <c:v>0.19845080164064599</c:v>
                </c:pt>
                <c:pt idx="1090">
                  <c:v>0.117379402645421</c:v>
                </c:pt>
                <c:pt idx="1091">
                  <c:v>0.13343905567879799</c:v>
                </c:pt>
                <c:pt idx="1092">
                  <c:v>4.4701956183427601E-2</c:v>
                </c:pt>
                <c:pt idx="1093">
                  <c:v>0.10628830903305</c:v>
                </c:pt>
                <c:pt idx="1094">
                  <c:v>4.8129696427619398E-2</c:v>
                </c:pt>
                <c:pt idx="1095">
                  <c:v>4.6423859086567397E-2</c:v>
                </c:pt>
                <c:pt idx="1096">
                  <c:v>8.7221249424093206E-2</c:v>
                </c:pt>
                <c:pt idx="1097">
                  <c:v>7.8009322089391098E-2</c:v>
                </c:pt>
                <c:pt idx="1098">
                  <c:v>3.0606293516863298E-2</c:v>
                </c:pt>
                <c:pt idx="1099">
                  <c:v>1.8075717284506701E-2</c:v>
                </c:pt>
                <c:pt idx="1100">
                  <c:v>4.3897600570225001E-2</c:v>
                </c:pt>
                <c:pt idx="1101">
                  <c:v>3.9219186865998998E-2</c:v>
                </c:pt>
                <c:pt idx="1102">
                  <c:v>4.68473091176701E-2</c:v>
                </c:pt>
                <c:pt idx="1103">
                  <c:v>0.30099245805282698</c:v>
                </c:pt>
                <c:pt idx="1104">
                  <c:v>1.11814499021752E-2</c:v>
                </c:pt>
                <c:pt idx="1105">
                  <c:v>0.152400700485229</c:v>
                </c:pt>
                <c:pt idx="1106">
                  <c:v>4.2064434698280202E-2</c:v>
                </c:pt>
                <c:pt idx="1107">
                  <c:v>0.12883051441065599</c:v>
                </c:pt>
                <c:pt idx="1108">
                  <c:v>4.7090922457086098E-2</c:v>
                </c:pt>
                <c:pt idx="1109">
                  <c:v>6.7990082442706198E-2</c:v>
                </c:pt>
                <c:pt idx="1110">
                  <c:v>0.119919085482022</c:v>
                </c:pt>
                <c:pt idx="1111">
                  <c:v>7.3996379206173801E-2</c:v>
                </c:pt>
                <c:pt idx="1112">
                  <c:v>0.121466429205834</c:v>
                </c:pt>
                <c:pt idx="1113">
                  <c:v>3.0009479915426799E-2</c:v>
                </c:pt>
                <c:pt idx="1114">
                  <c:v>6.5506018685121098E-2</c:v>
                </c:pt>
                <c:pt idx="1115">
                  <c:v>5.7586725538386098E-2</c:v>
                </c:pt>
                <c:pt idx="1116">
                  <c:v>3.1033275217812E-2</c:v>
                </c:pt>
                <c:pt idx="1117">
                  <c:v>4.0204166137325303E-2</c:v>
                </c:pt>
                <c:pt idx="1118">
                  <c:v>9.5291234008901202E-2</c:v>
                </c:pt>
                <c:pt idx="1119">
                  <c:v>7.5393102184449695E-2</c:v>
                </c:pt>
                <c:pt idx="1120">
                  <c:v>7.4334776204804595E-2</c:v>
                </c:pt>
                <c:pt idx="1121">
                  <c:v>0.124648913003628</c:v>
                </c:pt>
                <c:pt idx="1122">
                  <c:v>0.121400207662575</c:v>
                </c:pt>
                <c:pt idx="1123">
                  <c:v>8.7711546259498896E-2</c:v>
                </c:pt>
                <c:pt idx="1124">
                  <c:v>0.128200001123119</c:v>
                </c:pt>
                <c:pt idx="1125">
                  <c:v>0.22080495748731699</c:v>
                </c:pt>
                <c:pt idx="1126">
                  <c:v>8.0685727227878201E-2</c:v>
                </c:pt>
                <c:pt idx="1127">
                  <c:v>0.127082003431465</c:v>
                </c:pt>
                <c:pt idx="1128">
                  <c:v>7.1590671912117404E-2</c:v>
                </c:pt>
                <c:pt idx="1129">
                  <c:v>6.3909911774775896E-2</c:v>
                </c:pt>
                <c:pt idx="1130">
                  <c:v>0.11673708576432899</c:v>
                </c:pt>
                <c:pt idx="1131">
                  <c:v>6.9967187371691206E-2</c:v>
                </c:pt>
                <c:pt idx="1132">
                  <c:v>0.17238512715395801</c:v>
                </c:pt>
                <c:pt idx="1133">
                  <c:v>0.168648222112008</c:v>
                </c:pt>
                <c:pt idx="1134">
                  <c:v>0.117264140770756</c:v>
                </c:pt>
                <c:pt idx="1135">
                  <c:v>0.117960656682981</c:v>
                </c:pt>
                <c:pt idx="1136">
                  <c:v>5.99953028178608E-2</c:v>
                </c:pt>
                <c:pt idx="1137">
                  <c:v>0.29823897401884097</c:v>
                </c:pt>
                <c:pt idx="1138">
                  <c:v>0.30706911370475498</c:v>
                </c:pt>
                <c:pt idx="1139">
                  <c:v>4.4625761636971198E-2</c:v>
                </c:pt>
                <c:pt idx="1140">
                  <c:v>0.28305333057786197</c:v>
                </c:pt>
                <c:pt idx="1141">
                  <c:v>0.25417769726772799</c:v>
                </c:pt>
                <c:pt idx="1142">
                  <c:v>0.20725922220982301</c:v>
                </c:pt>
                <c:pt idx="1143">
                  <c:v>0.27330765273012803</c:v>
                </c:pt>
                <c:pt idx="1144">
                  <c:v>0.20689192362015801</c:v>
                </c:pt>
                <c:pt idx="1145">
                  <c:v>0.39881391133675897</c:v>
                </c:pt>
                <c:pt idx="1146">
                  <c:v>0.31823917262663798</c:v>
                </c:pt>
                <c:pt idx="1147">
                  <c:v>0.46123845475874198</c:v>
                </c:pt>
                <c:pt idx="1148">
                  <c:v>0.21860288053163299</c:v>
                </c:pt>
                <c:pt idx="1149">
                  <c:v>0.54070589718148798</c:v>
                </c:pt>
                <c:pt idx="1150">
                  <c:v>0.183192865492145</c:v>
                </c:pt>
                <c:pt idx="1151">
                  <c:v>0.197504815668365</c:v>
                </c:pt>
                <c:pt idx="1152">
                  <c:v>0.30532960870887199</c:v>
                </c:pt>
                <c:pt idx="1153">
                  <c:v>0.24423901773531301</c:v>
                </c:pt>
                <c:pt idx="1154">
                  <c:v>9.5194344446356896E-2</c:v>
                </c:pt>
                <c:pt idx="1155">
                  <c:v>0.23575111592988901</c:v>
                </c:pt>
                <c:pt idx="1156">
                  <c:v>0.50052218345442701</c:v>
                </c:pt>
                <c:pt idx="1157">
                  <c:v>0.295820812008386</c:v>
                </c:pt>
                <c:pt idx="1158">
                  <c:v>0.251030804979677</c:v>
                </c:pt>
                <c:pt idx="1159">
                  <c:v>0.14656000573269601</c:v>
                </c:pt>
                <c:pt idx="1160">
                  <c:v>0.43557928663492201</c:v>
                </c:pt>
                <c:pt idx="1161">
                  <c:v>0.44317931376130298</c:v>
                </c:pt>
                <c:pt idx="1162">
                  <c:v>0.44870583141258402</c:v>
                </c:pt>
                <c:pt idx="1163">
                  <c:v>0.14152923667939299</c:v>
                </c:pt>
                <c:pt idx="1164">
                  <c:v>0.28156495414636501</c:v>
                </c:pt>
                <c:pt idx="1165">
                  <c:v>0.350488542212881</c:v>
                </c:pt>
                <c:pt idx="1166">
                  <c:v>0.219692285862952</c:v>
                </c:pt>
                <c:pt idx="1167">
                  <c:v>0.25730846755960302</c:v>
                </c:pt>
                <c:pt idx="1168">
                  <c:v>0.43968177125004998</c:v>
                </c:pt>
                <c:pt idx="1169">
                  <c:v>0.43206143792912799</c:v>
                </c:pt>
                <c:pt idx="1170">
                  <c:v>0.27728851976019298</c:v>
                </c:pt>
                <c:pt idx="1171">
                  <c:v>0.47969159492374103</c:v>
                </c:pt>
                <c:pt idx="1172">
                  <c:v>0.20760072229081999</c:v>
                </c:pt>
                <c:pt idx="1173">
                  <c:v>0.101943647033488</c:v>
                </c:pt>
                <c:pt idx="1174">
                  <c:v>0.33168879725030598</c:v>
                </c:pt>
                <c:pt idx="1175">
                  <c:v>0.43179849097075201</c:v>
                </c:pt>
                <c:pt idx="1176">
                  <c:v>0.44786530957026599</c:v>
                </c:pt>
                <c:pt idx="1177">
                  <c:v>0.49147175502759799</c:v>
                </c:pt>
                <c:pt idx="1178">
                  <c:v>0.18890390505641799</c:v>
                </c:pt>
                <c:pt idx="1179">
                  <c:v>0.12694257079625801</c:v>
                </c:pt>
                <c:pt idx="1180">
                  <c:v>4.1174989485234299E-2</c:v>
                </c:pt>
                <c:pt idx="1181">
                  <c:v>2.8605803043238301E-2</c:v>
                </c:pt>
                <c:pt idx="1182">
                  <c:v>4.59320563107984E-2</c:v>
                </c:pt>
                <c:pt idx="1183">
                  <c:v>1.2135824404433899E-2</c:v>
                </c:pt>
                <c:pt idx="1184">
                  <c:v>5.77160154475772E-2</c:v>
                </c:pt>
                <c:pt idx="1185">
                  <c:v>5.4734900662961501E-2</c:v>
                </c:pt>
                <c:pt idx="1186">
                  <c:v>5.5015651126395101E-2</c:v>
                </c:pt>
                <c:pt idx="1187">
                  <c:v>3.4395123910571E-2</c:v>
                </c:pt>
                <c:pt idx="1188">
                  <c:v>2.52225393642279E-2</c:v>
                </c:pt>
                <c:pt idx="1189">
                  <c:v>2.8479638775223599E-2</c:v>
                </c:pt>
                <c:pt idx="1190">
                  <c:v>0.124738007773677</c:v>
                </c:pt>
                <c:pt idx="1191">
                  <c:v>1.53140724433841E-2</c:v>
                </c:pt>
                <c:pt idx="1192">
                  <c:v>7.10490776672589E-3</c:v>
                </c:pt>
                <c:pt idx="1193">
                  <c:v>5.21954297204466E-2</c:v>
                </c:pt>
                <c:pt idx="1194">
                  <c:v>2.46407084485991E-2</c:v>
                </c:pt>
                <c:pt idx="1195">
                  <c:v>0.10543517183602</c:v>
                </c:pt>
                <c:pt idx="1196">
                  <c:v>0.13110329603172899</c:v>
                </c:pt>
                <c:pt idx="1197">
                  <c:v>1.57229241080451E-2</c:v>
                </c:pt>
                <c:pt idx="1198">
                  <c:v>2.00070589136025E-2</c:v>
                </c:pt>
                <c:pt idx="1199">
                  <c:v>4.7793774312024598E-2</c:v>
                </c:pt>
                <c:pt idx="1200">
                  <c:v>1.9573598493792501E-2</c:v>
                </c:pt>
                <c:pt idx="1201">
                  <c:v>2.3319414542981899E-2</c:v>
                </c:pt>
                <c:pt idx="1202">
                  <c:v>8.7801888743423401E-2</c:v>
                </c:pt>
                <c:pt idx="1203">
                  <c:v>0.35029711119183299</c:v>
                </c:pt>
                <c:pt idx="1204">
                  <c:v>1.95309042602528E-2</c:v>
                </c:pt>
                <c:pt idx="1205">
                  <c:v>2.3684537345122401E-2</c:v>
                </c:pt>
                <c:pt idx="1206">
                  <c:v>0.36646065098154301</c:v>
                </c:pt>
                <c:pt idx="1207">
                  <c:v>5.6988489704505298E-2</c:v>
                </c:pt>
                <c:pt idx="1208">
                  <c:v>6.6794790088236203E-2</c:v>
                </c:pt>
                <c:pt idx="1209">
                  <c:v>3.9389806701149097E-2</c:v>
                </c:pt>
                <c:pt idx="1210">
                  <c:v>3.1161603353169899E-2</c:v>
                </c:pt>
                <c:pt idx="1211">
                  <c:v>2.9154018621251099E-2</c:v>
                </c:pt>
                <c:pt idx="1212">
                  <c:v>3.6838690056871903E-2</c:v>
                </c:pt>
                <c:pt idx="1213">
                  <c:v>2.1993346726808201E-2</c:v>
                </c:pt>
                <c:pt idx="1214">
                  <c:v>0.113601261103232</c:v>
                </c:pt>
                <c:pt idx="1215">
                  <c:v>7.2447911229473499E-2</c:v>
                </c:pt>
                <c:pt idx="1216">
                  <c:v>4.5953788745512203E-2</c:v>
                </c:pt>
                <c:pt idx="1217">
                  <c:v>1.7521447896570699E-2</c:v>
                </c:pt>
                <c:pt idx="1218">
                  <c:v>1.0914297694558201E-2</c:v>
                </c:pt>
                <c:pt idx="1219">
                  <c:v>2.17872495567E-2</c:v>
                </c:pt>
                <c:pt idx="1220">
                  <c:v>0.155272460426433</c:v>
                </c:pt>
                <c:pt idx="1221">
                  <c:v>0.27237463612860102</c:v>
                </c:pt>
                <c:pt idx="1222">
                  <c:v>0.15965484546984801</c:v>
                </c:pt>
                <c:pt idx="1223">
                  <c:v>6.9131259599282194E-2</c:v>
                </c:pt>
                <c:pt idx="1224">
                  <c:v>0.13384036391432</c:v>
                </c:pt>
                <c:pt idx="1225">
                  <c:v>0.12252065622225999</c:v>
                </c:pt>
                <c:pt idx="1226">
                  <c:v>7.8093253569743698E-2</c:v>
                </c:pt>
                <c:pt idx="1227">
                  <c:v>0.10519912362108499</c:v>
                </c:pt>
                <c:pt idx="1228">
                  <c:v>0.25113848075663697</c:v>
                </c:pt>
                <c:pt idx="1229">
                  <c:v>9.5933441996417498E-2</c:v>
                </c:pt>
                <c:pt idx="1230">
                  <c:v>0.111081863161844</c:v>
                </c:pt>
                <c:pt idx="1231">
                  <c:v>6.5457616836478799E-2</c:v>
                </c:pt>
                <c:pt idx="1232">
                  <c:v>0.151110483447116</c:v>
                </c:pt>
                <c:pt idx="1233">
                  <c:v>0.156329263511851</c:v>
                </c:pt>
                <c:pt idx="1234">
                  <c:v>9.0881153688872396E-2</c:v>
                </c:pt>
                <c:pt idx="1235">
                  <c:v>0.10563430129053999</c:v>
                </c:pt>
                <c:pt idx="1236">
                  <c:v>0.16073064864485101</c:v>
                </c:pt>
                <c:pt idx="1237">
                  <c:v>0.15337240342253899</c:v>
                </c:pt>
                <c:pt idx="1238">
                  <c:v>4.6815454353231797E-2</c:v>
                </c:pt>
                <c:pt idx="1239">
                  <c:v>6.33865520229107E-2</c:v>
                </c:pt>
                <c:pt idx="1240">
                  <c:v>0.121204641162027</c:v>
                </c:pt>
                <c:pt idx="1241">
                  <c:v>0.33583124254847901</c:v>
                </c:pt>
                <c:pt idx="1242">
                  <c:v>0.51039408481854598</c:v>
                </c:pt>
                <c:pt idx="1243">
                  <c:v>8.4352916938487496E-2</c:v>
                </c:pt>
                <c:pt idx="1244">
                  <c:v>0.122025191463613</c:v>
                </c:pt>
                <c:pt idx="1245">
                  <c:v>9.1850906946867594E-2</c:v>
                </c:pt>
                <c:pt idx="1246">
                  <c:v>0.15554681604696999</c:v>
                </c:pt>
                <c:pt idx="1247">
                  <c:v>0.11036089450648399</c:v>
                </c:pt>
                <c:pt idx="1248">
                  <c:v>0.245982499626617</c:v>
                </c:pt>
                <c:pt idx="1249">
                  <c:v>0.30152980837517301</c:v>
                </c:pt>
                <c:pt idx="1250">
                  <c:v>0.21563816781555001</c:v>
                </c:pt>
                <c:pt idx="1251">
                  <c:v>0.122650905965413</c:v>
                </c:pt>
                <c:pt idx="1252">
                  <c:v>0.119074086175828</c:v>
                </c:pt>
                <c:pt idx="1253">
                  <c:v>0.23570016679610201</c:v>
                </c:pt>
                <c:pt idx="1254">
                  <c:v>9.5609146622390007E-2</c:v>
                </c:pt>
                <c:pt idx="1255">
                  <c:v>0.25559846818953902</c:v>
                </c:pt>
                <c:pt idx="1256">
                  <c:v>0.35763644647724502</c:v>
                </c:pt>
                <c:pt idx="1257">
                  <c:v>0.59723224782655104</c:v>
                </c:pt>
                <c:pt idx="1258">
                  <c:v>0.43007532544431498</c:v>
                </c:pt>
                <c:pt idx="1259">
                  <c:v>0.12659142526324901</c:v>
                </c:pt>
                <c:pt idx="1260">
                  <c:v>0.42249665017230698</c:v>
                </c:pt>
                <c:pt idx="1261">
                  <c:v>0.430679068590542</c:v>
                </c:pt>
                <c:pt idx="1262">
                  <c:v>0.50360628253502204</c:v>
                </c:pt>
                <c:pt idx="1263">
                  <c:v>0.29966600744895699</c:v>
                </c:pt>
                <c:pt idx="1264">
                  <c:v>0.36116825770942201</c:v>
                </c:pt>
                <c:pt idx="1265">
                  <c:v>0.313433246100632</c:v>
                </c:pt>
                <c:pt idx="1266">
                  <c:v>0.122272691752969</c:v>
                </c:pt>
                <c:pt idx="1267">
                  <c:v>0.49991651843995799</c:v>
                </c:pt>
                <c:pt idx="1268">
                  <c:v>0.29630804924138299</c:v>
                </c:pt>
                <c:pt idx="1269">
                  <c:v>0.25741959019786997</c:v>
                </c:pt>
                <c:pt idx="1270">
                  <c:v>0.28748391121766997</c:v>
                </c:pt>
                <c:pt idx="1271">
                  <c:v>0.24622177549226301</c:v>
                </c:pt>
                <c:pt idx="1272">
                  <c:v>0.29499577350531497</c:v>
                </c:pt>
                <c:pt idx="1273">
                  <c:v>0.177959937627959</c:v>
                </c:pt>
                <c:pt idx="1274">
                  <c:v>6.8360933734000803E-2</c:v>
                </c:pt>
                <c:pt idx="1275">
                  <c:v>0.48776939669621799</c:v>
                </c:pt>
                <c:pt idx="1276">
                  <c:v>0.37798356048103099</c:v>
                </c:pt>
                <c:pt idx="1277">
                  <c:v>0.15568618560539499</c:v>
                </c:pt>
                <c:pt idx="1278">
                  <c:v>0.30450495504289099</c:v>
                </c:pt>
                <c:pt idx="1279">
                  <c:v>0.37627932626396998</c:v>
                </c:pt>
                <c:pt idx="1280">
                  <c:v>5.20361306076048E-2</c:v>
                </c:pt>
                <c:pt idx="1281">
                  <c:v>0.13143254040053001</c:v>
                </c:pt>
                <c:pt idx="1282">
                  <c:v>6.7446756042642095E-2</c:v>
                </c:pt>
                <c:pt idx="1283">
                  <c:v>4.9141446475474297E-2</c:v>
                </c:pt>
                <c:pt idx="1284">
                  <c:v>3.7541784801335902E-2</c:v>
                </c:pt>
                <c:pt idx="1285">
                  <c:v>0.13201889554172699</c:v>
                </c:pt>
                <c:pt idx="1286">
                  <c:v>4.1253825185916602E-2</c:v>
                </c:pt>
                <c:pt idx="1287">
                  <c:v>1.6324058161016598E-2</c:v>
                </c:pt>
                <c:pt idx="1288">
                  <c:v>0.13296568883516299</c:v>
                </c:pt>
                <c:pt idx="1289">
                  <c:v>5.6722821096719597E-2</c:v>
                </c:pt>
                <c:pt idx="1290">
                  <c:v>2.83809055485502E-2</c:v>
                </c:pt>
                <c:pt idx="1291">
                  <c:v>7.9851898654168404E-2</c:v>
                </c:pt>
                <c:pt idx="1292">
                  <c:v>2.8383947129897499E-2</c:v>
                </c:pt>
                <c:pt idx="1293">
                  <c:v>6.8521507592331096E-2</c:v>
                </c:pt>
                <c:pt idx="1294">
                  <c:v>4.8547301089170901E-2</c:v>
                </c:pt>
                <c:pt idx="1295">
                  <c:v>9.0302149684915706E-2</c:v>
                </c:pt>
                <c:pt idx="1296">
                  <c:v>7.3471276813725395E-2</c:v>
                </c:pt>
                <c:pt idx="1297">
                  <c:v>3.9725983508705598E-2</c:v>
                </c:pt>
                <c:pt idx="1298">
                  <c:v>4.77486328670804E-2</c:v>
                </c:pt>
                <c:pt idx="1299">
                  <c:v>2.63057123285176E-2</c:v>
                </c:pt>
                <c:pt idx="1300">
                  <c:v>2.6900417934483799E-2</c:v>
                </c:pt>
                <c:pt idx="1301">
                  <c:v>7.6448408071171495E-2</c:v>
                </c:pt>
                <c:pt idx="1302">
                  <c:v>4.2200038418687399E-2</c:v>
                </c:pt>
                <c:pt idx="1303">
                  <c:v>2.8649777243672101E-2</c:v>
                </c:pt>
                <c:pt idx="1304">
                  <c:v>2.9128020090895899E-2</c:v>
                </c:pt>
                <c:pt idx="1305">
                  <c:v>5.7634268850989302E-2</c:v>
                </c:pt>
                <c:pt idx="1306">
                  <c:v>4.4524374215690603E-2</c:v>
                </c:pt>
                <c:pt idx="1307">
                  <c:v>1.80369417376318E-2</c:v>
                </c:pt>
                <c:pt idx="1308">
                  <c:v>3.6611260526377899E-2</c:v>
                </c:pt>
                <c:pt idx="1309">
                  <c:v>6.0305349643279701E-2</c:v>
                </c:pt>
                <c:pt idx="1310">
                  <c:v>8.3408274259830106E-2</c:v>
                </c:pt>
                <c:pt idx="1311">
                  <c:v>1.8273638067744701E-2</c:v>
                </c:pt>
                <c:pt idx="1312">
                  <c:v>4.2758715421584499E-2</c:v>
                </c:pt>
                <c:pt idx="1313">
                  <c:v>9.5890020630460704E-2</c:v>
                </c:pt>
                <c:pt idx="1314">
                  <c:v>2.2256533380213401E-2</c:v>
                </c:pt>
                <c:pt idx="1315">
                  <c:v>1.6445312863024902E-2</c:v>
                </c:pt>
                <c:pt idx="1316">
                  <c:v>2.1624841205042902E-2</c:v>
                </c:pt>
                <c:pt idx="1317">
                  <c:v>3.6266166163954401E-2</c:v>
                </c:pt>
                <c:pt idx="1318">
                  <c:v>0.109263346517684</c:v>
                </c:pt>
                <c:pt idx="1319">
                  <c:v>7.3476863623873997E-2</c:v>
                </c:pt>
                <c:pt idx="1320">
                  <c:v>0.13457122877550201</c:v>
                </c:pt>
                <c:pt idx="1321">
                  <c:v>0.13443101202418301</c:v>
                </c:pt>
                <c:pt idx="1322">
                  <c:v>0.39290658832557301</c:v>
                </c:pt>
                <c:pt idx="1323">
                  <c:v>0.144317374070668</c:v>
                </c:pt>
                <c:pt idx="1324">
                  <c:v>0.14409782914115099</c:v>
                </c:pt>
                <c:pt idx="1325">
                  <c:v>0.310953050266151</c:v>
                </c:pt>
                <c:pt idx="1326">
                  <c:v>0.13477983055699699</c:v>
                </c:pt>
                <c:pt idx="1327">
                  <c:v>0.118278748287464</c:v>
                </c:pt>
                <c:pt idx="1328">
                  <c:v>0.126305887293784</c:v>
                </c:pt>
                <c:pt idx="1329">
                  <c:v>0.16777850404519301</c:v>
                </c:pt>
                <c:pt idx="1330">
                  <c:v>0.243315656345821</c:v>
                </c:pt>
                <c:pt idx="1331">
                  <c:v>0.30005952079531101</c:v>
                </c:pt>
                <c:pt idx="1332">
                  <c:v>0.13557458672536701</c:v>
                </c:pt>
                <c:pt idx="1333">
                  <c:v>0.44305402668133198</c:v>
                </c:pt>
                <c:pt idx="1334">
                  <c:v>0.342131616237909</c:v>
                </c:pt>
                <c:pt idx="1335">
                  <c:v>0.31710975033238298</c:v>
                </c:pt>
                <c:pt idx="1336">
                  <c:v>0.129825510952573</c:v>
                </c:pt>
                <c:pt idx="1337">
                  <c:v>0.100414746304633</c:v>
                </c:pt>
                <c:pt idx="1338">
                  <c:v>0.33126327727892402</c:v>
                </c:pt>
                <c:pt idx="1339">
                  <c:v>6.5081016771717001E-2</c:v>
                </c:pt>
                <c:pt idx="1340">
                  <c:v>0.54452196480209103</c:v>
                </c:pt>
                <c:pt idx="1341">
                  <c:v>0.31124805222867702</c:v>
                </c:pt>
                <c:pt idx="1342">
                  <c:v>0.29187467775556902</c:v>
                </c:pt>
                <c:pt idx="1343">
                  <c:v>0.24112695914190399</c:v>
                </c:pt>
                <c:pt idx="1344">
                  <c:v>0.27906469801699402</c:v>
                </c:pt>
                <c:pt idx="1345">
                  <c:v>0.217716947593243</c:v>
                </c:pt>
                <c:pt idx="1346">
                  <c:v>0.24610525679886</c:v>
                </c:pt>
                <c:pt idx="1347">
                  <c:v>0.25925831560141599</c:v>
                </c:pt>
                <c:pt idx="1348">
                  <c:v>0.214386144673823</c:v>
                </c:pt>
                <c:pt idx="1349">
                  <c:v>0.19444449549370199</c:v>
                </c:pt>
                <c:pt idx="1350">
                  <c:v>0.374598413266717</c:v>
                </c:pt>
                <c:pt idx="1351">
                  <c:v>0.48094498414890302</c:v>
                </c:pt>
                <c:pt idx="1352">
                  <c:v>0.59331770428060704</c:v>
                </c:pt>
                <c:pt idx="1353">
                  <c:v>0.285398102089438</c:v>
                </c:pt>
                <c:pt idx="1354">
                  <c:v>0.17756875682518999</c:v>
                </c:pt>
                <c:pt idx="1355">
                  <c:v>0.32202977185167903</c:v>
                </c:pt>
                <c:pt idx="1356">
                  <c:v>0.30439836867244702</c:v>
                </c:pt>
                <c:pt idx="1357">
                  <c:v>0.24795603951217601</c:v>
                </c:pt>
                <c:pt idx="1358">
                  <c:v>0.343483363360432</c:v>
                </c:pt>
                <c:pt idx="1359">
                  <c:v>0.40075473645107001</c:v>
                </c:pt>
                <c:pt idx="1360">
                  <c:v>0.53579744822840603</c:v>
                </c:pt>
                <c:pt idx="1361">
                  <c:v>0.171410673620573</c:v>
                </c:pt>
                <c:pt idx="1362">
                  <c:v>0.35803281339170601</c:v>
                </c:pt>
                <c:pt idx="1363">
                  <c:v>0.35625025708423502</c:v>
                </c:pt>
                <c:pt idx="1364">
                  <c:v>0.47591321750155902</c:v>
                </c:pt>
                <c:pt idx="1365">
                  <c:v>0.25294094966290798</c:v>
                </c:pt>
                <c:pt idx="1366">
                  <c:v>0.25333091106633698</c:v>
                </c:pt>
                <c:pt idx="1367">
                  <c:v>0.343713966398355</c:v>
                </c:pt>
                <c:pt idx="1368">
                  <c:v>0.38310044709705598</c:v>
                </c:pt>
                <c:pt idx="1369">
                  <c:v>0.37029599396201002</c:v>
                </c:pt>
                <c:pt idx="1370">
                  <c:v>0.37392610955595501</c:v>
                </c:pt>
                <c:pt idx="1371">
                  <c:v>0.36673059794938201</c:v>
                </c:pt>
                <c:pt idx="1372">
                  <c:v>0.44405297127805499</c:v>
                </c:pt>
                <c:pt idx="1373">
                  <c:v>0.54346365955904896</c:v>
                </c:pt>
                <c:pt idx="1374">
                  <c:v>0.290783931026182</c:v>
                </c:pt>
                <c:pt idx="1375">
                  <c:v>0.49741553130680699</c:v>
                </c:pt>
                <c:pt idx="1376">
                  <c:v>0.43992864057310599</c:v>
                </c:pt>
                <c:pt idx="1377">
                  <c:v>0.33375290633072102</c:v>
                </c:pt>
                <c:pt idx="1378">
                  <c:v>0.40340236763210202</c:v>
                </c:pt>
                <c:pt idx="1379">
                  <c:v>0.27390064648321599</c:v>
                </c:pt>
                <c:pt idx="1380">
                  <c:v>0.145906089549563</c:v>
                </c:pt>
                <c:pt idx="1381">
                  <c:v>4.7391844811193302E-2</c:v>
                </c:pt>
                <c:pt idx="1382">
                  <c:v>6.0159917650898596E-3</c:v>
                </c:pt>
                <c:pt idx="1383">
                  <c:v>4.1054565184312997E-2</c:v>
                </c:pt>
                <c:pt idx="1384">
                  <c:v>0.115518268509971</c:v>
                </c:pt>
                <c:pt idx="1385">
                  <c:v>6.0563725797846302E-2</c:v>
                </c:pt>
                <c:pt idx="1386">
                  <c:v>2.3245811195123499E-2</c:v>
                </c:pt>
                <c:pt idx="1387">
                  <c:v>3.4666892185937097E-2</c:v>
                </c:pt>
                <c:pt idx="1388">
                  <c:v>2.2753990965603099E-2</c:v>
                </c:pt>
                <c:pt idx="1389">
                  <c:v>3.7261378395074402E-2</c:v>
                </c:pt>
                <c:pt idx="1390">
                  <c:v>3.1765818567172498E-2</c:v>
                </c:pt>
                <c:pt idx="1391">
                  <c:v>2.6217398052185498E-2</c:v>
                </c:pt>
                <c:pt idx="1392">
                  <c:v>0.101344864583508</c:v>
                </c:pt>
                <c:pt idx="1393">
                  <c:v>1.4502407803076999E-2</c:v>
                </c:pt>
                <c:pt idx="1394">
                  <c:v>4.4483898307598697E-2</c:v>
                </c:pt>
                <c:pt idx="1395">
                  <c:v>3.9624341438940197E-2</c:v>
                </c:pt>
                <c:pt idx="1396">
                  <c:v>3.7684845677494402E-2</c:v>
                </c:pt>
                <c:pt idx="1397">
                  <c:v>3.4890017843969903E-2</c:v>
                </c:pt>
                <c:pt idx="1398">
                  <c:v>0.125670929970009</c:v>
                </c:pt>
                <c:pt idx="1399">
                  <c:v>0.14349281253129501</c:v>
                </c:pt>
                <c:pt idx="1400">
                  <c:v>0.102629544858171</c:v>
                </c:pt>
                <c:pt idx="1401">
                  <c:v>2.3991616411357601E-2</c:v>
                </c:pt>
                <c:pt idx="1402">
                  <c:v>2.8112417383935599E-2</c:v>
                </c:pt>
                <c:pt idx="1403">
                  <c:v>6.3928512708889204E-2</c:v>
                </c:pt>
                <c:pt idx="1404">
                  <c:v>1.94823422378484E-2</c:v>
                </c:pt>
                <c:pt idx="1405">
                  <c:v>6.7451303673672802E-2</c:v>
                </c:pt>
                <c:pt idx="1406">
                  <c:v>6.9495949174152694E-2</c:v>
                </c:pt>
                <c:pt idx="1407">
                  <c:v>8.3983857993042296E-2</c:v>
                </c:pt>
                <c:pt idx="1408">
                  <c:v>7.7000634640085303E-2</c:v>
                </c:pt>
                <c:pt idx="1409">
                  <c:v>5.9860758853666297E-2</c:v>
                </c:pt>
                <c:pt idx="1410">
                  <c:v>6.7387888687048703E-2</c:v>
                </c:pt>
                <c:pt idx="1411">
                  <c:v>7.4596500743108501E-2</c:v>
                </c:pt>
                <c:pt idx="1412">
                  <c:v>2.34830836919909E-2</c:v>
                </c:pt>
                <c:pt idx="1413">
                  <c:v>0.16745628741965701</c:v>
                </c:pt>
                <c:pt idx="1414">
                  <c:v>1.9829038367995402E-2</c:v>
                </c:pt>
                <c:pt idx="1415">
                  <c:v>3.4613240723203001E-2</c:v>
                </c:pt>
                <c:pt idx="1416">
                  <c:v>0.32837108938055398</c:v>
                </c:pt>
                <c:pt idx="1417">
                  <c:v>1.73181365352412E-2</c:v>
                </c:pt>
                <c:pt idx="1418">
                  <c:v>1.5036728995832801E-2</c:v>
                </c:pt>
                <c:pt idx="1419">
                  <c:v>1.1740747109128501E-2</c:v>
                </c:pt>
                <c:pt idx="1420">
                  <c:v>0.26369009977443503</c:v>
                </c:pt>
                <c:pt idx="1421">
                  <c:v>0.17783201168986601</c:v>
                </c:pt>
                <c:pt idx="1422">
                  <c:v>0.128024776085119</c:v>
                </c:pt>
                <c:pt idx="1423">
                  <c:v>0.14155609925336801</c:v>
                </c:pt>
                <c:pt idx="1424">
                  <c:v>0.140528850223718</c:v>
                </c:pt>
                <c:pt idx="1425">
                  <c:v>0.19452548745065501</c:v>
                </c:pt>
                <c:pt idx="1426">
                  <c:v>0.109393541774048</c:v>
                </c:pt>
                <c:pt idx="1427">
                  <c:v>9.3582160868561096E-2</c:v>
                </c:pt>
                <c:pt idx="1428">
                  <c:v>0.11240688850425901</c:v>
                </c:pt>
                <c:pt idx="1429">
                  <c:v>0.12189767079536699</c:v>
                </c:pt>
                <c:pt idx="1430">
                  <c:v>0.15542514277775599</c:v>
                </c:pt>
                <c:pt idx="1431">
                  <c:v>0.211743550579159</c:v>
                </c:pt>
                <c:pt idx="1432">
                  <c:v>0.143971410528421</c:v>
                </c:pt>
                <c:pt idx="1433">
                  <c:v>0.123025125072456</c:v>
                </c:pt>
                <c:pt idx="1434">
                  <c:v>0.14843327230091499</c:v>
                </c:pt>
                <c:pt idx="1435">
                  <c:v>0.14929998103287401</c:v>
                </c:pt>
                <c:pt idx="1436">
                  <c:v>0.24302560154296499</c:v>
                </c:pt>
                <c:pt idx="1437">
                  <c:v>0.21879939033998599</c:v>
                </c:pt>
                <c:pt idx="1438">
                  <c:v>0.15453678641180099</c:v>
                </c:pt>
                <c:pt idx="1439">
                  <c:v>0.17214001145152899</c:v>
                </c:pt>
                <c:pt idx="1440">
                  <c:v>0.14330924534980399</c:v>
                </c:pt>
                <c:pt idx="1441">
                  <c:v>0.38740703057799197</c:v>
                </c:pt>
                <c:pt idx="1442">
                  <c:v>0.20078883044380999</c:v>
                </c:pt>
                <c:pt idx="1443">
                  <c:v>0.183039135480599</c:v>
                </c:pt>
                <c:pt idx="1444">
                  <c:v>0.46159974988000102</c:v>
                </c:pt>
                <c:pt idx="1445">
                  <c:v>0.16634873243714901</c:v>
                </c:pt>
                <c:pt idx="1446">
                  <c:v>0.21083947357885599</c:v>
                </c:pt>
                <c:pt idx="1447">
                  <c:v>0.156384906017137</c:v>
                </c:pt>
                <c:pt idx="1448">
                  <c:v>0.36400371089961497</c:v>
                </c:pt>
                <c:pt idx="1449">
                  <c:v>0.19924332067448999</c:v>
                </c:pt>
                <c:pt idx="1450">
                  <c:v>0.16182021462840901</c:v>
                </c:pt>
                <c:pt idx="1451">
                  <c:v>0.32825510034145</c:v>
                </c:pt>
                <c:pt idx="1452">
                  <c:v>0.233858596671361</c:v>
                </c:pt>
                <c:pt idx="1453">
                  <c:v>0.52438726595028495</c:v>
                </c:pt>
                <c:pt idx="1454">
                  <c:v>0.18080463591628201</c:v>
                </c:pt>
                <c:pt idx="1455">
                  <c:v>0.338272513908489</c:v>
                </c:pt>
                <c:pt idx="1456">
                  <c:v>0.33832939654864802</c:v>
                </c:pt>
                <c:pt idx="1457">
                  <c:v>0.26631165928643202</c:v>
                </c:pt>
                <c:pt idx="1458">
                  <c:v>0.23399479909536799</c:v>
                </c:pt>
                <c:pt idx="1459">
                  <c:v>0.39887328137432498</c:v>
                </c:pt>
                <c:pt idx="1460">
                  <c:v>0.40126075486561502</c:v>
                </c:pt>
                <c:pt idx="1461">
                  <c:v>0.40943675928794099</c:v>
                </c:pt>
                <c:pt idx="1462">
                  <c:v>0.46920690883646199</c:v>
                </c:pt>
                <c:pt idx="1463">
                  <c:v>0.45413483563023499</c:v>
                </c:pt>
                <c:pt idx="1464">
                  <c:v>0.312086458201489</c:v>
                </c:pt>
                <c:pt idx="1465">
                  <c:v>0.26857856582043599</c:v>
                </c:pt>
                <c:pt idx="1466">
                  <c:v>0.37775505497982098</c:v>
                </c:pt>
                <c:pt idx="1467">
                  <c:v>0.224869523811669</c:v>
                </c:pt>
                <c:pt idx="1468">
                  <c:v>0.30360016361431602</c:v>
                </c:pt>
                <c:pt idx="1469">
                  <c:v>0.26453577870350697</c:v>
                </c:pt>
                <c:pt idx="1470">
                  <c:v>0.34933511007201101</c:v>
                </c:pt>
                <c:pt idx="1471">
                  <c:v>0.19126999098841799</c:v>
                </c:pt>
                <c:pt idx="1472">
                  <c:v>0.41676270247680097</c:v>
                </c:pt>
                <c:pt idx="1473">
                  <c:v>0.52606040502585705</c:v>
                </c:pt>
                <c:pt idx="1474">
                  <c:v>0.32012135710024903</c:v>
                </c:pt>
                <c:pt idx="1475">
                  <c:v>0.34243845664191302</c:v>
                </c:pt>
                <c:pt idx="1476">
                  <c:v>0.45162869380640502</c:v>
                </c:pt>
                <c:pt idx="1477">
                  <c:v>0.38952884581539299</c:v>
                </c:pt>
                <c:pt idx="1478">
                  <c:v>0.49116406450275502</c:v>
                </c:pt>
                <c:pt idx="1479">
                  <c:v>0.30615969467648702</c:v>
                </c:pt>
                <c:pt idx="1480">
                  <c:v>7.3683577275251197E-2</c:v>
                </c:pt>
                <c:pt idx="1481">
                  <c:v>2.6810847010310598E-2</c:v>
                </c:pt>
                <c:pt idx="1482">
                  <c:v>2.87253858085443E-2</c:v>
                </c:pt>
                <c:pt idx="1483">
                  <c:v>5.1095258113093102E-2</c:v>
                </c:pt>
                <c:pt idx="1484">
                  <c:v>1.9127089683791901E-2</c:v>
                </c:pt>
                <c:pt idx="1485">
                  <c:v>3.63591905647771E-2</c:v>
                </c:pt>
                <c:pt idx="1486">
                  <c:v>3.0783835840945201E-2</c:v>
                </c:pt>
                <c:pt idx="1487">
                  <c:v>1.9463027898540802E-2</c:v>
                </c:pt>
                <c:pt idx="1488">
                  <c:v>1.1484454171231499E-2</c:v>
                </c:pt>
                <c:pt idx="1489">
                  <c:v>2.3091502664907702E-2</c:v>
                </c:pt>
                <c:pt idx="1490">
                  <c:v>5.8070540476903798E-2</c:v>
                </c:pt>
                <c:pt idx="1491">
                  <c:v>3.7815986312398998E-2</c:v>
                </c:pt>
                <c:pt idx="1492">
                  <c:v>7.8560579855322804E-2</c:v>
                </c:pt>
                <c:pt idx="1493">
                  <c:v>4.1874427700488E-2</c:v>
                </c:pt>
                <c:pt idx="1494">
                  <c:v>6.1840522159628999E-2</c:v>
                </c:pt>
                <c:pt idx="1495">
                  <c:v>6.0522185079885597E-2</c:v>
                </c:pt>
                <c:pt idx="1496">
                  <c:v>2.8801049292645899E-2</c:v>
                </c:pt>
                <c:pt idx="1497">
                  <c:v>2.1855618630146401E-2</c:v>
                </c:pt>
                <c:pt idx="1498">
                  <c:v>3.4844100036188097E-2</c:v>
                </c:pt>
                <c:pt idx="1499">
                  <c:v>7.3506987385891898E-2</c:v>
                </c:pt>
                <c:pt idx="1500">
                  <c:v>2.14433637278994E-2</c:v>
                </c:pt>
                <c:pt idx="1501">
                  <c:v>1.2539500166371001E-2</c:v>
                </c:pt>
                <c:pt idx="1502">
                  <c:v>3.1237703597352302E-2</c:v>
                </c:pt>
                <c:pt idx="1503">
                  <c:v>2.91019710836984E-2</c:v>
                </c:pt>
                <c:pt idx="1504">
                  <c:v>1.4579218820568399E-2</c:v>
                </c:pt>
                <c:pt idx="1505">
                  <c:v>2.90548665302982E-2</c:v>
                </c:pt>
                <c:pt idx="1506">
                  <c:v>2.83983794364038E-2</c:v>
                </c:pt>
                <c:pt idx="1507">
                  <c:v>6.9121904927323105E-2</c:v>
                </c:pt>
                <c:pt idx="1508">
                  <c:v>1.7107211448896001E-2</c:v>
                </c:pt>
                <c:pt idx="1509">
                  <c:v>1.4943843899307901E-2</c:v>
                </c:pt>
                <c:pt idx="1510">
                  <c:v>3.7564046063477803E-2</c:v>
                </c:pt>
                <c:pt idx="1511">
                  <c:v>0.22220888681894499</c:v>
                </c:pt>
                <c:pt idx="1512">
                  <c:v>7.7951459803034195E-2</c:v>
                </c:pt>
                <c:pt idx="1513">
                  <c:v>2.9055027297984301E-2</c:v>
                </c:pt>
                <c:pt idx="1514">
                  <c:v>4.31260234706086E-2</c:v>
                </c:pt>
                <c:pt idx="1515">
                  <c:v>3.4086283107475697E-2</c:v>
                </c:pt>
                <c:pt idx="1516">
                  <c:v>1.44691703577402E-2</c:v>
                </c:pt>
                <c:pt idx="1517">
                  <c:v>3.5810454480567099E-2</c:v>
                </c:pt>
                <c:pt idx="1518">
                  <c:v>4.9416949701347301E-2</c:v>
                </c:pt>
                <c:pt idx="1519">
                  <c:v>4.6845716657273599E-2</c:v>
                </c:pt>
                <c:pt idx="1520">
                  <c:v>0.14702541391201601</c:v>
                </c:pt>
                <c:pt idx="1521">
                  <c:v>0.113153097916246</c:v>
                </c:pt>
                <c:pt idx="1522">
                  <c:v>0.135053640703832</c:v>
                </c:pt>
                <c:pt idx="1523">
                  <c:v>0.120268290575352</c:v>
                </c:pt>
                <c:pt idx="1524">
                  <c:v>0.12579021705361401</c:v>
                </c:pt>
                <c:pt idx="1525">
                  <c:v>0.16279010912465</c:v>
                </c:pt>
                <c:pt idx="1526">
                  <c:v>0.11643541243965699</c:v>
                </c:pt>
                <c:pt idx="1527">
                  <c:v>9.2766460432772202E-2</c:v>
                </c:pt>
                <c:pt idx="1528">
                  <c:v>0.13825650218770699</c:v>
                </c:pt>
                <c:pt idx="1529">
                  <c:v>0.12823224675750799</c:v>
                </c:pt>
                <c:pt idx="1530">
                  <c:v>0.181895140325843</c:v>
                </c:pt>
                <c:pt idx="1531">
                  <c:v>0.15021507928442501</c:v>
                </c:pt>
                <c:pt idx="1532">
                  <c:v>0.124894925148306</c:v>
                </c:pt>
                <c:pt idx="1533">
                  <c:v>9.9271388916114298E-2</c:v>
                </c:pt>
                <c:pt idx="1534">
                  <c:v>0.130052427746736</c:v>
                </c:pt>
                <c:pt idx="1535">
                  <c:v>8.9284270211182404E-2</c:v>
                </c:pt>
                <c:pt idx="1536">
                  <c:v>0.105166294526328</c:v>
                </c:pt>
                <c:pt idx="1537">
                  <c:v>0.16676998002388399</c:v>
                </c:pt>
                <c:pt idx="1538">
                  <c:v>0.13862943717399401</c:v>
                </c:pt>
                <c:pt idx="1539">
                  <c:v>0.113853856580815</c:v>
                </c:pt>
                <c:pt idx="1540">
                  <c:v>0.16044908408633601</c:v>
                </c:pt>
                <c:pt idx="1541">
                  <c:v>0.24570309309287999</c:v>
                </c:pt>
                <c:pt idx="1542">
                  <c:v>0.1692527148687</c:v>
                </c:pt>
                <c:pt idx="1543">
                  <c:v>0.19239998633473401</c:v>
                </c:pt>
                <c:pt idx="1544">
                  <c:v>0.25271037143954</c:v>
                </c:pt>
                <c:pt idx="1545">
                  <c:v>0.214583883189674</c:v>
                </c:pt>
                <c:pt idx="1546">
                  <c:v>0.318328475344753</c:v>
                </c:pt>
                <c:pt idx="1547">
                  <c:v>0.199987232273975</c:v>
                </c:pt>
                <c:pt idx="1548">
                  <c:v>0.15495999289253901</c:v>
                </c:pt>
                <c:pt idx="1549">
                  <c:v>0.40171634353544</c:v>
                </c:pt>
                <c:pt idx="1550">
                  <c:v>0.32548572033069001</c:v>
                </c:pt>
                <c:pt idx="1551">
                  <c:v>0.23801241947322499</c:v>
                </c:pt>
                <c:pt idx="1552">
                  <c:v>0.27761003685980301</c:v>
                </c:pt>
                <c:pt idx="1553">
                  <c:v>0.45915265574130998</c:v>
                </c:pt>
                <c:pt idx="1554">
                  <c:v>0.316058581957887</c:v>
                </c:pt>
                <c:pt idx="1555">
                  <c:v>8.5454484768752101E-2</c:v>
                </c:pt>
                <c:pt idx="1556">
                  <c:v>0.24422466989661701</c:v>
                </c:pt>
                <c:pt idx="1557">
                  <c:v>0.28429971421776801</c:v>
                </c:pt>
                <c:pt idx="1558">
                  <c:v>0.18521711733396201</c:v>
                </c:pt>
                <c:pt idx="1559">
                  <c:v>0.26724332582204702</c:v>
                </c:pt>
                <c:pt idx="1560">
                  <c:v>0.22845475870821499</c:v>
                </c:pt>
                <c:pt idx="1561">
                  <c:v>0.30622093520278099</c:v>
                </c:pt>
                <c:pt idx="1562">
                  <c:v>0.49297741793644101</c:v>
                </c:pt>
                <c:pt idx="1563">
                  <c:v>0.34798480929543502</c:v>
                </c:pt>
                <c:pt idx="1564">
                  <c:v>0.154408680621028</c:v>
                </c:pt>
                <c:pt idx="1565">
                  <c:v>0.43368827863681197</c:v>
                </c:pt>
                <c:pt idx="1566">
                  <c:v>0.33990129431277899</c:v>
                </c:pt>
                <c:pt idx="1567">
                  <c:v>0.38626036673220299</c:v>
                </c:pt>
                <c:pt idx="1568">
                  <c:v>0.38261292976220201</c:v>
                </c:pt>
                <c:pt idx="1569">
                  <c:v>0.212765507324301</c:v>
                </c:pt>
                <c:pt idx="1570">
                  <c:v>0.33521015959809303</c:v>
                </c:pt>
                <c:pt idx="1571">
                  <c:v>0.61648410134588505</c:v>
                </c:pt>
                <c:pt idx="1572">
                  <c:v>0.11335879104315801</c:v>
                </c:pt>
                <c:pt idx="1573">
                  <c:v>0.31424416589467502</c:v>
                </c:pt>
                <c:pt idx="1574">
                  <c:v>0.34943998315124403</c:v>
                </c:pt>
                <c:pt idx="1575">
                  <c:v>0.388326291763474</c:v>
                </c:pt>
                <c:pt idx="1576">
                  <c:v>0.37386863808937998</c:v>
                </c:pt>
                <c:pt idx="1577">
                  <c:v>0.37261045979082302</c:v>
                </c:pt>
                <c:pt idx="1578">
                  <c:v>0.23748922879571299</c:v>
                </c:pt>
                <c:pt idx="1579">
                  <c:v>0.37068527556728598</c:v>
                </c:pt>
                <c:pt idx="1580">
                  <c:v>0.33834391789245999</c:v>
                </c:pt>
                <c:pt idx="1581">
                  <c:v>4.7955735967490302E-2</c:v>
                </c:pt>
                <c:pt idx="1582">
                  <c:v>9.1029969958427298E-2</c:v>
                </c:pt>
                <c:pt idx="1583">
                  <c:v>4.7189431978684797E-2</c:v>
                </c:pt>
                <c:pt idx="1584">
                  <c:v>2.81564193731993E-2</c:v>
                </c:pt>
                <c:pt idx="1585">
                  <c:v>2.8766579205924299E-2</c:v>
                </c:pt>
                <c:pt idx="1586">
                  <c:v>1.5289619497114401E-2</c:v>
                </c:pt>
                <c:pt idx="1587">
                  <c:v>7.71525230013375E-2</c:v>
                </c:pt>
                <c:pt idx="1588">
                  <c:v>7.0522324431568403E-2</c:v>
                </c:pt>
                <c:pt idx="1589">
                  <c:v>1.22052100374289E-2</c:v>
                </c:pt>
                <c:pt idx="1590">
                  <c:v>1.7181426274569599E-2</c:v>
                </c:pt>
                <c:pt idx="1591">
                  <c:v>3.5067833668493698E-2</c:v>
                </c:pt>
                <c:pt idx="1592">
                  <c:v>2.8332262306225601E-2</c:v>
                </c:pt>
                <c:pt idx="1593">
                  <c:v>7.8824343462246302E-2</c:v>
                </c:pt>
                <c:pt idx="1594">
                  <c:v>5.1965868284865997E-2</c:v>
                </c:pt>
                <c:pt idx="1595">
                  <c:v>3.79895032933096E-2</c:v>
                </c:pt>
                <c:pt idx="1596">
                  <c:v>2.18275210419622E-2</c:v>
                </c:pt>
                <c:pt idx="1597">
                  <c:v>3.3498089362196497E-2</c:v>
                </c:pt>
                <c:pt idx="1598">
                  <c:v>0.14807833665696199</c:v>
                </c:pt>
                <c:pt idx="1599">
                  <c:v>0.18189037536525299</c:v>
                </c:pt>
                <c:pt idx="1600">
                  <c:v>1.54570770933354E-2</c:v>
                </c:pt>
                <c:pt idx="1601">
                  <c:v>7.2165694467515806E-2</c:v>
                </c:pt>
                <c:pt idx="1602">
                  <c:v>7.6509100595770693E-2</c:v>
                </c:pt>
                <c:pt idx="1603">
                  <c:v>6.8574688972922404E-2</c:v>
                </c:pt>
                <c:pt idx="1604">
                  <c:v>9.5151306095013502E-2</c:v>
                </c:pt>
                <c:pt idx="1605">
                  <c:v>1.2715380326807E-2</c:v>
                </c:pt>
                <c:pt idx="1606">
                  <c:v>0.17454925809555599</c:v>
                </c:pt>
                <c:pt idx="1607">
                  <c:v>9.5239309079600903E-2</c:v>
                </c:pt>
                <c:pt idx="1608">
                  <c:v>0.126010732632543</c:v>
                </c:pt>
                <c:pt idx="1609">
                  <c:v>6.1472419992577798E-2</c:v>
                </c:pt>
                <c:pt idx="1610">
                  <c:v>0.28221980614821401</c:v>
                </c:pt>
                <c:pt idx="1611">
                  <c:v>3.0731257423030098E-2</c:v>
                </c:pt>
                <c:pt idx="1612">
                  <c:v>7.0569529839653894E-2</c:v>
                </c:pt>
                <c:pt idx="1613">
                  <c:v>6.0251459834186602E-2</c:v>
                </c:pt>
                <c:pt idx="1614">
                  <c:v>5.5045638788254303E-2</c:v>
                </c:pt>
                <c:pt idx="1615">
                  <c:v>0.11749545146807901</c:v>
                </c:pt>
                <c:pt idx="1616">
                  <c:v>0.18183933428362201</c:v>
                </c:pt>
                <c:pt idx="1617">
                  <c:v>0.15500049002334901</c:v>
                </c:pt>
                <c:pt idx="1618">
                  <c:v>0.13876116544468101</c:v>
                </c:pt>
                <c:pt idx="1619">
                  <c:v>7.17343021720869E-2</c:v>
                </c:pt>
                <c:pt idx="1620">
                  <c:v>0.28439542001512502</c:v>
                </c:pt>
                <c:pt idx="1621">
                  <c:v>0.29999545918750298</c:v>
                </c:pt>
                <c:pt idx="1622">
                  <c:v>0.39288173824941902</c:v>
                </c:pt>
                <c:pt idx="1623">
                  <c:v>0.27796983419431798</c:v>
                </c:pt>
                <c:pt idx="1624">
                  <c:v>5.9895220688100902E-2</c:v>
                </c:pt>
                <c:pt idx="1625">
                  <c:v>0.13415659752050699</c:v>
                </c:pt>
                <c:pt idx="1626">
                  <c:v>0.23015502366325499</c:v>
                </c:pt>
                <c:pt idx="1627">
                  <c:v>0.24986553217409499</c:v>
                </c:pt>
                <c:pt idx="1628">
                  <c:v>0.14846748493924899</c:v>
                </c:pt>
                <c:pt idx="1629">
                  <c:v>9.2029897274549993E-2</c:v>
                </c:pt>
                <c:pt idx="1630">
                  <c:v>0.120734772385544</c:v>
                </c:pt>
                <c:pt idx="1631">
                  <c:v>0.51648197959612596</c:v>
                </c:pt>
                <c:pt idx="1632">
                  <c:v>0.31932054529483</c:v>
                </c:pt>
                <c:pt idx="1633">
                  <c:v>9.4370299855452797E-2</c:v>
                </c:pt>
                <c:pt idx="1634">
                  <c:v>0.15202380655532799</c:v>
                </c:pt>
                <c:pt idx="1635">
                  <c:v>0.28105094562859301</c:v>
                </c:pt>
                <c:pt idx="1636">
                  <c:v>0.104432350940188</c:v>
                </c:pt>
                <c:pt idx="1637">
                  <c:v>0.23659291760918499</c:v>
                </c:pt>
                <c:pt idx="1638">
                  <c:v>0.14853093658192801</c:v>
                </c:pt>
                <c:pt idx="1639">
                  <c:v>0.51189505135292701</c:v>
                </c:pt>
                <c:pt idx="1640">
                  <c:v>0.30718695719394601</c:v>
                </c:pt>
                <c:pt idx="1641">
                  <c:v>9.3502196566607701E-2</c:v>
                </c:pt>
                <c:pt idx="1642">
                  <c:v>0.45906799858221697</c:v>
                </c:pt>
                <c:pt idx="1643">
                  <c:v>0.31847135558579098</c:v>
                </c:pt>
                <c:pt idx="1644">
                  <c:v>0.24473202051097001</c:v>
                </c:pt>
                <c:pt idx="1645">
                  <c:v>0.160795072154824</c:v>
                </c:pt>
                <c:pt idx="1646">
                  <c:v>0.35926894823244598</c:v>
                </c:pt>
                <c:pt idx="1647">
                  <c:v>0.28355829791931297</c:v>
                </c:pt>
                <c:pt idx="1648">
                  <c:v>0.27277784479662598</c:v>
                </c:pt>
                <c:pt idx="1649">
                  <c:v>0.34776818831915302</c:v>
                </c:pt>
                <c:pt idx="1650">
                  <c:v>0.32909288074064602</c:v>
                </c:pt>
                <c:pt idx="1651">
                  <c:v>0.16019886987638099</c:v>
                </c:pt>
                <c:pt idx="1652">
                  <c:v>0.31541661143932598</c:v>
                </c:pt>
                <c:pt idx="1653">
                  <c:v>0.251042655213571</c:v>
                </c:pt>
                <c:pt idx="1654">
                  <c:v>0.186197657728496</c:v>
                </c:pt>
                <c:pt idx="1655">
                  <c:v>0.39342716035902398</c:v>
                </c:pt>
                <c:pt idx="1656">
                  <c:v>0.30801165289473598</c:v>
                </c:pt>
                <c:pt idx="1657">
                  <c:v>0.23814652750732199</c:v>
                </c:pt>
                <c:pt idx="1658">
                  <c:v>0.18248843896213399</c:v>
                </c:pt>
                <c:pt idx="1659">
                  <c:v>0.365010175741806</c:v>
                </c:pt>
                <c:pt idx="1660">
                  <c:v>0.25203901405387502</c:v>
                </c:pt>
                <c:pt idx="1661">
                  <c:v>0.27794239573729201</c:v>
                </c:pt>
                <c:pt idx="1662">
                  <c:v>0.57735118989373502</c:v>
                </c:pt>
                <c:pt idx="1663">
                  <c:v>0.858196164971889</c:v>
                </c:pt>
                <c:pt idx="1664">
                  <c:v>0.35545627688023401</c:v>
                </c:pt>
                <c:pt idx="1665">
                  <c:v>0.506932864619553</c:v>
                </c:pt>
                <c:pt idx="1666">
                  <c:v>0.468443464988472</c:v>
                </c:pt>
                <c:pt idx="1667">
                  <c:v>0.381474805707887</c:v>
                </c:pt>
                <c:pt idx="1668">
                  <c:v>0.62283917176158798</c:v>
                </c:pt>
                <c:pt idx="1669">
                  <c:v>0.26622842144301101</c:v>
                </c:pt>
                <c:pt idx="1670">
                  <c:v>0.20511111354684899</c:v>
                </c:pt>
                <c:pt idx="1671">
                  <c:v>0.20186357677715899</c:v>
                </c:pt>
                <c:pt idx="1672">
                  <c:v>0.22297294856366201</c:v>
                </c:pt>
                <c:pt idx="1673">
                  <c:v>0.31710887267523802</c:v>
                </c:pt>
                <c:pt idx="1674">
                  <c:v>0.29781244596893702</c:v>
                </c:pt>
                <c:pt idx="1675">
                  <c:v>0.40580585601229202</c:v>
                </c:pt>
                <c:pt idx="1676">
                  <c:v>0.43718417110083702</c:v>
                </c:pt>
                <c:pt idx="1677">
                  <c:v>0.28157259669003298</c:v>
                </c:pt>
                <c:pt idx="1678">
                  <c:v>0.41758796913107499</c:v>
                </c:pt>
                <c:pt idx="1679">
                  <c:v>0.203152261129738</c:v>
                </c:pt>
                <c:pt idx="1680">
                  <c:v>6.9598193398303199E-2</c:v>
                </c:pt>
                <c:pt idx="1681">
                  <c:v>4.68174626413621E-2</c:v>
                </c:pt>
                <c:pt idx="1682">
                  <c:v>0.16272340084923501</c:v>
                </c:pt>
                <c:pt idx="1683">
                  <c:v>2.7280534822575E-2</c:v>
                </c:pt>
                <c:pt idx="1684">
                  <c:v>4.0871989755082501E-2</c:v>
                </c:pt>
                <c:pt idx="1685">
                  <c:v>2.8374548861428601E-2</c:v>
                </c:pt>
                <c:pt idx="1686">
                  <c:v>1.7434674382158798E-2</c:v>
                </c:pt>
                <c:pt idx="1687">
                  <c:v>2.4642187865774798E-2</c:v>
                </c:pt>
                <c:pt idx="1688">
                  <c:v>0.12437046464448701</c:v>
                </c:pt>
                <c:pt idx="1689">
                  <c:v>0.33790319581181</c:v>
                </c:pt>
                <c:pt idx="1690">
                  <c:v>1.05054968271289E-2</c:v>
                </c:pt>
                <c:pt idx="1691">
                  <c:v>2.3874615749308201E-2</c:v>
                </c:pt>
                <c:pt idx="1692">
                  <c:v>5.9456879171360798E-2</c:v>
                </c:pt>
                <c:pt idx="1693">
                  <c:v>3.9171994011805003E-2</c:v>
                </c:pt>
                <c:pt idx="1694">
                  <c:v>0.20478051871441699</c:v>
                </c:pt>
                <c:pt idx="1695">
                  <c:v>2.27008740593827E-2</c:v>
                </c:pt>
                <c:pt idx="1696">
                  <c:v>2.5440142947839601E-2</c:v>
                </c:pt>
                <c:pt idx="1697">
                  <c:v>9.4309008657498805E-2</c:v>
                </c:pt>
                <c:pt idx="1698">
                  <c:v>1.7817312497357601E-2</c:v>
                </c:pt>
                <c:pt idx="1699">
                  <c:v>8.2206291793314706E-2</c:v>
                </c:pt>
                <c:pt idx="1700">
                  <c:v>3.5221591943943698E-2</c:v>
                </c:pt>
                <c:pt idx="1701">
                  <c:v>8.0191752834509897E-2</c:v>
                </c:pt>
                <c:pt idx="1702">
                  <c:v>4.33750668144132E-2</c:v>
                </c:pt>
                <c:pt idx="1703">
                  <c:v>9.6544604483718502E-2</c:v>
                </c:pt>
                <c:pt idx="1704">
                  <c:v>0.10125323933493199</c:v>
                </c:pt>
                <c:pt idx="1705">
                  <c:v>0.13969716510365901</c:v>
                </c:pt>
                <c:pt idx="1706">
                  <c:v>2.20921384373301E-2</c:v>
                </c:pt>
                <c:pt idx="1707">
                  <c:v>2.3789255174422801E-2</c:v>
                </c:pt>
                <c:pt idx="1708">
                  <c:v>0.12249843137039999</c:v>
                </c:pt>
                <c:pt idx="1709">
                  <c:v>4.3189940112631803E-2</c:v>
                </c:pt>
                <c:pt idx="1710">
                  <c:v>6.4562116117102095E-2</c:v>
                </c:pt>
                <c:pt idx="1711">
                  <c:v>6.9878671424483702E-2</c:v>
                </c:pt>
                <c:pt idx="1712">
                  <c:v>7.5109359490829503E-2</c:v>
                </c:pt>
                <c:pt idx="1713">
                  <c:v>2.6608505032804701E-2</c:v>
                </c:pt>
                <c:pt idx="1714">
                  <c:v>0.172368779770118</c:v>
                </c:pt>
                <c:pt idx="1715">
                  <c:v>0.114038617523871</c:v>
                </c:pt>
                <c:pt idx="1716">
                  <c:v>5.5654770037522998E-2</c:v>
                </c:pt>
                <c:pt idx="1717">
                  <c:v>0.301858779203034</c:v>
                </c:pt>
                <c:pt idx="1718">
                  <c:v>0.104015472889808</c:v>
                </c:pt>
                <c:pt idx="1719">
                  <c:v>4.9394224845572002E-2</c:v>
                </c:pt>
                <c:pt idx="1720">
                  <c:v>0.186784184364852</c:v>
                </c:pt>
                <c:pt idx="1721">
                  <c:v>0.40516955709815</c:v>
                </c:pt>
                <c:pt idx="1722">
                  <c:v>0.14188673488023901</c:v>
                </c:pt>
                <c:pt idx="1723">
                  <c:v>0.53934579395818105</c:v>
                </c:pt>
                <c:pt idx="1724">
                  <c:v>0.192230969801367</c:v>
                </c:pt>
                <c:pt idx="1725">
                  <c:v>7.5814421642398294E-2</c:v>
                </c:pt>
                <c:pt idx="1726">
                  <c:v>0.38410225700981299</c:v>
                </c:pt>
                <c:pt idx="1727">
                  <c:v>0.198457257648294</c:v>
                </c:pt>
                <c:pt idx="1728">
                  <c:v>6.7891036335407801E-2</c:v>
                </c:pt>
                <c:pt idx="1729">
                  <c:v>8.7736027738308894E-2</c:v>
                </c:pt>
                <c:pt idx="1730">
                  <c:v>9.3671868290613497E-2</c:v>
                </c:pt>
                <c:pt idx="1731">
                  <c:v>0.36924160270768702</c:v>
                </c:pt>
                <c:pt idx="1732">
                  <c:v>9.67144452528063E-2</c:v>
                </c:pt>
                <c:pt idx="1733">
                  <c:v>0.42220769769390898</c:v>
                </c:pt>
                <c:pt idx="1734">
                  <c:v>0.24016022158991099</c:v>
                </c:pt>
                <c:pt idx="1735">
                  <c:v>0.26128926311985801</c:v>
                </c:pt>
                <c:pt idx="1736">
                  <c:v>0.15307137074337801</c:v>
                </c:pt>
                <c:pt idx="1737">
                  <c:v>0.101154008141025</c:v>
                </c:pt>
                <c:pt idx="1738">
                  <c:v>9.9175998665745405E-2</c:v>
                </c:pt>
                <c:pt idx="1739">
                  <c:v>0.10212329627529899</c:v>
                </c:pt>
                <c:pt idx="1740">
                  <c:v>0.29406013927997798</c:v>
                </c:pt>
                <c:pt idx="1741">
                  <c:v>0.39839573537900702</c:v>
                </c:pt>
                <c:pt idx="1742">
                  <c:v>0.49150804063867798</c:v>
                </c:pt>
                <c:pt idx="1743">
                  <c:v>0.29778792811259802</c:v>
                </c:pt>
                <c:pt idx="1744">
                  <c:v>0.24228079556618701</c:v>
                </c:pt>
                <c:pt idx="1745">
                  <c:v>0.32412966728768</c:v>
                </c:pt>
                <c:pt idx="1746">
                  <c:v>0.323202174941287</c:v>
                </c:pt>
                <c:pt idx="1747">
                  <c:v>0.35274564882360698</c:v>
                </c:pt>
                <c:pt idx="1748">
                  <c:v>0.21014557509139201</c:v>
                </c:pt>
                <c:pt idx="1749">
                  <c:v>0.202299002626703</c:v>
                </c:pt>
                <c:pt idx="1750">
                  <c:v>0.62041228089948797</c:v>
                </c:pt>
                <c:pt idx="1751">
                  <c:v>0.25602971620651599</c:v>
                </c:pt>
                <c:pt idx="1752">
                  <c:v>0.21183470019616299</c:v>
                </c:pt>
                <c:pt idx="1753">
                  <c:v>0.44320875282052102</c:v>
                </c:pt>
                <c:pt idx="1754">
                  <c:v>0.33464795646294099</c:v>
                </c:pt>
                <c:pt idx="1755">
                  <c:v>0.32395403535226802</c:v>
                </c:pt>
                <c:pt idx="1756">
                  <c:v>0.46961755962388202</c:v>
                </c:pt>
                <c:pt idx="1757">
                  <c:v>0.17348698248765199</c:v>
                </c:pt>
                <c:pt idx="1758">
                  <c:v>0.377885936922848</c:v>
                </c:pt>
                <c:pt idx="1759">
                  <c:v>0.23029547570754699</c:v>
                </c:pt>
                <c:pt idx="1760">
                  <c:v>0.32751983192143902</c:v>
                </c:pt>
                <c:pt idx="1761">
                  <c:v>0.13776076067189699</c:v>
                </c:pt>
                <c:pt idx="1762">
                  <c:v>0.57003292865419197</c:v>
                </c:pt>
                <c:pt idx="1763">
                  <c:v>0.18724612385176201</c:v>
                </c:pt>
                <c:pt idx="1764">
                  <c:v>0.27752934042951899</c:v>
                </c:pt>
                <c:pt idx="1765">
                  <c:v>0.24109654631807501</c:v>
                </c:pt>
                <c:pt idx="1766">
                  <c:v>0.26942113042968802</c:v>
                </c:pt>
                <c:pt idx="1767">
                  <c:v>0.39732495724583899</c:v>
                </c:pt>
                <c:pt idx="1768">
                  <c:v>0.452620139718651</c:v>
                </c:pt>
                <c:pt idx="1769">
                  <c:v>0.291245758248874</c:v>
                </c:pt>
                <c:pt idx="1770">
                  <c:v>0.27103756046320898</c:v>
                </c:pt>
                <c:pt idx="1771">
                  <c:v>0.20587543493994601</c:v>
                </c:pt>
                <c:pt idx="1772">
                  <c:v>0.394485331833131</c:v>
                </c:pt>
                <c:pt idx="1773">
                  <c:v>0.264689014563188</c:v>
                </c:pt>
                <c:pt idx="1774">
                  <c:v>0.34884107168822398</c:v>
                </c:pt>
                <c:pt idx="1775">
                  <c:v>0.27731251293082698</c:v>
                </c:pt>
                <c:pt idx="1776">
                  <c:v>0.23745553957358201</c:v>
                </c:pt>
                <c:pt idx="1777">
                  <c:v>0.40497794351196098</c:v>
                </c:pt>
                <c:pt idx="1778">
                  <c:v>0.23365074121710699</c:v>
                </c:pt>
                <c:pt idx="1779">
                  <c:v>0.37955351318911401</c:v>
                </c:pt>
                <c:pt idx="1780">
                  <c:v>3.61848402447933E-2</c:v>
                </c:pt>
                <c:pt idx="1781">
                  <c:v>3.82187352751759E-2</c:v>
                </c:pt>
                <c:pt idx="1782">
                  <c:v>3.6122411673260003E-2</c:v>
                </c:pt>
                <c:pt idx="1783">
                  <c:v>2.69944266516709E-2</c:v>
                </c:pt>
                <c:pt idx="1784">
                  <c:v>5.2677207425604701E-2</c:v>
                </c:pt>
                <c:pt idx="1785">
                  <c:v>1.0321962148161499E-2</c:v>
                </c:pt>
                <c:pt idx="1786">
                  <c:v>2.4625448324171701E-2</c:v>
                </c:pt>
                <c:pt idx="1787">
                  <c:v>3.4287300231308999E-2</c:v>
                </c:pt>
                <c:pt idx="1788">
                  <c:v>0.326724608606553</c:v>
                </c:pt>
                <c:pt idx="1789">
                  <c:v>1.55487508526453E-2</c:v>
                </c:pt>
                <c:pt idx="1790">
                  <c:v>0.30469128740837298</c:v>
                </c:pt>
                <c:pt idx="1791">
                  <c:v>5.71748624349964E-2</c:v>
                </c:pt>
                <c:pt idx="1792">
                  <c:v>6.7179547360479902E-2</c:v>
                </c:pt>
                <c:pt idx="1793">
                  <c:v>9.1842328387543595E-2</c:v>
                </c:pt>
                <c:pt idx="1794">
                  <c:v>9.7993657284488098E-2</c:v>
                </c:pt>
                <c:pt idx="1795">
                  <c:v>0.12893785540536601</c:v>
                </c:pt>
                <c:pt idx="1796">
                  <c:v>8.7046479332786905E-2</c:v>
                </c:pt>
                <c:pt idx="1797">
                  <c:v>4.3106563233812602E-2</c:v>
                </c:pt>
                <c:pt idx="1798">
                  <c:v>1.76815019326651E-2</c:v>
                </c:pt>
                <c:pt idx="1799">
                  <c:v>2.2235432951344E-2</c:v>
                </c:pt>
                <c:pt idx="1800">
                  <c:v>1.3773000218023501E-2</c:v>
                </c:pt>
                <c:pt idx="1801">
                  <c:v>7.9848335745761501E-2</c:v>
                </c:pt>
                <c:pt idx="1802">
                  <c:v>1.3527539552835499E-2</c:v>
                </c:pt>
                <c:pt idx="1803">
                  <c:v>1.3343168412162199E-2</c:v>
                </c:pt>
                <c:pt idx="1804">
                  <c:v>1.5720510559266099E-2</c:v>
                </c:pt>
                <c:pt idx="1805">
                  <c:v>4.7046438783399903E-2</c:v>
                </c:pt>
                <c:pt idx="1806">
                  <c:v>9.9114016498269994E-2</c:v>
                </c:pt>
                <c:pt idx="1807">
                  <c:v>5.4748712702858401E-2</c:v>
                </c:pt>
                <c:pt idx="1808">
                  <c:v>4.60373211573211E-2</c:v>
                </c:pt>
                <c:pt idx="1809">
                  <c:v>1.43146173022487E-2</c:v>
                </c:pt>
                <c:pt idx="1810">
                  <c:v>2.3559185210131301E-2</c:v>
                </c:pt>
                <c:pt idx="1811">
                  <c:v>1.9355879088394499E-2</c:v>
                </c:pt>
                <c:pt idx="1812">
                  <c:v>0.406238446149426</c:v>
                </c:pt>
                <c:pt idx="1813">
                  <c:v>6.1589745729532602E-2</c:v>
                </c:pt>
                <c:pt idx="1814">
                  <c:v>1.8864122827272001E-2</c:v>
                </c:pt>
                <c:pt idx="1815">
                  <c:v>7.0579708546345599E-2</c:v>
                </c:pt>
                <c:pt idx="1816">
                  <c:v>1.8131823035716199E-2</c:v>
                </c:pt>
                <c:pt idx="1817">
                  <c:v>2.0255185734949999E-2</c:v>
                </c:pt>
                <c:pt idx="1818">
                  <c:v>1.0951442664724901E-2</c:v>
                </c:pt>
                <c:pt idx="1819">
                  <c:v>1.34526622171454E-2</c:v>
                </c:pt>
                <c:pt idx="1820">
                  <c:v>0.172692932216677</c:v>
                </c:pt>
                <c:pt idx="1821">
                  <c:v>5.6349123167443602E-2</c:v>
                </c:pt>
                <c:pt idx="1822">
                  <c:v>0.148267351305816</c:v>
                </c:pt>
                <c:pt idx="1823">
                  <c:v>0.39973169165682598</c:v>
                </c:pt>
                <c:pt idx="1824">
                  <c:v>8.5592923053306902E-2</c:v>
                </c:pt>
                <c:pt idx="1825">
                  <c:v>8.34291845979062E-2</c:v>
                </c:pt>
                <c:pt idx="1826">
                  <c:v>7.0325579488433904E-2</c:v>
                </c:pt>
                <c:pt idx="1827">
                  <c:v>0.123204095278357</c:v>
                </c:pt>
                <c:pt idx="1828">
                  <c:v>0.14498507451123699</c:v>
                </c:pt>
                <c:pt idx="1829">
                  <c:v>0.105276510766978</c:v>
                </c:pt>
                <c:pt idx="1830">
                  <c:v>0.119367439378279</c:v>
                </c:pt>
                <c:pt idx="1831">
                  <c:v>6.5425713122724299E-2</c:v>
                </c:pt>
                <c:pt idx="1832">
                  <c:v>0.14317313284062599</c:v>
                </c:pt>
                <c:pt idx="1833">
                  <c:v>8.23902525662049E-2</c:v>
                </c:pt>
                <c:pt idx="1834">
                  <c:v>0.32973168508936201</c:v>
                </c:pt>
                <c:pt idx="1835">
                  <c:v>8.75040430938238E-2</c:v>
                </c:pt>
                <c:pt idx="1836">
                  <c:v>0.15858819093319701</c:v>
                </c:pt>
                <c:pt idx="1837">
                  <c:v>0.13959546706630399</c:v>
                </c:pt>
                <c:pt idx="1838">
                  <c:v>0.289654157597727</c:v>
                </c:pt>
                <c:pt idx="1839">
                  <c:v>7.8327380456845896E-2</c:v>
                </c:pt>
                <c:pt idx="1840">
                  <c:v>0.230853489212202</c:v>
                </c:pt>
                <c:pt idx="1841">
                  <c:v>0.177235477664</c:v>
                </c:pt>
                <c:pt idx="1842">
                  <c:v>0.13652540726800999</c:v>
                </c:pt>
                <c:pt idx="1843">
                  <c:v>0.25494115731528899</c:v>
                </c:pt>
                <c:pt idx="1844">
                  <c:v>0.32805797444580198</c:v>
                </c:pt>
                <c:pt idx="1845">
                  <c:v>0.18798258076805799</c:v>
                </c:pt>
                <c:pt idx="1846">
                  <c:v>0.57222593496546903</c:v>
                </c:pt>
                <c:pt idx="1847">
                  <c:v>0.50083644099003999</c:v>
                </c:pt>
                <c:pt idx="1848">
                  <c:v>0.172542218429108</c:v>
                </c:pt>
                <c:pt idx="1849">
                  <c:v>0.24087368213481</c:v>
                </c:pt>
                <c:pt idx="1850">
                  <c:v>0.31417666668216698</c:v>
                </c:pt>
                <c:pt idx="1851">
                  <c:v>0.19692249282701599</c:v>
                </c:pt>
                <c:pt idx="1852">
                  <c:v>0.243412777302946</c:v>
                </c:pt>
                <c:pt idx="1853">
                  <c:v>0.197524232012766</c:v>
                </c:pt>
                <c:pt idx="1854">
                  <c:v>0.13593026594480201</c:v>
                </c:pt>
                <c:pt idx="1855">
                  <c:v>0.39197497105102302</c:v>
                </c:pt>
                <c:pt idx="1856">
                  <c:v>0.33236894704076397</c:v>
                </c:pt>
                <c:pt idx="1857">
                  <c:v>0.355597117495347</c:v>
                </c:pt>
                <c:pt idx="1858">
                  <c:v>0.188354538039294</c:v>
                </c:pt>
                <c:pt idx="1859">
                  <c:v>0.21517500092748401</c:v>
                </c:pt>
                <c:pt idx="1860">
                  <c:v>0.36326536354669903</c:v>
                </c:pt>
                <c:pt idx="1861">
                  <c:v>0.34201589217499401</c:v>
                </c:pt>
                <c:pt idx="1862">
                  <c:v>0.32385843342443899</c:v>
                </c:pt>
                <c:pt idx="1863">
                  <c:v>0.431946884738584</c:v>
                </c:pt>
                <c:pt idx="1864">
                  <c:v>0.20492284589106</c:v>
                </c:pt>
                <c:pt idx="1865">
                  <c:v>0.206801135469314</c:v>
                </c:pt>
                <c:pt idx="1866">
                  <c:v>0.290127797366733</c:v>
                </c:pt>
                <c:pt idx="1867">
                  <c:v>0.49748626683344299</c:v>
                </c:pt>
                <c:pt idx="1868">
                  <c:v>0.19527329573640101</c:v>
                </c:pt>
                <c:pt idx="1869">
                  <c:v>0.46811189990477903</c:v>
                </c:pt>
                <c:pt idx="1870">
                  <c:v>0.42963900925505399</c:v>
                </c:pt>
                <c:pt idx="1871">
                  <c:v>0.241199079269485</c:v>
                </c:pt>
                <c:pt idx="1872">
                  <c:v>0.42568504123119699</c:v>
                </c:pt>
                <c:pt idx="1873">
                  <c:v>0.302121306026152</c:v>
                </c:pt>
                <c:pt idx="1874">
                  <c:v>0.436803862989321</c:v>
                </c:pt>
                <c:pt idx="1875">
                  <c:v>0.24616723674341201</c:v>
                </c:pt>
                <c:pt idx="1876">
                  <c:v>0.43087342816872498</c:v>
                </c:pt>
                <c:pt idx="1877">
                  <c:v>0.27987656482502998</c:v>
                </c:pt>
                <c:pt idx="1878">
                  <c:v>0.56641381806426305</c:v>
                </c:pt>
                <c:pt idx="1879">
                  <c:v>0.52235426414450103</c:v>
                </c:pt>
                <c:pt idx="1880">
                  <c:v>0.111407086248981</c:v>
                </c:pt>
                <c:pt idx="1881">
                  <c:v>0.116884030789772</c:v>
                </c:pt>
                <c:pt idx="1882">
                  <c:v>4.2908480310329199E-2</c:v>
                </c:pt>
                <c:pt idx="1883">
                  <c:v>1.9834427245209299E-2</c:v>
                </c:pt>
                <c:pt idx="1884">
                  <c:v>4.3337128705247301E-2</c:v>
                </c:pt>
                <c:pt idx="1885">
                  <c:v>2.6160344634485699E-2</c:v>
                </c:pt>
                <c:pt idx="1886">
                  <c:v>4.1008749957216102E-2</c:v>
                </c:pt>
                <c:pt idx="1887">
                  <c:v>3.1939085400654703E-2</c:v>
                </c:pt>
                <c:pt idx="1888">
                  <c:v>3.22035534776852E-2</c:v>
                </c:pt>
                <c:pt idx="1889">
                  <c:v>6.7133219976067596E-2</c:v>
                </c:pt>
                <c:pt idx="1890">
                  <c:v>1.0942812949113E-2</c:v>
                </c:pt>
                <c:pt idx="1891">
                  <c:v>2.49046849195536E-2</c:v>
                </c:pt>
                <c:pt idx="1892">
                  <c:v>1.44871386267931E-2</c:v>
                </c:pt>
                <c:pt idx="1893">
                  <c:v>0.11225660596381699</c:v>
                </c:pt>
                <c:pt idx="1894">
                  <c:v>3.6937382915381199E-2</c:v>
                </c:pt>
                <c:pt idx="1895">
                  <c:v>2.6840192008227699E-2</c:v>
                </c:pt>
                <c:pt idx="1896">
                  <c:v>1.02990245367539E-2</c:v>
                </c:pt>
                <c:pt idx="1897">
                  <c:v>3.46968737755151E-2</c:v>
                </c:pt>
                <c:pt idx="1898">
                  <c:v>0.102316350950764</c:v>
                </c:pt>
                <c:pt idx="1899">
                  <c:v>3.4634291651703203E-2</c:v>
                </c:pt>
                <c:pt idx="1900">
                  <c:v>2.7273162730207599E-2</c:v>
                </c:pt>
                <c:pt idx="1901">
                  <c:v>0.14594055056075</c:v>
                </c:pt>
                <c:pt idx="1902">
                  <c:v>7.5736092606838695E-2</c:v>
                </c:pt>
                <c:pt idx="1903">
                  <c:v>4.7502097855657503E-2</c:v>
                </c:pt>
                <c:pt idx="1904">
                  <c:v>5.9133195309713303E-2</c:v>
                </c:pt>
                <c:pt idx="1905">
                  <c:v>0.148729388088746</c:v>
                </c:pt>
                <c:pt idx="1906">
                  <c:v>9.0266726379994805E-2</c:v>
                </c:pt>
                <c:pt idx="1907">
                  <c:v>0.13517804856020799</c:v>
                </c:pt>
                <c:pt idx="1908">
                  <c:v>0.15301864830966</c:v>
                </c:pt>
                <c:pt idx="1909">
                  <c:v>4.96064806579707E-2</c:v>
                </c:pt>
                <c:pt idx="1910">
                  <c:v>0.257888851316739</c:v>
                </c:pt>
                <c:pt idx="1911">
                  <c:v>1.9278371882608399E-2</c:v>
                </c:pt>
                <c:pt idx="1912">
                  <c:v>4.00512777366352E-2</c:v>
                </c:pt>
                <c:pt idx="1913">
                  <c:v>8.8172011825147695E-2</c:v>
                </c:pt>
                <c:pt idx="1914">
                  <c:v>0.115485179332964</c:v>
                </c:pt>
                <c:pt idx="1915">
                  <c:v>0.43166314196222599</c:v>
                </c:pt>
                <c:pt idx="1916">
                  <c:v>0.18030379469994401</c:v>
                </c:pt>
                <c:pt idx="1917">
                  <c:v>5.7379010979100802E-2</c:v>
                </c:pt>
                <c:pt idx="1918">
                  <c:v>0.13294139276839201</c:v>
                </c:pt>
                <c:pt idx="1919">
                  <c:v>2.2103042246448702E-2</c:v>
                </c:pt>
                <c:pt idx="1920">
                  <c:v>4.3378690092788101E-2</c:v>
                </c:pt>
                <c:pt idx="1921">
                  <c:v>0.136022320955307</c:v>
                </c:pt>
                <c:pt idx="1922">
                  <c:v>2.8628663036589199E-2</c:v>
                </c:pt>
                <c:pt idx="1923">
                  <c:v>7.3356900825625598E-2</c:v>
                </c:pt>
                <c:pt idx="1924">
                  <c:v>0.16736035777011499</c:v>
                </c:pt>
                <c:pt idx="1925">
                  <c:v>0.109739855855451</c:v>
                </c:pt>
                <c:pt idx="1926">
                  <c:v>0.13405677216985901</c:v>
                </c:pt>
                <c:pt idx="1927">
                  <c:v>9.3283346338150094E-2</c:v>
                </c:pt>
                <c:pt idx="1928">
                  <c:v>0.18953895910583801</c:v>
                </c:pt>
                <c:pt idx="1929">
                  <c:v>3.87927931281438E-2</c:v>
                </c:pt>
                <c:pt idx="1930">
                  <c:v>8.2705542136062501E-2</c:v>
                </c:pt>
                <c:pt idx="1931">
                  <c:v>8.8576678402682102E-2</c:v>
                </c:pt>
                <c:pt idx="1932">
                  <c:v>0.50512791495020704</c:v>
                </c:pt>
                <c:pt idx="1933">
                  <c:v>0.266068187009386</c:v>
                </c:pt>
                <c:pt idx="1934">
                  <c:v>0.17475551934105901</c:v>
                </c:pt>
                <c:pt idx="1935">
                  <c:v>0.12687762314970399</c:v>
                </c:pt>
                <c:pt idx="1936">
                  <c:v>0.28010059064896897</c:v>
                </c:pt>
                <c:pt idx="1937">
                  <c:v>0.35960259223266</c:v>
                </c:pt>
                <c:pt idx="1938">
                  <c:v>0.124448800500256</c:v>
                </c:pt>
                <c:pt idx="1939">
                  <c:v>6.8748370244161E-2</c:v>
                </c:pt>
                <c:pt idx="1940">
                  <c:v>0.38440466750455798</c:v>
                </c:pt>
                <c:pt idx="1941">
                  <c:v>8.77879306522069E-2</c:v>
                </c:pt>
                <c:pt idx="1942">
                  <c:v>0.465508786410949</c:v>
                </c:pt>
                <c:pt idx="1943">
                  <c:v>0.122250209284926</c:v>
                </c:pt>
                <c:pt idx="1944">
                  <c:v>0.235173854665958</c:v>
                </c:pt>
                <c:pt idx="1945">
                  <c:v>0.33799734569935003</c:v>
                </c:pt>
                <c:pt idx="1946">
                  <c:v>0.21708486674146599</c:v>
                </c:pt>
                <c:pt idx="1947">
                  <c:v>0.177915756751581</c:v>
                </c:pt>
                <c:pt idx="1948">
                  <c:v>0.21377921222662699</c:v>
                </c:pt>
                <c:pt idx="1949">
                  <c:v>0.24114911372168499</c:v>
                </c:pt>
                <c:pt idx="1950">
                  <c:v>0.17499271099154401</c:v>
                </c:pt>
                <c:pt idx="1951">
                  <c:v>0.16856845655970201</c:v>
                </c:pt>
                <c:pt idx="1952">
                  <c:v>0.29844130873454799</c:v>
                </c:pt>
                <c:pt idx="1953">
                  <c:v>0.14357418913053799</c:v>
                </c:pt>
                <c:pt idx="1954">
                  <c:v>0.18958390702931199</c:v>
                </c:pt>
                <c:pt idx="1955">
                  <c:v>0.55489171960995998</c:v>
                </c:pt>
                <c:pt idx="1956">
                  <c:v>0.24729495814095601</c:v>
                </c:pt>
                <c:pt idx="1957">
                  <c:v>0.196819075736338</c:v>
                </c:pt>
                <c:pt idx="1958">
                  <c:v>0.30268495916417398</c:v>
                </c:pt>
                <c:pt idx="1959">
                  <c:v>8.6539599112726906E-2</c:v>
                </c:pt>
                <c:pt idx="1960">
                  <c:v>0.28608430503434801</c:v>
                </c:pt>
                <c:pt idx="1961">
                  <c:v>0.397787336901822</c:v>
                </c:pt>
                <c:pt idx="1962">
                  <c:v>0.22472590508578899</c:v>
                </c:pt>
                <c:pt idx="1963">
                  <c:v>0.26552826954904701</c:v>
                </c:pt>
                <c:pt idx="1964">
                  <c:v>0.39574906407023502</c:v>
                </c:pt>
                <c:pt idx="1965">
                  <c:v>0.32177181755826201</c:v>
                </c:pt>
                <c:pt idx="1966">
                  <c:v>0.503575179996813</c:v>
                </c:pt>
                <c:pt idx="1967">
                  <c:v>0.220885375299364</c:v>
                </c:pt>
                <c:pt idx="1968">
                  <c:v>0.28864475612634599</c:v>
                </c:pt>
                <c:pt idx="1969">
                  <c:v>0.26618473748256599</c:v>
                </c:pt>
                <c:pt idx="1970">
                  <c:v>0.48996171738840399</c:v>
                </c:pt>
                <c:pt idx="1971">
                  <c:v>0.33272710209615802</c:v>
                </c:pt>
                <c:pt idx="1972">
                  <c:v>0.217958652231553</c:v>
                </c:pt>
                <c:pt idx="1973">
                  <c:v>0.38430267350583802</c:v>
                </c:pt>
                <c:pt idx="1974">
                  <c:v>0.37274082908494799</c:v>
                </c:pt>
                <c:pt idx="1975">
                  <c:v>0.62413464553248699</c:v>
                </c:pt>
                <c:pt idx="1976">
                  <c:v>0.16702431403460999</c:v>
                </c:pt>
                <c:pt idx="1977">
                  <c:v>0.27096963425877701</c:v>
                </c:pt>
                <c:pt idx="1978">
                  <c:v>0.162376483732148</c:v>
                </c:pt>
                <c:pt idx="1979">
                  <c:v>0.210149526525928</c:v>
                </c:pt>
                <c:pt idx="1980">
                  <c:v>6.6432084061143801E-2</c:v>
                </c:pt>
                <c:pt idx="1981">
                  <c:v>3.8156344893748799E-2</c:v>
                </c:pt>
                <c:pt idx="1982">
                  <c:v>0.116712439125358</c:v>
                </c:pt>
                <c:pt idx="1983">
                  <c:v>2.5917150823761299E-2</c:v>
                </c:pt>
                <c:pt idx="1984">
                  <c:v>9.1217364503931003E-2</c:v>
                </c:pt>
                <c:pt idx="1985">
                  <c:v>2.5107832040285698E-2</c:v>
                </c:pt>
                <c:pt idx="1986">
                  <c:v>5.6115834268073199E-2</c:v>
                </c:pt>
                <c:pt idx="1987">
                  <c:v>0.124564635867029</c:v>
                </c:pt>
                <c:pt idx="1988">
                  <c:v>3.9680959386560098E-2</c:v>
                </c:pt>
                <c:pt idx="1989">
                  <c:v>3.2658815607756103E-2</c:v>
                </c:pt>
                <c:pt idx="1990">
                  <c:v>0.128565985039127</c:v>
                </c:pt>
                <c:pt idx="1991">
                  <c:v>3.2773822769538802E-2</c:v>
                </c:pt>
                <c:pt idx="1992">
                  <c:v>1.35721762163093E-2</c:v>
                </c:pt>
                <c:pt idx="1993">
                  <c:v>1.8297507569596898E-2</c:v>
                </c:pt>
                <c:pt idx="1994">
                  <c:v>4.5672755404931903E-2</c:v>
                </c:pt>
                <c:pt idx="1995">
                  <c:v>0.136764944766819</c:v>
                </c:pt>
                <c:pt idx="1996">
                  <c:v>6.8419911832761998E-2</c:v>
                </c:pt>
                <c:pt idx="1997">
                  <c:v>4.13042379049154E-2</c:v>
                </c:pt>
                <c:pt idx="1998">
                  <c:v>0.13809319281518501</c:v>
                </c:pt>
                <c:pt idx="1999">
                  <c:v>1.6982959049900499E-2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7-4BBF-A2C0-5C573665B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78495"/>
        <c:axId val="2128201999"/>
      </c:scatterChart>
      <c:valAx>
        <c:axId val="21259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201999"/>
        <c:crosses val="autoZero"/>
        <c:crossBetween val="midCat"/>
      </c:valAx>
      <c:valAx>
        <c:axId val="21282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Feuil1!$M$1</c:f>
              <c:strCache>
                <c:ptCount val="1"/>
                <c:pt idx="0">
                  <c:v>Longueur manquante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Feuil1!$M$2:$M$2001</c:f>
              <c:numCache>
                <c:formatCode>General</c:formatCode>
                <c:ptCount val="2000"/>
                <c:pt idx="0">
                  <c:v>0.38444494576598398</c:v>
                </c:pt>
                <c:pt idx="1">
                  <c:v>0.40652209051003602</c:v>
                </c:pt>
                <c:pt idx="2">
                  <c:v>0.39673039774531899</c:v>
                </c:pt>
                <c:pt idx="3">
                  <c:v>0.396650193300364</c:v>
                </c:pt>
                <c:pt idx="4">
                  <c:v>0.38130033643012201</c:v>
                </c:pt>
                <c:pt idx="5">
                  <c:v>0.40854960381904698</c:v>
                </c:pt>
                <c:pt idx="6">
                  <c:v>0.393587011818399</c:v>
                </c:pt>
                <c:pt idx="7">
                  <c:v>0.407073556639857</c:v>
                </c:pt>
                <c:pt idx="8">
                  <c:v>0.36531786261335802</c:v>
                </c:pt>
                <c:pt idx="9">
                  <c:v>0.40151986028423298</c:v>
                </c:pt>
                <c:pt idx="10">
                  <c:v>0.34356725913325198</c:v>
                </c:pt>
                <c:pt idx="11">
                  <c:v>0.408219080965319</c:v>
                </c:pt>
                <c:pt idx="12">
                  <c:v>0.40983820141070998</c:v>
                </c:pt>
                <c:pt idx="13">
                  <c:v>0.38449450809130598</c:v>
                </c:pt>
                <c:pt idx="14">
                  <c:v>0.403631752153018</c:v>
                </c:pt>
                <c:pt idx="15">
                  <c:v>0.32897970570109403</c:v>
                </c:pt>
                <c:pt idx="16">
                  <c:v>0.40180860578830402</c:v>
                </c:pt>
                <c:pt idx="17">
                  <c:v>0.38474566269872101</c:v>
                </c:pt>
                <c:pt idx="18">
                  <c:v>0.40407690123652201</c:v>
                </c:pt>
                <c:pt idx="19">
                  <c:v>0.39570262107367099</c:v>
                </c:pt>
                <c:pt idx="20">
                  <c:v>0.34090828841875598</c:v>
                </c:pt>
                <c:pt idx="21">
                  <c:v>0.43546413257290401</c:v>
                </c:pt>
                <c:pt idx="22">
                  <c:v>0.427107387153149</c:v>
                </c:pt>
                <c:pt idx="23">
                  <c:v>0.42736638195485099</c:v>
                </c:pt>
                <c:pt idx="24">
                  <c:v>0.44743387523637201</c:v>
                </c:pt>
                <c:pt idx="25">
                  <c:v>0.371789277396466</c:v>
                </c:pt>
                <c:pt idx="26">
                  <c:v>0.384136454666405</c:v>
                </c:pt>
                <c:pt idx="27">
                  <c:v>0.40325669108107498</c:v>
                </c:pt>
                <c:pt idx="28">
                  <c:v>0.36701182076401501</c:v>
                </c:pt>
                <c:pt idx="29">
                  <c:v>0.40820537915112698</c:v>
                </c:pt>
                <c:pt idx="30">
                  <c:v>0.37588374259600099</c:v>
                </c:pt>
                <c:pt idx="31">
                  <c:v>0.30237134994322901</c:v>
                </c:pt>
                <c:pt idx="32">
                  <c:v>0.40725551785936398</c:v>
                </c:pt>
                <c:pt idx="33">
                  <c:v>0.33177493998664098</c:v>
                </c:pt>
                <c:pt idx="34">
                  <c:v>0.35532803157501902</c:v>
                </c:pt>
                <c:pt idx="35">
                  <c:v>0.31680143541121702</c:v>
                </c:pt>
                <c:pt idx="36">
                  <c:v>0.41655421651330898</c:v>
                </c:pt>
                <c:pt idx="37">
                  <c:v>0.43468926675706498</c:v>
                </c:pt>
                <c:pt idx="38">
                  <c:v>0.33497895608172701</c:v>
                </c:pt>
                <c:pt idx="39">
                  <c:v>0.40380326257596499</c:v>
                </c:pt>
                <c:pt idx="40">
                  <c:v>0.42932113118411402</c:v>
                </c:pt>
                <c:pt idx="41">
                  <c:v>0.29602968453039202</c:v>
                </c:pt>
                <c:pt idx="42">
                  <c:v>0.607297128165871</c:v>
                </c:pt>
                <c:pt idx="43">
                  <c:v>0.28338114563286199</c:v>
                </c:pt>
                <c:pt idx="44">
                  <c:v>0.29152411761733599</c:v>
                </c:pt>
                <c:pt idx="45">
                  <c:v>0.39168406152762802</c:v>
                </c:pt>
                <c:pt idx="46">
                  <c:v>0.52582120271100696</c:v>
                </c:pt>
                <c:pt idx="47">
                  <c:v>0.376974339129729</c:v>
                </c:pt>
                <c:pt idx="48">
                  <c:v>0.31528925261014201</c:v>
                </c:pt>
                <c:pt idx="49">
                  <c:v>0.39759131619610899</c:v>
                </c:pt>
                <c:pt idx="50">
                  <c:v>0.46869562400345599</c:v>
                </c:pt>
                <c:pt idx="51">
                  <c:v>0.34508401590968901</c:v>
                </c:pt>
                <c:pt idx="52">
                  <c:v>0.342954259559897</c:v>
                </c:pt>
                <c:pt idx="53">
                  <c:v>0.52815755457008096</c:v>
                </c:pt>
                <c:pt idx="54">
                  <c:v>0.47513905461822997</c:v>
                </c:pt>
                <c:pt idx="55">
                  <c:v>0.47398536817932302</c:v>
                </c:pt>
                <c:pt idx="56">
                  <c:v>0.54094981411618803</c:v>
                </c:pt>
                <c:pt idx="57">
                  <c:v>0.24581171554475001</c:v>
                </c:pt>
                <c:pt idx="58">
                  <c:v>0.42806830714496802</c:v>
                </c:pt>
                <c:pt idx="59">
                  <c:v>0.41262549239972601</c:v>
                </c:pt>
                <c:pt idx="60">
                  <c:v>0.56503301629684299</c:v>
                </c:pt>
                <c:pt idx="61">
                  <c:v>0.57471320247950697</c:v>
                </c:pt>
                <c:pt idx="62">
                  <c:v>0.86563465048737998</c:v>
                </c:pt>
                <c:pt idx="63">
                  <c:v>1.1847308235979199</c:v>
                </c:pt>
                <c:pt idx="64">
                  <c:v>0.45356259011885802</c:v>
                </c:pt>
                <c:pt idx="65">
                  <c:v>0.505364455208827</c:v>
                </c:pt>
                <c:pt idx="66">
                  <c:v>0.52327452842314404</c:v>
                </c:pt>
                <c:pt idx="67">
                  <c:v>0.32075724822377599</c:v>
                </c:pt>
                <c:pt idx="68">
                  <c:v>0.475895550378163</c:v>
                </c:pt>
                <c:pt idx="69">
                  <c:v>0.54350408290545604</c:v>
                </c:pt>
                <c:pt idx="70">
                  <c:v>0.86710736323720095</c:v>
                </c:pt>
                <c:pt idx="71">
                  <c:v>0.45415010051788501</c:v>
                </c:pt>
                <c:pt idx="72">
                  <c:v>0.31434867791742999</c:v>
                </c:pt>
                <c:pt idx="73">
                  <c:v>0.46854827188723902</c:v>
                </c:pt>
                <c:pt idx="74">
                  <c:v>0.28175367621946801</c:v>
                </c:pt>
                <c:pt idx="75">
                  <c:v>0.38020678121119</c:v>
                </c:pt>
                <c:pt idx="76">
                  <c:v>0.93155272045202298</c:v>
                </c:pt>
                <c:pt idx="77">
                  <c:v>0.893979072983766</c:v>
                </c:pt>
                <c:pt idx="78">
                  <c:v>0.77041665939748605</c:v>
                </c:pt>
                <c:pt idx="79">
                  <c:v>0.37038688948194298</c:v>
                </c:pt>
                <c:pt idx="80">
                  <c:v>0.40279229270178202</c:v>
                </c:pt>
                <c:pt idx="81">
                  <c:v>0.40077730879718498</c:v>
                </c:pt>
                <c:pt idx="82">
                  <c:v>0.34848268590102499</c:v>
                </c:pt>
                <c:pt idx="83">
                  <c:v>0.39882535687324999</c:v>
                </c:pt>
                <c:pt idx="84">
                  <c:v>0.35985239750257703</c:v>
                </c:pt>
                <c:pt idx="85">
                  <c:v>0.36878948682238599</c:v>
                </c:pt>
                <c:pt idx="86">
                  <c:v>0.36671547844059699</c:v>
                </c:pt>
                <c:pt idx="87">
                  <c:v>0.405053687327116</c:v>
                </c:pt>
                <c:pt idx="88">
                  <c:v>0.40010995713491099</c:v>
                </c:pt>
                <c:pt idx="89">
                  <c:v>0.401744446502593</c:v>
                </c:pt>
                <c:pt idx="90">
                  <c:v>0.40076040965270598</c:v>
                </c:pt>
                <c:pt idx="91">
                  <c:v>0.39596138207520198</c:v>
                </c:pt>
                <c:pt idx="92">
                  <c:v>0.40210376938666897</c:v>
                </c:pt>
                <c:pt idx="93">
                  <c:v>0.40139050083240402</c:v>
                </c:pt>
                <c:pt idx="94">
                  <c:v>0.410895822125944</c:v>
                </c:pt>
                <c:pt idx="95">
                  <c:v>0.40900817988440102</c:v>
                </c:pt>
                <c:pt idx="96">
                  <c:v>0.37236612485605097</c:v>
                </c:pt>
                <c:pt idx="97">
                  <c:v>0.411351800797227</c:v>
                </c:pt>
                <c:pt idx="98">
                  <c:v>0.39951223115203799</c:v>
                </c:pt>
                <c:pt idx="99">
                  <c:v>0.37930535206534</c:v>
                </c:pt>
                <c:pt idx="100">
                  <c:v>0.342877613594116</c:v>
                </c:pt>
                <c:pt idx="101">
                  <c:v>0.354504381750822</c:v>
                </c:pt>
                <c:pt idx="102">
                  <c:v>0.361682503513575</c:v>
                </c:pt>
                <c:pt idx="103">
                  <c:v>0.40455473964962702</c:v>
                </c:pt>
                <c:pt idx="104">
                  <c:v>0.47491648096494299</c:v>
                </c:pt>
                <c:pt idx="105">
                  <c:v>0.33838401377145</c:v>
                </c:pt>
                <c:pt idx="106">
                  <c:v>0.367455797609476</c:v>
                </c:pt>
                <c:pt idx="107">
                  <c:v>0.37142792158895099</c:v>
                </c:pt>
                <c:pt idx="108">
                  <c:v>0.36759125317805602</c:v>
                </c:pt>
                <c:pt idx="109">
                  <c:v>0.37485047497481999</c:v>
                </c:pt>
                <c:pt idx="110">
                  <c:v>0.350952545095085</c:v>
                </c:pt>
                <c:pt idx="111">
                  <c:v>0.33555009602793801</c:v>
                </c:pt>
                <c:pt idx="112">
                  <c:v>0.340070550560929</c:v>
                </c:pt>
                <c:pt idx="113">
                  <c:v>0.38639023109574899</c:v>
                </c:pt>
                <c:pt idx="114">
                  <c:v>0.30295716495472702</c:v>
                </c:pt>
                <c:pt idx="115">
                  <c:v>0.34844731824525699</c:v>
                </c:pt>
                <c:pt idx="116">
                  <c:v>0.34716270166678698</c:v>
                </c:pt>
                <c:pt idx="117">
                  <c:v>0.36457242175576798</c:v>
                </c:pt>
                <c:pt idx="118">
                  <c:v>0.373673027980025</c:v>
                </c:pt>
                <c:pt idx="119">
                  <c:v>0.33879532159132902</c:v>
                </c:pt>
                <c:pt idx="120">
                  <c:v>0.33396274180749302</c:v>
                </c:pt>
                <c:pt idx="121">
                  <c:v>0.32133964477465898</c:v>
                </c:pt>
                <c:pt idx="122">
                  <c:v>0.37547169720559898</c:v>
                </c:pt>
                <c:pt idx="123">
                  <c:v>0.31340630261945102</c:v>
                </c:pt>
                <c:pt idx="124">
                  <c:v>0.30606688194763298</c:v>
                </c:pt>
                <c:pt idx="125">
                  <c:v>0.38312619145295301</c:v>
                </c:pt>
                <c:pt idx="126">
                  <c:v>0.576030768638219</c:v>
                </c:pt>
                <c:pt idx="127">
                  <c:v>0.34441381246472802</c:v>
                </c:pt>
                <c:pt idx="128">
                  <c:v>0.297629479424115</c:v>
                </c:pt>
                <c:pt idx="129">
                  <c:v>0.50107183369353403</c:v>
                </c:pt>
                <c:pt idx="130">
                  <c:v>0.49709075177357598</c:v>
                </c:pt>
                <c:pt idx="131">
                  <c:v>0.47395093101575703</c:v>
                </c:pt>
                <c:pt idx="132">
                  <c:v>0.37949233882306399</c:v>
                </c:pt>
                <c:pt idx="133">
                  <c:v>0.34370805152826001</c:v>
                </c:pt>
                <c:pt idx="134">
                  <c:v>0.35742781542060897</c:v>
                </c:pt>
                <c:pt idx="135">
                  <c:v>0.31152626019802798</c:v>
                </c:pt>
                <c:pt idx="136">
                  <c:v>0.37518067903607999</c:v>
                </c:pt>
                <c:pt idx="137">
                  <c:v>0.31099186091373698</c:v>
                </c:pt>
                <c:pt idx="138">
                  <c:v>0.31520367739971</c:v>
                </c:pt>
                <c:pt idx="139">
                  <c:v>0.31244318725822501</c:v>
                </c:pt>
                <c:pt idx="140">
                  <c:v>0.35834471686526997</c:v>
                </c:pt>
                <c:pt idx="141">
                  <c:v>0.37753688111037498</c:v>
                </c:pt>
                <c:pt idx="142">
                  <c:v>0.44884703090433797</c:v>
                </c:pt>
                <c:pt idx="143">
                  <c:v>0.459456991220341</c:v>
                </c:pt>
                <c:pt idx="144">
                  <c:v>0.43726296492894001</c:v>
                </c:pt>
                <c:pt idx="145">
                  <c:v>0.40930614777594099</c:v>
                </c:pt>
                <c:pt idx="146">
                  <c:v>0.43856115783594601</c:v>
                </c:pt>
                <c:pt idx="147">
                  <c:v>0.34228798540850802</c:v>
                </c:pt>
                <c:pt idx="148">
                  <c:v>0.38908483945023498</c:v>
                </c:pt>
                <c:pt idx="149">
                  <c:v>0.58283836541311296</c:v>
                </c:pt>
                <c:pt idx="150">
                  <c:v>0.91166070192213899</c:v>
                </c:pt>
                <c:pt idx="151">
                  <c:v>0.30077677372689099</c:v>
                </c:pt>
                <c:pt idx="152">
                  <c:v>0.56448848796266604</c:v>
                </c:pt>
                <c:pt idx="153">
                  <c:v>0.32865654227400998</c:v>
                </c:pt>
                <c:pt idx="154">
                  <c:v>0.39996220569401503</c:v>
                </c:pt>
                <c:pt idx="155">
                  <c:v>0.33493495092356101</c:v>
                </c:pt>
                <c:pt idx="156">
                  <c:v>0.63667882064266701</c:v>
                </c:pt>
                <c:pt idx="157">
                  <c:v>0.27652247550588699</c:v>
                </c:pt>
                <c:pt idx="158">
                  <c:v>0.51772148009906405</c:v>
                </c:pt>
                <c:pt idx="159">
                  <c:v>0.32191052304683698</c:v>
                </c:pt>
                <c:pt idx="160">
                  <c:v>0.38216136148378699</c:v>
                </c:pt>
                <c:pt idx="161">
                  <c:v>0.51832390452697896</c:v>
                </c:pt>
                <c:pt idx="162">
                  <c:v>0.46703712919107598</c:v>
                </c:pt>
                <c:pt idx="163">
                  <c:v>0.34890231543834699</c:v>
                </c:pt>
                <c:pt idx="164">
                  <c:v>0.43392274163564898</c:v>
                </c:pt>
                <c:pt idx="165">
                  <c:v>0.35140569958606099</c:v>
                </c:pt>
                <c:pt idx="166">
                  <c:v>0.391723135946068</c:v>
                </c:pt>
                <c:pt idx="167">
                  <c:v>0.52183753709901304</c:v>
                </c:pt>
                <c:pt idx="168">
                  <c:v>0.44830122429559799</c:v>
                </c:pt>
                <c:pt idx="169">
                  <c:v>0.42556272508587001</c:v>
                </c:pt>
                <c:pt idx="170">
                  <c:v>0.40069530073224802</c:v>
                </c:pt>
                <c:pt idx="171">
                  <c:v>0.93393687575291096</c:v>
                </c:pt>
                <c:pt idx="172">
                  <c:v>0.40066583696810898</c:v>
                </c:pt>
                <c:pt idx="173">
                  <c:v>0.90859989767151805</c:v>
                </c:pt>
                <c:pt idx="174">
                  <c:v>0.346971568350883</c:v>
                </c:pt>
                <c:pt idx="175">
                  <c:v>0.42642923424554202</c:v>
                </c:pt>
                <c:pt idx="176">
                  <c:v>0.34542977627363602</c:v>
                </c:pt>
                <c:pt idx="177">
                  <c:v>0.39540846877937602</c:v>
                </c:pt>
                <c:pt idx="178">
                  <c:v>0.43982713005947599</c:v>
                </c:pt>
                <c:pt idx="179">
                  <c:v>0.47256414150778703</c:v>
                </c:pt>
                <c:pt idx="180">
                  <c:v>0.33181689340923998</c:v>
                </c:pt>
                <c:pt idx="181">
                  <c:v>0.36093216477520601</c:v>
                </c:pt>
                <c:pt idx="182">
                  <c:v>0.33435088239494498</c:v>
                </c:pt>
                <c:pt idx="183">
                  <c:v>0.361781779311593</c:v>
                </c:pt>
                <c:pt idx="184">
                  <c:v>0.37287714662962101</c:v>
                </c:pt>
                <c:pt idx="185">
                  <c:v>0.36355333393719702</c:v>
                </c:pt>
                <c:pt idx="186">
                  <c:v>0.36343799444295899</c:v>
                </c:pt>
                <c:pt idx="187">
                  <c:v>0.36214697438503901</c:v>
                </c:pt>
                <c:pt idx="188">
                  <c:v>0.37491361394385497</c:v>
                </c:pt>
                <c:pt idx="189">
                  <c:v>0.36404808330318</c:v>
                </c:pt>
                <c:pt idx="190">
                  <c:v>0.37752709924605599</c:v>
                </c:pt>
                <c:pt idx="191">
                  <c:v>0.35767889780872197</c:v>
                </c:pt>
                <c:pt idx="192">
                  <c:v>0.36164335930906499</c:v>
                </c:pt>
                <c:pt idx="193">
                  <c:v>0.37483990805511502</c:v>
                </c:pt>
                <c:pt idx="194">
                  <c:v>0.33491901943378299</c:v>
                </c:pt>
                <c:pt idx="195">
                  <c:v>0.36700393158561501</c:v>
                </c:pt>
                <c:pt idx="196">
                  <c:v>0.36791515096643901</c:v>
                </c:pt>
                <c:pt idx="197">
                  <c:v>0.357320698435309</c:v>
                </c:pt>
                <c:pt idx="198">
                  <c:v>0.38935702322433602</c:v>
                </c:pt>
                <c:pt idx="199">
                  <c:v>0.37397093519546698</c:v>
                </c:pt>
                <c:pt idx="200">
                  <c:v>0.295671758418113</c:v>
                </c:pt>
                <c:pt idx="201">
                  <c:v>0.22937166390883801</c:v>
                </c:pt>
                <c:pt idx="202">
                  <c:v>0.29295242770809399</c:v>
                </c:pt>
                <c:pt idx="203">
                  <c:v>0.29280403642824099</c:v>
                </c:pt>
                <c:pt idx="204">
                  <c:v>0.24310961066986</c:v>
                </c:pt>
                <c:pt idx="205">
                  <c:v>0.25112846130938699</c:v>
                </c:pt>
                <c:pt idx="206">
                  <c:v>0.29338857372231802</c:v>
                </c:pt>
                <c:pt idx="207">
                  <c:v>0.26359622941448402</c:v>
                </c:pt>
                <c:pt idx="208">
                  <c:v>0.29863695088930903</c:v>
                </c:pt>
                <c:pt idx="209">
                  <c:v>0.25971216032715</c:v>
                </c:pt>
                <c:pt idx="210">
                  <c:v>0.26885186945990702</c:v>
                </c:pt>
                <c:pt idx="211">
                  <c:v>0.233624385939809</c:v>
                </c:pt>
                <c:pt idx="212">
                  <c:v>0.445671263216188</c:v>
                </c:pt>
                <c:pt idx="213">
                  <c:v>0.235502281941425</c:v>
                </c:pt>
                <c:pt idx="214">
                  <c:v>0.26779128714781802</c:v>
                </c:pt>
                <c:pt idx="215">
                  <c:v>0.22537153591964701</c:v>
                </c:pt>
                <c:pt idx="216">
                  <c:v>0.29685459887667298</c:v>
                </c:pt>
                <c:pt idx="217">
                  <c:v>0.266483222048705</c:v>
                </c:pt>
                <c:pt idx="218">
                  <c:v>0.24222071654139701</c:v>
                </c:pt>
                <c:pt idx="219">
                  <c:v>0.29425676580305199</c:v>
                </c:pt>
                <c:pt idx="220">
                  <c:v>0.40080128413198601</c:v>
                </c:pt>
                <c:pt idx="221">
                  <c:v>0.40587734073666298</c:v>
                </c:pt>
                <c:pt idx="222">
                  <c:v>0.25201631902513899</c:v>
                </c:pt>
                <c:pt idx="223">
                  <c:v>0.29525489553272799</c:v>
                </c:pt>
                <c:pt idx="224">
                  <c:v>0.31063231460639701</c:v>
                </c:pt>
                <c:pt idx="225">
                  <c:v>0.26093972364308399</c:v>
                </c:pt>
                <c:pt idx="226">
                  <c:v>0.46553661417717102</c:v>
                </c:pt>
                <c:pt idx="227">
                  <c:v>0.48226506384971601</c:v>
                </c:pt>
                <c:pt idx="228">
                  <c:v>0.33571481675062798</c:v>
                </c:pt>
                <c:pt idx="229">
                  <c:v>0.34207247555995102</c:v>
                </c:pt>
                <c:pt idx="230">
                  <c:v>0.33611355745465699</c:v>
                </c:pt>
                <c:pt idx="231">
                  <c:v>0.338921569480792</c:v>
                </c:pt>
                <c:pt idx="232">
                  <c:v>0.36490876489973201</c:v>
                </c:pt>
                <c:pt idx="233">
                  <c:v>0.34828600945904498</c:v>
                </c:pt>
                <c:pt idx="234">
                  <c:v>0.317992208053689</c:v>
                </c:pt>
                <c:pt idx="235">
                  <c:v>0.354465946438418</c:v>
                </c:pt>
                <c:pt idx="236">
                  <c:v>0.32128096372228598</c:v>
                </c:pt>
                <c:pt idx="237">
                  <c:v>0.31400643598128403</c:v>
                </c:pt>
                <c:pt idx="238">
                  <c:v>0.34072492282009498</c:v>
                </c:pt>
                <c:pt idx="239">
                  <c:v>0.39666482500954597</c:v>
                </c:pt>
                <c:pt idx="240">
                  <c:v>0.46963758879018402</c:v>
                </c:pt>
                <c:pt idx="241">
                  <c:v>0.48088548342562598</c:v>
                </c:pt>
                <c:pt idx="242">
                  <c:v>0.38355971100628</c:v>
                </c:pt>
                <c:pt idx="243">
                  <c:v>0.47291403847839703</c:v>
                </c:pt>
                <c:pt idx="244">
                  <c:v>0.32324459349132301</c:v>
                </c:pt>
                <c:pt idx="245">
                  <c:v>1.0154411443465501</c:v>
                </c:pt>
                <c:pt idx="246">
                  <c:v>0.442000514006888</c:v>
                </c:pt>
                <c:pt idx="247">
                  <c:v>0.42473207529260998</c:v>
                </c:pt>
                <c:pt idx="248">
                  <c:v>0.61692223790834499</c:v>
                </c:pt>
                <c:pt idx="249">
                  <c:v>0.63529845317283895</c:v>
                </c:pt>
                <c:pt idx="250">
                  <c:v>0.38663290724677801</c:v>
                </c:pt>
                <c:pt idx="251">
                  <c:v>0.296217130349056</c:v>
                </c:pt>
                <c:pt idx="252">
                  <c:v>0.440860651264117</c:v>
                </c:pt>
                <c:pt idx="253">
                  <c:v>0.359899472266208</c:v>
                </c:pt>
                <c:pt idx="254">
                  <c:v>0.39994556063005698</c:v>
                </c:pt>
                <c:pt idx="255">
                  <c:v>0.54394953598275297</c:v>
                </c:pt>
                <c:pt idx="256">
                  <c:v>0.51401959071582504</c:v>
                </c:pt>
                <c:pt idx="257">
                  <c:v>0.37999917377651798</c:v>
                </c:pt>
                <c:pt idx="258">
                  <c:v>0.38556970060483298</c:v>
                </c:pt>
                <c:pt idx="259">
                  <c:v>0.48026422665551599</c:v>
                </c:pt>
                <c:pt idx="260">
                  <c:v>0.28538946813091498</c:v>
                </c:pt>
                <c:pt idx="261">
                  <c:v>0.53776122220849398</c:v>
                </c:pt>
                <c:pt idx="262">
                  <c:v>0.47360165160823797</c:v>
                </c:pt>
                <c:pt idx="263">
                  <c:v>0.559364728989869</c:v>
                </c:pt>
                <c:pt idx="264">
                  <c:v>0.61744332214824804</c:v>
                </c:pt>
                <c:pt idx="265">
                  <c:v>0.57862046458320104</c:v>
                </c:pt>
                <c:pt idx="266">
                  <c:v>1.1092760792901799</c:v>
                </c:pt>
                <c:pt idx="267">
                  <c:v>0.89769408347870705</c:v>
                </c:pt>
                <c:pt idx="268">
                  <c:v>0.356335835668037</c:v>
                </c:pt>
                <c:pt idx="269">
                  <c:v>0.41656095914748398</c:v>
                </c:pt>
                <c:pt idx="270">
                  <c:v>0.67177010630620804</c:v>
                </c:pt>
                <c:pt idx="271">
                  <c:v>1.11506254902736</c:v>
                </c:pt>
                <c:pt idx="272">
                  <c:v>0.62929784054276505</c:v>
                </c:pt>
                <c:pt idx="273">
                  <c:v>0.28067504151533501</c:v>
                </c:pt>
                <c:pt idx="274">
                  <c:v>0.378180163390332</c:v>
                </c:pt>
                <c:pt idx="275">
                  <c:v>0.99626045990600298</c:v>
                </c:pt>
                <c:pt idx="276">
                  <c:v>0.39108869250114597</c:v>
                </c:pt>
                <c:pt idx="277">
                  <c:v>0.71508456731436698</c:v>
                </c:pt>
                <c:pt idx="278">
                  <c:v>0.49880365089586198</c:v>
                </c:pt>
                <c:pt idx="279">
                  <c:v>0.96097874016843499</c:v>
                </c:pt>
                <c:pt idx="280">
                  <c:v>0.29965159336591002</c:v>
                </c:pt>
                <c:pt idx="281">
                  <c:v>0.281493217672798</c:v>
                </c:pt>
                <c:pt idx="282">
                  <c:v>0.284418524001951</c:v>
                </c:pt>
                <c:pt idx="283">
                  <c:v>0.243017172723027</c:v>
                </c:pt>
                <c:pt idx="284">
                  <c:v>0.241498384826938</c:v>
                </c:pt>
                <c:pt idx="285">
                  <c:v>0.26018935312488201</c:v>
                </c:pt>
                <c:pt idx="286">
                  <c:v>0.24221718159948299</c:v>
                </c:pt>
                <c:pt idx="287">
                  <c:v>0.277642429983329</c:v>
                </c:pt>
                <c:pt idx="288">
                  <c:v>0.27654147647829302</c:v>
                </c:pt>
                <c:pt idx="289">
                  <c:v>0.275458504563868</c:v>
                </c:pt>
                <c:pt idx="290">
                  <c:v>0.292531192570259</c:v>
                </c:pt>
                <c:pt idx="291">
                  <c:v>0.23345498035012199</c:v>
                </c:pt>
                <c:pt idx="292">
                  <c:v>0.29099781505245798</c:v>
                </c:pt>
                <c:pt idx="293">
                  <c:v>0.23665093160767101</c:v>
                </c:pt>
                <c:pt idx="294">
                  <c:v>0.27799569169858201</c:v>
                </c:pt>
                <c:pt idx="295">
                  <c:v>0.288295537190638</c:v>
                </c:pt>
                <c:pt idx="296">
                  <c:v>0.36630764511324099</c:v>
                </c:pt>
                <c:pt idx="297">
                  <c:v>0.26060441427585002</c:v>
                </c:pt>
                <c:pt idx="298">
                  <c:v>0.293720847455061</c:v>
                </c:pt>
                <c:pt idx="299">
                  <c:v>0.28060634160604297</c:v>
                </c:pt>
                <c:pt idx="300">
                  <c:v>0.32671284145358598</c:v>
                </c:pt>
                <c:pt idx="301">
                  <c:v>0.30897704340562998</c:v>
                </c:pt>
                <c:pt idx="302">
                  <c:v>0.29503925258603297</c:v>
                </c:pt>
                <c:pt idx="303">
                  <c:v>0.261594900891995</c:v>
                </c:pt>
                <c:pt idx="304">
                  <c:v>0.27039909788452798</c:v>
                </c:pt>
                <c:pt idx="305">
                  <c:v>0.29310891184247101</c:v>
                </c:pt>
                <c:pt idx="306">
                  <c:v>0.26583595971436702</c:v>
                </c:pt>
                <c:pt idx="307">
                  <c:v>0.30201065965437801</c:v>
                </c:pt>
                <c:pt idx="308">
                  <c:v>0.26037124739566597</c:v>
                </c:pt>
                <c:pt idx="309">
                  <c:v>0.29542500046986198</c:v>
                </c:pt>
                <c:pt idx="310">
                  <c:v>0.39515192731566001</c:v>
                </c:pt>
                <c:pt idx="311">
                  <c:v>0.25896042066640101</c:v>
                </c:pt>
                <c:pt idx="312">
                  <c:v>0.26326449165139199</c:v>
                </c:pt>
                <c:pt idx="313">
                  <c:v>0.26527180189286698</c:v>
                </c:pt>
                <c:pt idx="314">
                  <c:v>0.45508085236318202</c:v>
                </c:pt>
                <c:pt idx="315">
                  <c:v>0.29740964117081597</c:v>
                </c:pt>
                <c:pt idx="316">
                  <c:v>0.29685006978210599</c:v>
                </c:pt>
                <c:pt idx="317">
                  <c:v>0.27725933714342299</c:v>
                </c:pt>
                <c:pt idx="318">
                  <c:v>0.37073136185995198</c:v>
                </c:pt>
                <c:pt idx="319">
                  <c:v>0.27383924289427303</c:v>
                </c:pt>
                <c:pt idx="320">
                  <c:v>0.313759128241337</c:v>
                </c:pt>
                <c:pt idx="321">
                  <c:v>0.27587498120602499</c:v>
                </c:pt>
                <c:pt idx="322">
                  <c:v>0.36172128137097398</c:v>
                </c:pt>
                <c:pt idx="323">
                  <c:v>0.66366663031274598</c:v>
                </c:pt>
                <c:pt idx="324">
                  <c:v>0.34309628434355399</c:v>
                </c:pt>
                <c:pt idx="325">
                  <c:v>0.27414117570013902</c:v>
                </c:pt>
                <c:pt idx="326">
                  <c:v>0.34081296781408799</c:v>
                </c:pt>
                <c:pt idx="327">
                  <c:v>0.37489685350722401</c:v>
                </c:pt>
                <c:pt idx="328">
                  <c:v>0.33249554853644397</c:v>
                </c:pt>
                <c:pt idx="329">
                  <c:v>0.27146772171531097</c:v>
                </c:pt>
                <c:pt idx="330">
                  <c:v>0.310567614597623</c:v>
                </c:pt>
                <c:pt idx="331">
                  <c:v>0.41840012254091802</c:v>
                </c:pt>
                <c:pt idx="332">
                  <c:v>0.28816815994538297</c:v>
                </c:pt>
                <c:pt idx="333">
                  <c:v>0.36051146567773301</c:v>
                </c:pt>
                <c:pt idx="334">
                  <c:v>0.26520922774297601</c:v>
                </c:pt>
                <c:pt idx="335">
                  <c:v>0.66794623370668205</c:v>
                </c:pt>
                <c:pt idx="336">
                  <c:v>0.40140632620985001</c:v>
                </c:pt>
                <c:pt idx="337">
                  <c:v>0.37471273457260001</c:v>
                </c:pt>
                <c:pt idx="338">
                  <c:v>0.37417089916077501</c:v>
                </c:pt>
                <c:pt idx="339">
                  <c:v>0.33878448008524298</c:v>
                </c:pt>
                <c:pt idx="340">
                  <c:v>0.60922492635621694</c:v>
                </c:pt>
                <c:pt idx="341">
                  <c:v>0.35039816878937902</c:v>
                </c:pt>
                <c:pt idx="342">
                  <c:v>0.57014714639101405</c:v>
                </c:pt>
                <c:pt idx="343">
                  <c:v>0.40938902679565298</c:v>
                </c:pt>
                <c:pt idx="344">
                  <c:v>0.29616862830114898</c:v>
                </c:pt>
                <c:pt idx="345">
                  <c:v>0.32491109977407501</c:v>
                </c:pt>
                <c:pt idx="346">
                  <c:v>0.47142614217220602</c:v>
                </c:pt>
                <c:pt idx="347">
                  <c:v>0.51737511209012099</c:v>
                </c:pt>
                <c:pt idx="348">
                  <c:v>0.31776267324451402</c:v>
                </c:pt>
                <c:pt idx="349">
                  <c:v>0.28999847262962303</c:v>
                </c:pt>
                <c:pt idx="350">
                  <c:v>0.39434324597298598</c:v>
                </c:pt>
                <c:pt idx="351">
                  <c:v>0.50367495978861299</c:v>
                </c:pt>
                <c:pt idx="352">
                  <c:v>0.389189068178529</c:v>
                </c:pt>
                <c:pt idx="353">
                  <c:v>0.40794923861905102</c:v>
                </c:pt>
                <c:pt idx="354">
                  <c:v>0.61295483373401205</c:v>
                </c:pt>
                <c:pt idx="355">
                  <c:v>0.31054151981627798</c:v>
                </c:pt>
                <c:pt idx="356">
                  <c:v>0.30816612142711702</c:v>
                </c:pt>
                <c:pt idx="357">
                  <c:v>0.34361104253417601</c:v>
                </c:pt>
                <c:pt idx="358">
                  <c:v>0.389429544941091</c:v>
                </c:pt>
                <c:pt idx="359">
                  <c:v>0.38467280632786399</c:v>
                </c:pt>
                <c:pt idx="360">
                  <c:v>0.61548052996907998</c:v>
                </c:pt>
                <c:pt idx="361">
                  <c:v>0.33456605336872403</c:v>
                </c:pt>
                <c:pt idx="362">
                  <c:v>0.43790938465304302</c:v>
                </c:pt>
                <c:pt idx="363">
                  <c:v>0.410414113815672</c:v>
                </c:pt>
                <c:pt idx="364">
                  <c:v>0.42691840286400701</c:v>
                </c:pt>
                <c:pt idx="365">
                  <c:v>0.40913888015475403</c:v>
                </c:pt>
                <c:pt idx="366">
                  <c:v>0.46687668294569701</c:v>
                </c:pt>
                <c:pt idx="367">
                  <c:v>0.41482035875325002</c:v>
                </c:pt>
                <c:pt idx="368">
                  <c:v>0.79931526969150202</c:v>
                </c:pt>
                <c:pt idx="369">
                  <c:v>0.95642057496267197</c:v>
                </c:pt>
                <c:pt idx="370">
                  <c:v>0.35607203079326399</c:v>
                </c:pt>
                <c:pt idx="371">
                  <c:v>0.47110518340628599</c:v>
                </c:pt>
                <c:pt idx="372">
                  <c:v>0.61715822616345195</c:v>
                </c:pt>
                <c:pt idx="373">
                  <c:v>0.37594832327959699</c:v>
                </c:pt>
                <c:pt idx="374">
                  <c:v>0.31209232272806398</c:v>
                </c:pt>
                <c:pt idx="375">
                  <c:v>1.15017215721073</c:v>
                </c:pt>
                <c:pt idx="376">
                  <c:v>0.54332921131438505</c:v>
                </c:pt>
                <c:pt idx="377">
                  <c:v>0.75262911619575301</c:v>
                </c:pt>
                <c:pt idx="378">
                  <c:v>0.326093886782378</c:v>
                </c:pt>
                <c:pt idx="379">
                  <c:v>0.417518203032956</c:v>
                </c:pt>
                <c:pt idx="380">
                  <c:v>0.381235796550836</c:v>
                </c:pt>
                <c:pt idx="381">
                  <c:v>0.30254110241490301</c:v>
                </c:pt>
                <c:pt idx="382">
                  <c:v>0.26524051375511798</c:v>
                </c:pt>
                <c:pt idx="383">
                  <c:v>0.26248482782239402</c:v>
                </c:pt>
                <c:pt idx="384">
                  <c:v>0.37525691946565798</c:v>
                </c:pt>
                <c:pt idx="385">
                  <c:v>0.67136264759657904</c:v>
                </c:pt>
                <c:pt idx="386">
                  <c:v>0.26655893310054202</c:v>
                </c:pt>
                <c:pt idx="387">
                  <c:v>0.32997896597945398</c:v>
                </c:pt>
                <c:pt idx="388">
                  <c:v>0.38883538743684598</c:v>
                </c:pt>
                <c:pt idx="389">
                  <c:v>0.26934451677898202</c:v>
                </c:pt>
                <c:pt idx="390">
                  <c:v>0.25159562069637897</c:v>
                </c:pt>
                <c:pt idx="391">
                  <c:v>0.25325402071840702</c:v>
                </c:pt>
                <c:pt idx="392">
                  <c:v>0.30130882765630201</c:v>
                </c:pt>
                <c:pt idx="393">
                  <c:v>0.28026188655233802</c:v>
                </c:pt>
                <c:pt idx="394">
                  <c:v>0.25947476126740798</c:v>
                </c:pt>
                <c:pt idx="395">
                  <c:v>0.247757594492727</c:v>
                </c:pt>
                <c:pt idx="396">
                  <c:v>0.26775396569221299</c:v>
                </c:pt>
                <c:pt idx="397">
                  <c:v>0.25713403992362999</c:v>
                </c:pt>
                <c:pt idx="398">
                  <c:v>0.30720798610519401</c:v>
                </c:pt>
                <c:pt idx="399">
                  <c:v>0.30795719882047001</c:v>
                </c:pt>
                <c:pt idx="400">
                  <c:v>0.33683452846971501</c:v>
                </c:pt>
                <c:pt idx="401">
                  <c:v>0.31786323415232698</c:v>
                </c:pt>
                <c:pt idx="402">
                  <c:v>0.36709391235317401</c:v>
                </c:pt>
                <c:pt idx="403">
                  <c:v>0.34413462463023098</c:v>
                </c:pt>
                <c:pt idx="404">
                  <c:v>0.33907161017246701</c:v>
                </c:pt>
                <c:pt idx="405">
                  <c:v>0.31822236289038103</c:v>
                </c:pt>
                <c:pt idx="406">
                  <c:v>0.32248769488110202</c:v>
                </c:pt>
                <c:pt idx="407">
                  <c:v>0.34629079120154299</c:v>
                </c:pt>
                <c:pt idx="408">
                  <c:v>0.39947881431271698</c:v>
                </c:pt>
                <c:pt idx="409">
                  <c:v>0.33449818280110999</c:v>
                </c:pt>
                <c:pt idx="410">
                  <c:v>0.35638745451373799</c:v>
                </c:pt>
                <c:pt idx="411">
                  <c:v>0.31929629131422699</c:v>
                </c:pt>
                <c:pt idx="412">
                  <c:v>0.32641006833714498</c:v>
                </c:pt>
                <c:pt idx="413">
                  <c:v>0.32833480534672499</c:v>
                </c:pt>
                <c:pt idx="414">
                  <c:v>0.32830902858227501</c:v>
                </c:pt>
                <c:pt idx="415">
                  <c:v>0.54029745006624597</c:v>
                </c:pt>
                <c:pt idx="416">
                  <c:v>0.33600903676757699</c:v>
                </c:pt>
                <c:pt idx="417">
                  <c:v>0.3279300382275</c:v>
                </c:pt>
                <c:pt idx="418">
                  <c:v>0.327054271007995</c:v>
                </c:pt>
                <c:pt idx="419">
                  <c:v>0.34593002493772201</c:v>
                </c:pt>
                <c:pt idx="420">
                  <c:v>0.37092750341643799</c:v>
                </c:pt>
                <c:pt idx="421">
                  <c:v>0.35103762186915999</c:v>
                </c:pt>
                <c:pt idx="422">
                  <c:v>0.37184598355080001</c:v>
                </c:pt>
                <c:pt idx="423">
                  <c:v>0.75822296746210105</c:v>
                </c:pt>
                <c:pt idx="424">
                  <c:v>0.55775450974052898</c:v>
                </c:pt>
                <c:pt idx="425">
                  <c:v>0.30351898051862802</c:v>
                </c:pt>
                <c:pt idx="426">
                  <c:v>0.28558013663434301</c:v>
                </c:pt>
                <c:pt idx="427">
                  <c:v>0.322965686413548</c:v>
                </c:pt>
                <c:pt idx="428">
                  <c:v>0.30272205480278602</c:v>
                </c:pt>
                <c:pt idx="429">
                  <c:v>0.392706633312495</c:v>
                </c:pt>
                <c:pt idx="430">
                  <c:v>0.37752705033058298</c:v>
                </c:pt>
                <c:pt idx="431">
                  <c:v>0.35243037972083402</c:v>
                </c:pt>
                <c:pt idx="432">
                  <c:v>0.32459697561432599</c:v>
                </c:pt>
                <c:pt idx="433">
                  <c:v>0.39894112542503002</c:v>
                </c:pt>
                <c:pt idx="434">
                  <c:v>0.36532627402627799</c:v>
                </c:pt>
                <c:pt idx="435">
                  <c:v>0.31674449033839602</c:v>
                </c:pt>
                <c:pt idx="436">
                  <c:v>0.29984074408587602</c:v>
                </c:pt>
                <c:pt idx="437">
                  <c:v>0.31991042387184598</c:v>
                </c:pt>
                <c:pt idx="438">
                  <c:v>0.329387575020884</c:v>
                </c:pt>
                <c:pt idx="439">
                  <c:v>0.27788780995231599</c:v>
                </c:pt>
                <c:pt idx="440">
                  <c:v>0.33208009978347702</c:v>
                </c:pt>
                <c:pt idx="441">
                  <c:v>0.42822358983345199</c:v>
                </c:pt>
                <c:pt idx="442">
                  <c:v>0.29771679896908498</c:v>
                </c:pt>
                <c:pt idx="443">
                  <c:v>0.38035136611179998</c:v>
                </c:pt>
                <c:pt idx="444">
                  <c:v>0.50697603434954797</c:v>
                </c:pt>
                <c:pt idx="445">
                  <c:v>0.50927020988031801</c:v>
                </c:pt>
                <c:pt idx="446">
                  <c:v>0.321525797621872</c:v>
                </c:pt>
                <c:pt idx="447">
                  <c:v>0.42169747053397799</c:v>
                </c:pt>
                <c:pt idx="448">
                  <c:v>0.65318896928373105</c:v>
                </c:pt>
                <c:pt idx="449">
                  <c:v>0.50908058223164099</c:v>
                </c:pt>
                <c:pt idx="450">
                  <c:v>0.37627851779114901</c:v>
                </c:pt>
                <c:pt idx="451">
                  <c:v>0.26311640679152898</c:v>
                </c:pt>
                <c:pt idx="452">
                  <c:v>0.45585863231589602</c:v>
                </c:pt>
                <c:pt idx="453">
                  <c:v>0.25699794048649</c:v>
                </c:pt>
                <c:pt idx="454">
                  <c:v>0.44040273297690402</c:v>
                </c:pt>
                <c:pt idx="455">
                  <c:v>0.86009564601352995</c:v>
                </c:pt>
                <c:pt idx="456">
                  <c:v>0.63646803893147097</c:v>
                </c:pt>
                <c:pt idx="457">
                  <c:v>0.381193743428971</c:v>
                </c:pt>
                <c:pt idx="458">
                  <c:v>0.43080429572858298</c:v>
                </c:pt>
                <c:pt idx="459">
                  <c:v>0.71862077563924198</c:v>
                </c:pt>
                <c:pt idx="460">
                  <c:v>0.250984587390086</c:v>
                </c:pt>
                <c:pt idx="461">
                  <c:v>0.31262838002255</c:v>
                </c:pt>
                <c:pt idx="462">
                  <c:v>0.275399352198264</c:v>
                </c:pt>
                <c:pt idx="463">
                  <c:v>0.44346987472724197</c:v>
                </c:pt>
                <c:pt idx="464">
                  <c:v>0.33215951859332998</c:v>
                </c:pt>
                <c:pt idx="465">
                  <c:v>1.22520349573078</c:v>
                </c:pt>
                <c:pt idx="466">
                  <c:v>0.24299222568422299</c:v>
                </c:pt>
                <c:pt idx="467">
                  <c:v>0.99485520851154197</c:v>
                </c:pt>
                <c:pt idx="468">
                  <c:v>0.97526857456154303</c:v>
                </c:pt>
                <c:pt idx="469">
                  <c:v>0.46977971283646103</c:v>
                </c:pt>
                <c:pt idx="470">
                  <c:v>0.76725666805859805</c:v>
                </c:pt>
                <c:pt idx="471">
                  <c:v>0.739637678207546</c:v>
                </c:pt>
                <c:pt idx="472">
                  <c:v>0.29260209363262801</c:v>
                </c:pt>
                <c:pt idx="473">
                  <c:v>0.37346425818103701</c:v>
                </c:pt>
                <c:pt idx="474">
                  <c:v>0.47792721250553699</c:v>
                </c:pt>
                <c:pt idx="475">
                  <c:v>0.374929727914948</c:v>
                </c:pt>
                <c:pt idx="476">
                  <c:v>0.90923260882138601</c:v>
                </c:pt>
                <c:pt idx="477">
                  <c:v>0.35926242905698003</c:v>
                </c:pt>
                <c:pt idx="478">
                  <c:v>0.340742891917587</c:v>
                </c:pt>
                <c:pt idx="479">
                  <c:v>0.321466894589713</c:v>
                </c:pt>
                <c:pt idx="480">
                  <c:v>0.34113500682576497</c:v>
                </c:pt>
                <c:pt idx="481">
                  <c:v>0.33093613642831199</c:v>
                </c:pt>
                <c:pt idx="482">
                  <c:v>0.33659788719183598</c:v>
                </c:pt>
                <c:pt idx="483">
                  <c:v>0.35245478405665998</c:v>
                </c:pt>
                <c:pt idx="484">
                  <c:v>0.333299846638618</c:v>
                </c:pt>
                <c:pt idx="485">
                  <c:v>0.32981273991459997</c:v>
                </c:pt>
                <c:pt idx="486">
                  <c:v>0.34571466181080301</c:v>
                </c:pt>
                <c:pt idx="487">
                  <c:v>0.36267778631725001</c:v>
                </c:pt>
                <c:pt idx="488">
                  <c:v>0.34467580491375699</c:v>
                </c:pt>
                <c:pt idx="489">
                  <c:v>0.35882707089564703</c:v>
                </c:pt>
                <c:pt idx="490">
                  <c:v>0.31561016466423902</c:v>
                </c:pt>
                <c:pt idx="491">
                  <c:v>0.34398893146887899</c:v>
                </c:pt>
                <c:pt idx="492">
                  <c:v>0.35148050130277397</c:v>
                </c:pt>
                <c:pt idx="493">
                  <c:v>0.32630913787259902</c:v>
                </c:pt>
                <c:pt idx="494">
                  <c:v>0.34170161680398398</c:v>
                </c:pt>
                <c:pt idx="495">
                  <c:v>0.35373072503560399</c:v>
                </c:pt>
                <c:pt idx="496">
                  <c:v>0.35673161765969602</c:v>
                </c:pt>
                <c:pt idx="497">
                  <c:v>0.33264989719743898</c:v>
                </c:pt>
                <c:pt idx="498">
                  <c:v>0.32512129846450599</c:v>
                </c:pt>
                <c:pt idx="499">
                  <c:v>0.34728455810354603</c:v>
                </c:pt>
                <c:pt idx="500">
                  <c:v>0.306171406214372</c:v>
                </c:pt>
                <c:pt idx="501">
                  <c:v>0.29895084400287603</c:v>
                </c:pt>
                <c:pt idx="502">
                  <c:v>0.30135920422850498</c:v>
                </c:pt>
                <c:pt idx="503">
                  <c:v>0.29070080125966302</c:v>
                </c:pt>
                <c:pt idx="504">
                  <c:v>0.31142894871481402</c:v>
                </c:pt>
                <c:pt idx="505">
                  <c:v>0.29342044386952898</c:v>
                </c:pt>
                <c:pt idx="506">
                  <c:v>0.31024459931012499</c:v>
                </c:pt>
                <c:pt idx="507">
                  <c:v>0.29566795300616799</c:v>
                </c:pt>
                <c:pt idx="508">
                  <c:v>0.32341321709461501</c:v>
                </c:pt>
                <c:pt idx="509">
                  <c:v>0.29843695603248399</c:v>
                </c:pt>
                <c:pt idx="510">
                  <c:v>0.303055219200148</c:v>
                </c:pt>
                <c:pt idx="511">
                  <c:v>0.29301519398589199</c:v>
                </c:pt>
                <c:pt idx="512">
                  <c:v>0.29067901457849599</c:v>
                </c:pt>
                <c:pt idx="513">
                  <c:v>0.28808912347468102</c:v>
                </c:pt>
                <c:pt idx="514">
                  <c:v>0.30167746410884999</c:v>
                </c:pt>
                <c:pt idx="515">
                  <c:v>0.292008018586914</c:v>
                </c:pt>
                <c:pt idx="516">
                  <c:v>0.31418659939670401</c:v>
                </c:pt>
                <c:pt idx="517">
                  <c:v>0.31414452143442101</c:v>
                </c:pt>
                <c:pt idx="518">
                  <c:v>0.31702414280324498</c:v>
                </c:pt>
                <c:pt idx="519">
                  <c:v>0.29965273257229003</c:v>
                </c:pt>
                <c:pt idx="520">
                  <c:v>0.30406445566525497</c:v>
                </c:pt>
                <c:pt idx="521">
                  <c:v>0.28823439147603702</c:v>
                </c:pt>
                <c:pt idx="522">
                  <c:v>0.35080123111621397</c:v>
                </c:pt>
                <c:pt idx="523">
                  <c:v>0.32236868259800999</c:v>
                </c:pt>
                <c:pt idx="524">
                  <c:v>0.317785744097835</c:v>
                </c:pt>
                <c:pt idx="525">
                  <c:v>0.292776984160044</c:v>
                </c:pt>
                <c:pt idx="526">
                  <c:v>0.25135196830080098</c:v>
                </c:pt>
                <c:pt idx="527">
                  <c:v>0.31189947140683499</c:v>
                </c:pt>
                <c:pt idx="528">
                  <c:v>0.32840638494006902</c:v>
                </c:pt>
                <c:pt idx="529">
                  <c:v>0.320944662339952</c:v>
                </c:pt>
                <c:pt idx="530">
                  <c:v>0.33321246466635601</c:v>
                </c:pt>
                <c:pt idx="531">
                  <c:v>0.29860666053912999</c:v>
                </c:pt>
                <c:pt idx="532">
                  <c:v>0.326051905811031</c:v>
                </c:pt>
                <c:pt idx="533">
                  <c:v>0.29879057923423702</c:v>
                </c:pt>
                <c:pt idx="534">
                  <c:v>0.29147057906468399</c:v>
                </c:pt>
                <c:pt idx="535">
                  <c:v>0.45079078255640498</c:v>
                </c:pt>
                <c:pt idx="536">
                  <c:v>0.30351396918388901</c:v>
                </c:pt>
                <c:pt idx="537">
                  <c:v>0.29293230986226099</c:v>
                </c:pt>
                <c:pt idx="538">
                  <c:v>0.34738712384295201</c:v>
                </c:pt>
                <c:pt idx="539">
                  <c:v>0.30034413512438002</c:v>
                </c:pt>
                <c:pt idx="540">
                  <c:v>0.31945800875537</c:v>
                </c:pt>
                <c:pt idx="541">
                  <c:v>0.37003433568639199</c:v>
                </c:pt>
                <c:pt idx="542">
                  <c:v>0.34985546701450199</c:v>
                </c:pt>
                <c:pt idx="543">
                  <c:v>0.28437861912610102</c:v>
                </c:pt>
                <c:pt idx="544">
                  <c:v>0.31594332061614</c:v>
                </c:pt>
                <c:pt idx="545">
                  <c:v>0.38099291081445902</c:v>
                </c:pt>
                <c:pt idx="546">
                  <c:v>0.38946899988214401</c:v>
                </c:pt>
                <c:pt idx="547">
                  <c:v>0.31362081198406599</c:v>
                </c:pt>
                <c:pt idx="548">
                  <c:v>0.307669761205419</c:v>
                </c:pt>
                <c:pt idx="549">
                  <c:v>0.28508727211901602</c:v>
                </c:pt>
                <c:pt idx="550">
                  <c:v>0.30331820764189799</c:v>
                </c:pt>
                <c:pt idx="551">
                  <c:v>0.30140861964733401</c:v>
                </c:pt>
                <c:pt idx="552">
                  <c:v>0.30077651522502302</c:v>
                </c:pt>
                <c:pt idx="553">
                  <c:v>0.31400345949993402</c:v>
                </c:pt>
                <c:pt idx="554">
                  <c:v>0.536950733375545</c:v>
                </c:pt>
                <c:pt idx="555">
                  <c:v>0.52861918484156301</c:v>
                </c:pt>
                <c:pt idx="556">
                  <c:v>0.28533681954134699</c:v>
                </c:pt>
                <c:pt idx="557">
                  <c:v>0.30661680974254002</c:v>
                </c:pt>
                <c:pt idx="558">
                  <c:v>0.48114915397706998</c:v>
                </c:pt>
                <c:pt idx="559">
                  <c:v>0.328048476390572</c:v>
                </c:pt>
                <c:pt idx="560">
                  <c:v>0.31341637476665601</c:v>
                </c:pt>
                <c:pt idx="561">
                  <c:v>0.38748801563037699</c:v>
                </c:pt>
                <c:pt idx="562">
                  <c:v>0.30134130201086001</c:v>
                </c:pt>
                <c:pt idx="563">
                  <c:v>0.36748919852620798</c:v>
                </c:pt>
                <c:pt idx="564">
                  <c:v>0.52818325482252504</c:v>
                </c:pt>
                <c:pt idx="565">
                  <c:v>0.28361267504723497</c:v>
                </c:pt>
                <c:pt idx="566">
                  <c:v>0.50845659675738197</c:v>
                </c:pt>
                <c:pt idx="567">
                  <c:v>0.32924861334837602</c:v>
                </c:pt>
                <c:pt idx="568">
                  <c:v>0.30031810101044598</c:v>
                </c:pt>
                <c:pt idx="569">
                  <c:v>0.30854918061954201</c:v>
                </c:pt>
                <c:pt idx="570">
                  <c:v>0.56154632568683205</c:v>
                </c:pt>
                <c:pt idx="571">
                  <c:v>0.60402923053715596</c:v>
                </c:pt>
                <c:pt idx="572">
                  <c:v>0.58033580107770399</c:v>
                </c:pt>
                <c:pt idx="573">
                  <c:v>0.36360493085593398</c:v>
                </c:pt>
                <c:pt idx="574">
                  <c:v>0.31434889166935598</c:v>
                </c:pt>
                <c:pt idx="575">
                  <c:v>0.478861256414707</c:v>
                </c:pt>
                <c:pt idx="576">
                  <c:v>0.89264267903720995</c:v>
                </c:pt>
                <c:pt idx="577">
                  <c:v>0.54624401364331998</c:v>
                </c:pt>
                <c:pt idx="578">
                  <c:v>0.40395405847518401</c:v>
                </c:pt>
                <c:pt idx="579">
                  <c:v>0.43476095483214899</c:v>
                </c:pt>
                <c:pt idx="580">
                  <c:v>0.28809123978541601</c:v>
                </c:pt>
                <c:pt idx="581">
                  <c:v>0.30905255385300801</c:v>
                </c:pt>
                <c:pt idx="582">
                  <c:v>0.289616556216169</c:v>
                </c:pt>
                <c:pt idx="583">
                  <c:v>0.29335757788405598</c:v>
                </c:pt>
                <c:pt idx="584">
                  <c:v>0.29005513472872102</c:v>
                </c:pt>
                <c:pt idx="585">
                  <c:v>0.28070472968669102</c:v>
                </c:pt>
                <c:pt idx="586">
                  <c:v>0.29435430192056</c:v>
                </c:pt>
                <c:pt idx="587">
                  <c:v>0.31984146147731202</c:v>
                </c:pt>
                <c:pt idx="588">
                  <c:v>0.30447972908085003</c:v>
                </c:pt>
                <c:pt idx="589">
                  <c:v>0.29804786126760902</c:v>
                </c:pt>
                <c:pt idx="590">
                  <c:v>0.28749501750718398</c:v>
                </c:pt>
                <c:pt idx="591">
                  <c:v>0.30924502804624698</c:v>
                </c:pt>
                <c:pt idx="592">
                  <c:v>0.37720766426375402</c:v>
                </c:pt>
                <c:pt idx="593">
                  <c:v>0.30478854154104101</c:v>
                </c:pt>
                <c:pt idx="594">
                  <c:v>0.30609676028878202</c:v>
                </c:pt>
                <c:pt idx="595">
                  <c:v>0.28474159437728902</c:v>
                </c:pt>
                <c:pt idx="596">
                  <c:v>0.31641836998244299</c:v>
                </c:pt>
                <c:pt idx="597">
                  <c:v>0.30141885442570499</c:v>
                </c:pt>
                <c:pt idx="598">
                  <c:v>0.31210045980364698</c:v>
                </c:pt>
                <c:pt idx="599">
                  <c:v>0.30075107115775601</c:v>
                </c:pt>
                <c:pt idx="600">
                  <c:v>0.59998744690823502</c:v>
                </c:pt>
                <c:pt idx="601">
                  <c:v>0.59435582600276204</c:v>
                </c:pt>
                <c:pt idx="602">
                  <c:v>0.50481022050769597</c:v>
                </c:pt>
                <c:pt idx="603">
                  <c:v>0.595490162564424</c:v>
                </c:pt>
                <c:pt idx="604">
                  <c:v>0.58627078628926599</c:v>
                </c:pt>
                <c:pt idx="605">
                  <c:v>0.56510931565546896</c:v>
                </c:pt>
                <c:pt idx="606">
                  <c:v>0.56348584980615901</c:v>
                </c:pt>
                <c:pt idx="607">
                  <c:v>0.58927296274549801</c:v>
                </c:pt>
                <c:pt idx="608">
                  <c:v>0.59689986823415098</c:v>
                </c:pt>
                <c:pt idx="609">
                  <c:v>0.55422276052939501</c:v>
                </c:pt>
                <c:pt idx="610">
                  <c:v>0.59212945707843601</c:v>
                </c:pt>
                <c:pt idx="611">
                  <c:v>0.572950322462495</c:v>
                </c:pt>
                <c:pt idx="612">
                  <c:v>0.58102458562061199</c:v>
                </c:pt>
                <c:pt idx="613">
                  <c:v>0.59078804022074205</c:v>
                </c:pt>
                <c:pt idx="614">
                  <c:v>0.58382256569992497</c:v>
                </c:pt>
                <c:pt idx="615">
                  <c:v>0.59064520321291802</c:v>
                </c:pt>
                <c:pt idx="616">
                  <c:v>0.594692815242156</c:v>
                </c:pt>
                <c:pt idx="617">
                  <c:v>0.59141636599823499</c:v>
                </c:pt>
                <c:pt idx="618">
                  <c:v>0.55364930234865695</c:v>
                </c:pt>
                <c:pt idx="619">
                  <c:v>0.57943950947030798</c:v>
                </c:pt>
                <c:pt idx="620">
                  <c:v>0.58210582960581403</c:v>
                </c:pt>
                <c:pt idx="621">
                  <c:v>0.58894821403255004</c:v>
                </c:pt>
                <c:pt idx="622">
                  <c:v>0.55903041068012405</c:v>
                </c:pt>
                <c:pt idx="623">
                  <c:v>0.61354531151863301</c:v>
                </c:pt>
                <c:pt idx="624">
                  <c:v>0.60439015388977302</c:v>
                </c:pt>
                <c:pt idx="625">
                  <c:v>0.58474343296324804</c:v>
                </c:pt>
                <c:pt idx="626">
                  <c:v>0.59551067407831704</c:v>
                </c:pt>
                <c:pt idx="627">
                  <c:v>0.60896143783410905</c:v>
                </c:pt>
                <c:pt idx="628">
                  <c:v>0.61734161752261296</c:v>
                </c:pt>
                <c:pt idx="629">
                  <c:v>0.56686388341122296</c:v>
                </c:pt>
                <c:pt idx="630">
                  <c:v>0.63085069167447005</c:v>
                </c:pt>
                <c:pt idx="631">
                  <c:v>0.586125799267604</c:v>
                </c:pt>
                <c:pt idx="632">
                  <c:v>0.60063696326808602</c:v>
                </c:pt>
                <c:pt idx="633">
                  <c:v>0.58627953625749996</c:v>
                </c:pt>
                <c:pt idx="634">
                  <c:v>0.59643639867582798</c:v>
                </c:pt>
                <c:pt idx="635">
                  <c:v>0.58945326244801399</c:v>
                </c:pt>
                <c:pt idx="636">
                  <c:v>0.591456206814022</c:v>
                </c:pt>
                <c:pt idx="637">
                  <c:v>0.59098158298819803</c:v>
                </c:pt>
                <c:pt idx="638">
                  <c:v>0.61816558816868505</c:v>
                </c:pt>
                <c:pt idx="639">
                  <c:v>0.59566069006598699</c:v>
                </c:pt>
                <c:pt idx="640">
                  <c:v>0.54058759633925302</c:v>
                </c:pt>
                <c:pt idx="641">
                  <c:v>0.573526561244741</c:v>
                </c:pt>
                <c:pt idx="642">
                  <c:v>0.65174603294580502</c:v>
                </c:pt>
                <c:pt idx="643">
                  <c:v>0.53148637625846695</c:v>
                </c:pt>
                <c:pt idx="644">
                  <c:v>0.57715366627099896</c:v>
                </c:pt>
                <c:pt idx="645">
                  <c:v>0.62409566113683002</c:v>
                </c:pt>
                <c:pt idx="646">
                  <c:v>0.59977391876223696</c:v>
                </c:pt>
                <c:pt idx="647">
                  <c:v>0.52853201173690401</c:v>
                </c:pt>
                <c:pt idx="648">
                  <c:v>0.58070368735062505</c:v>
                </c:pt>
                <c:pt idx="649">
                  <c:v>0.56857833060537499</c:v>
                </c:pt>
                <c:pt idx="650">
                  <c:v>0.61325128116273397</c:v>
                </c:pt>
                <c:pt idx="651">
                  <c:v>0.61545679273852905</c:v>
                </c:pt>
                <c:pt idx="652">
                  <c:v>0.60056905912523295</c:v>
                </c:pt>
                <c:pt idx="653">
                  <c:v>0.60159872004514703</c:v>
                </c:pt>
                <c:pt idx="654">
                  <c:v>0.590040208868017</c:v>
                </c:pt>
                <c:pt idx="655">
                  <c:v>0.40434368066524901</c:v>
                </c:pt>
                <c:pt idx="656">
                  <c:v>0.60970136718593504</c:v>
                </c:pt>
                <c:pt idx="657">
                  <c:v>0.58649202755369501</c:v>
                </c:pt>
                <c:pt idx="658">
                  <c:v>0.63647785620984698</c:v>
                </c:pt>
                <c:pt idx="659">
                  <c:v>0.61241453636818699</c:v>
                </c:pt>
                <c:pt idx="660">
                  <c:v>0.537210532350895</c:v>
                </c:pt>
                <c:pt idx="661">
                  <c:v>0.54079128796609199</c:v>
                </c:pt>
                <c:pt idx="662">
                  <c:v>0.59063658532350205</c:v>
                </c:pt>
                <c:pt idx="663">
                  <c:v>0.92122685615726196</c:v>
                </c:pt>
                <c:pt idx="664">
                  <c:v>0.52075223818118599</c:v>
                </c:pt>
                <c:pt idx="665">
                  <c:v>0.48591671114128299</c:v>
                </c:pt>
                <c:pt idx="666">
                  <c:v>0.47375571993777699</c:v>
                </c:pt>
                <c:pt idx="667">
                  <c:v>0.70726762498427898</c:v>
                </c:pt>
                <c:pt idx="668">
                  <c:v>0.64644328263847906</c:v>
                </c:pt>
                <c:pt idx="669">
                  <c:v>1.15965542312053</c:v>
                </c:pt>
                <c:pt idx="670">
                  <c:v>0.87289890164459205</c:v>
                </c:pt>
                <c:pt idx="671">
                  <c:v>0.40767921302457799</c:v>
                </c:pt>
                <c:pt idx="672">
                  <c:v>0.61784949719271198</c:v>
                </c:pt>
                <c:pt idx="673">
                  <c:v>0.50804071448618204</c:v>
                </c:pt>
                <c:pt idx="674">
                  <c:v>0.59326550302001702</c:v>
                </c:pt>
                <c:pt idx="675">
                  <c:v>0.87647232700426403</c:v>
                </c:pt>
                <c:pt idx="676">
                  <c:v>0.488480173163165</c:v>
                </c:pt>
                <c:pt idx="677">
                  <c:v>0.46676298309722097</c:v>
                </c:pt>
                <c:pt idx="678">
                  <c:v>0.54251997974748301</c:v>
                </c:pt>
                <c:pt idx="679">
                  <c:v>0.613961204459893</c:v>
                </c:pt>
                <c:pt idx="680">
                  <c:v>0.58698262492417996</c:v>
                </c:pt>
                <c:pt idx="681">
                  <c:v>0.56568779146736403</c:v>
                </c:pt>
                <c:pt idx="682">
                  <c:v>0.58479082695239104</c:v>
                </c:pt>
                <c:pt idx="683">
                  <c:v>0.58442596031207505</c:v>
                </c:pt>
                <c:pt idx="684">
                  <c:v>0.56247600025143096</c:v>
                </c:pt>
                <c:pt idx="685">
                  <c:v>0.59027084698594501</c:v>
                </c:pt>
                <c:pt idx="686">
                  <c:v>0.59137975873774395</c:v>
                </c:pt>
                <c:pt idx="687">
                  <c:v>0.58187425382353397</c:v>
                </c:pt>
                <c:pt idx="688">
                  <c:v>0.57637442942102701</c:v>
                </c:pt>
                <c:pt idx="689">
                  <c:v>0.53837515194358898</c:v>
                </c:pt>
                <c:pt idx="690">
                  <c:v>0.56646667687739005</c:v>
                </c:pt>
                <c:pt idx="691">
                  <c:v>0.590377861969831</c:v>
                </c:pt>
                <c:pt idx="692">
                  <c:v>0.55773487701360902</c:v>
                </c:pt>
                <c:pt idx="693">
                  <c:v>0.58267954183852599</c:v>
                </c:pt>
                <c:pt idx="694">
                  <c:v>0.56446428251832304</c:v>
                </c:pt>
                <c:pt idx="695">
                  <c:v>0.561215600694706</c:v>
                </c:pt>
                <c:pt idx="696">
                  <c:v>0.58470997560496796</c:v>
                </c:pt>
                <c:pt idx="697">
                  <c:v>0.58983757888828603</c:v>
                </c:pt>
                <c:pt idx="698">
                  <c:v>0.59312901081350899</c:v>
                </c:pt>
                <c:pt idx="699">
                  <c:v>0.59066864680532305</c:v>
                </c:pt>
                <c:pt idx="700">
                  <c:v>0.28583820694058998</c:v>
                </c:pt>
                <c:pt idx="701">
                  <c:v>0.31044368651892401</c:v>
                </c:pt>
                <c:pt idx="702">
                  <c:v>0.32109340203801701</c:v>
                </c:pt>
                <c:pt idx="703">
                  <c:v>0.31119569018870102</c:v>
                </c:pt>
                <c:pt idx="704">
                  <c:v>0.31421284225438201</c:v>
                </c:pt>
                <c:pt idx="705">
                  <c:v>0.32966821503050597</c:v>
                </c:pt>
                <c:pt idx="706">
                  <c:v>0.315160678172755</c:v>
                </c:pt>
                <c:pt idx="707">
                  <c:v>0.305975372827548</c:v>
                </c:pt>
                <c:pt idx="708">
                  <c:v>0.34450388384958902</c:v>
                </c:pt>
                <c:pt idx="709">
                  <c:v>0.30646350780827297</c:v>
                </c:pt>
                <c:pt idx="710">
                  <c:v>0.326845180863165</c:v>
                </c:pt>
                <c:pt idx="711">
                  <c:v>0.32547339165041</c:v>
                </c:pt>
                <c:pt idx="712">
                  <c:v>0.32824133017627799</c:v>
                </c:pt>
                <c:pt idx="713">
                  <c:v>0.31630232733500602</c:v>
                </c:pt>
                <c:pt idx="714">
                  <c:v>0.32158379698571099</c:v>
                </c:pt>
                <c:pt idx="715">
                  <c:v>0.356967540950761</c:v>
                </c:pt>
                <c:pt idx="716">
                  <c:v>0.29832272939794302</c:v>
                </c:pt>
                <c:pt idx="717">
                  <c:v>0.29182169824516102</c:v>
                </c:pt>
                <c:pt idx="718">
                  <c:v>0.30332386207533601</c:v>
                </c:pt>
                <c:pt idx="719">
                  <c:v>0.323759560200717</c:v>
                </c:pt>
                <c:pt idx="720">
                  <c:v>0.40604082063772301</c:v>
                </c:pt>
                <c:pt idx="721">
                  <c:v>0.29194097193990998</c:v>
                </c:pt>
                <c:pt idx="722">
                  <c:v>0.34225057244800999</c:v>
                </c:pt>
                <c:pt idx="723">
                  <c:v>0.32929131029693098</c:v>
                </c:pt>
                <c:pt idx="724">
                  <c:v>0.32159783553276899</c:v>
                </c:pt>
                <c:pt idx="725">
                  <c:v>0.30896703366955702</c:v>
                </c:pt>
                <c:pt idx="726">
                  <c:v>0.30834049220306797</c:v>
                </c:pt>
                <c:pt idx="727">
                  <c:v>0.31280875740908498</c:v>
                </c:pt>
                <c:pt idx="728">
                  <c:v>0.327792409984066</c:v>
                </c:pt>
                <c:pt idx="729">
                  <c:v>0.40622556393293302</c:v>
                </c:pt>
                <c:pt idx="730">
                  <c:v>0.33230610655584902</c:v>
                </c:pt>
                <c:pt idx="731">
                  <c:v>0.31982829887824998</c:v>
                </c:pt>
                <c:pt idx="732">
                  <c:v>0.33467069066918798</c:v>
                </c:pt>
                <c:pt idx="733">
                  <c:v>0.311638698148205</c:v>
                </c:pt>
                <c:pt idx="734">
                  <c:v>0.32687231134174599</c:v>
                </c:pt>
                <c:pt idx="735">
                  <c:v>0.33452842048311499</c:v>
                </c:pt>
                <c:pt idx="736">
                  <c:v>0.40353415698589801</c:v>
                </c:pt>
                <c:pt idx="737">
                  <c:v>0.33568035641570199</c:v>
                </c:pt>
                <c:pt idx="738">
                  <c:v>0.31577347107992698</c:v>
                </c:pt>
                <c:pt idx="739">
                  <c:v>0.31799459801017999</c:v>
                </c:pt>
                <c:pt idx="740">
                  <c:v>0.34343667374338099</c:v>
                </c:pt>
                <c:pt idx="741">
                  <c:v>0.31420770642131701</c:v>
                </c:pt>
                <c:pt idx="742">
                  <c:v>0.328302225496024</c:v>
                </c:pt>
                <c:pt idx="743">
                  <c:v>0.39193441924432298</c:v>
                </c:pt>
                <c:pt idx="744">
                  <c:v>0.33788983209161</c:v>
                </c:pt>
                <c:pt idx="745">
                  <c:v>0.35062342134054397</c:v>
                </c:pt>
                <c:pt idx="746">
                  <c:v>0.34873717111166003</c:v>
                </c:pt>
                <c:pt idx="747">
                  <c:v>0.32728213180251198</c:v>
                </c:pt>
                <c:pt idx="748">
                  <c:v>0.33056259061663301</c:v>
                </c:pt>
                <c:pt idx="749">
                  <c:v>0.36365727262795</c:v>
                </c:pt>
                <c:pt idx="750">
                  <c:v>0.31380138899853099</c:v>
                </c:pt>
                <c:pt idx="751">
                  <c:v>0.38092401618418198</c:v>
                </c:pt>
                <c:pt idx="752">
                  <c:v>0.33610679968891599</c:v>
                </c:pt>
                <c:pt idx="753">
                  <c:v>0.73602541126500198</c:v>
                </c:pt>
                <c:pt idx="754">
                  <c:v>0.31091322617862999</c:v>
                </c:pt>
                <c:pt idx="755">
                  <c:v>0.36176939621530202</c:v>
                </c:pt>
                <c:pt idx="756">
                  <c:v>0.33361200105241501</c:v>
                </c:pt>
                <c:pt idx="757">
                  <c:v>0.53078884084204003</c:v>
                </c:pt>
                <c:pt idx="758">
                  <c:v>0.41612910066783398</c:v>
                </c:pt>
                <c:pt idx="759">
                  <c:v>0.44790957398369602</c:v>
                </c:pt>
                <c:pt idx="760">
                  <c:v>0.42979809488861498</c:v>
                </c:pt>
                <c:pt idx="761">
                  <c:v>0.44769787698833602</c:v>
                </c:pt>
                <c:pt idx="762">
                  <c:v>0.33228787131369503</c:v>
                </c:pt>
                <c:pt idx="763">
                  <c:v>0.35855123637292802</c:v>
                </c:pt>
                <c:pt idx="764">
                  <c:v>0.38490126800442998</c:v>
                </c:pt>
                <c:pt idx="765">
                  <c:v>0.51353474410608702</c:v>
                </c:pt>
                <c:pt idx="766">
                  <c:v>0.35020526296391802</c:v>
                </c:pt>
                <c:pt idx="767">
                  <c:v>0.58681844505884195</c:v>
                </c:pt>
                <c:pt idx="768">
                  <c:v>0.68788572484280297</c:v>
                </c:pt>
                <c:pt idx="769">
                  <c:v>0.58470265423486401</c:v>
                </c:pt>
                <c:pt idx="770">
                  <c:v>0.323892980709028</c:v>
                </c:pt>
                <c:pt idx="771">
                  <c:v>0.358955705797952</c:v>
                </c:pt>
                <c:pt idx="772">
                  <c:v>0.43169760850613798</c:v>
                </c:pt>
                <c:pt idx="773">
                  <c:v>0.42254478924401701</c:v>
                </c:pt>
                <c:pt idx="774">
                  <c:v>0.31154319248192502</c:v>
                </c:pt>
                <c:pt idx="775">
                  <c:v>0.50010401680224204</c:v>
                </c:pt>
                <c:pt idx="776">
                  <c:v>0.42520294380780599</c:v>
                </c:pt>
                <c:pt idx="777">
                  <c:v>0.42117159963426198</c:v>
                </c:pt>
                <c:pt idx="778">
                  <c:v>0.62020717851767104</c:v>
                </c:pt>
                <c:pt idx="779">
                  <c:v>0.30612447780959001</c:v>
                </c:pt>
                <c:pt idx="780">
                  <c:v>0.291647739587374</c:v>
                </c:pt>
                <c:pt idx="781">
                  <c:v>0.30913071825885902</c:v>
                </c:pt>
                <c:pt idx="782">
                  <c:v>0.28945670926936501</c:v>
                </c:pt>
                <c:pt idx="783">
                  <c:v>0.32551376569825102</c:v>
                </c:pt>
                <c:pt idx="784">
                  <c:v>0.32553809844707698</c:v>
                </c:pt>
                <c:pt idx="785">
                  <c:v>0.31794763756720201</c:v>
                </c:pt>
                <c:pt idx="786">
                  <c:v>0.30825297304848298</c:v>
                </c:pt>
                <c:pt idx="787">
                  <c:v>0.313543752569236</c:v>
                </c:pt>
                <c:pt idx="788">
                  <c:v>0.33044304311900802</c:v>
                </c:pt>
                <c:pt idx="789">
                  <c:v>0.283607443222121</c:v>
                </c:pt>
                <c:pt idx="790">
                  <c:v>0.32175835591603502</c:v>
                </c:pt>
                <c:pt idx="791">
                  <c:v>0.32421834800883098</c:v>
                </c:pt>
                <c:pt idx="792">
                  <c:v>0.306374320760055</c:v>
                </c:pt>
                <c:pt idx="793">
                  <c:v>0.28869438524046698</c:v>
                </c:pt>
                <c:pt idx="794">
                  <c:v>0.311651111009632</c:v>
                </c:pt>
                <c:pt idx="795">
                  <c:v>0.318893022143108</c:v>
                </c:pt>
                <c:pt idx="796">
                  <c:v>0.32181294527176402</c:v>
                </c:pt>
                <c:pt idx="797">
                  <c:v>0.31036829487796602</c:v>
                </c:pt>
                <c:pt idx="798">
                  <c:v>0.31013373717582798</c:v>
                </c:pt>
                <c:pt idx="799">
                  <c:v>0.31439992710356401</c:v>
                </c:pt>
                <c:pt idx="800">
                  <c:v>0.28915482789222602</c:v>
                </c:pt>
                <c:pt idx="801">
                  <c:v>0.232062205545674</c:v>
                </c:pt>
                <c:pt idx="802">
                  <c:v>0.29110164401289501</c:v>
                </c:pt>
                <c:pt idx="803">
                  <c:v>0.25038068965186</c:v>
                </c:pt>
                <c:pt idx="804">
                  <c:v>0.23306284814723099</c:v>
                </c:pt>
                <c:pt idx="805">
                  <c:v>0.31706318452346599</c:v>
                </c:pt>
                <c:pt idx="806">
                  <c:v>0.24552429682886001</c:v>
                </c:pt>
                <c:pt idx="807">
                  <c:v>0.25039337523590399</c:v>
                </c:pt>
                <c:pt idx="808">
                  <c:v>0.23574801916405699</c:v>
                </c:pt>
                <c:pt idx="809">
                  <c:v>0.23262788553406699</c:v>
                </c:pt>
                <c:pt idx="810">
                  <c:v>0.236628431153172</c:v>
                </c:pt>
                <c:pt idx="811">
                  <c:v>0.248463545470611</c:v>
                </c:pt>
                <c:pt idx="812">
                  <c:v>0.38424294703211898</c:v>
                </c:pt>
                <c:pt idx="813">
                  <c:v>0.40253479399856701</c:v>
                </c:pt>
                <c:pt idx="814">
                  <c:v>0.25870256112009199</c:v>
                </c:pt>
                <c:pt idx="815">
                  <c:v>0.290750067922042</c:v>
                </c:pt>
                <c:pt idx="816">
                  <c:v>0.289062833268872</c:v>
                </c:pt>
                <c:pt idx="817">
                  <c:v>0.22772535973449601</c:v>
                </c:pt>
                <c:pt idx="818">
                  <c:v>0.30373087022533302</c:v>
                </c:pt>
                <c:pt idx="819">
                  <c:v>0.43482572958290899</c:v>
                </c:pt>
                <c:pt idx="820">
                  <c:v>0.30439785875037201</c:v>
                </c:pt>
                <c:pt idx="821">
                  <c:v>0.33695331808628298</c:v>
                </c:pt>
                <c:pt idx="822">
                  <c:v>0.32392464351024802</c:v>
                </c:pt>
                <c:pt idx="823">
                  <c:v>0.42820685857767099</c:v>
                </c:pt>
                <c:pt idx="824">
                  <c:v>0.29635489725405001</c:v>
                </c:pt>
                <c:pt idx="825">
                  <c:v>0.53573111978901899</c:v>
                </c:pt>
                <c:pt idx="826">
                  <c:v>0.23462336737073899</c:v>
                </c:pt>
                <c:pt idx="827">
                  <c:v>0.383394261788227</c:v>
                </c:pt>
                <c:pt idx="828">
                  <c:v>0.39090790401235398</c:v>
                </c:pt>
                <c:pt idx="829">
                  <c:v>0.41905915704531699</c:v>
                </c:pt>
                <c:pt idx="830">
                  <c:v>0.33017926757559901</c:v>
                </c:pt>
                <c:pt idx="831">
                  <c:v>0.29959136650322399</c:v>
                </c:pt>
                <c:pt idx="832">
                  <c:v>0.520337970006581</c:v>
                </c:pt>
                <c:pt idx="833">
                  <c:v>0.44286388291950601</c:v>
                </c:pt>
                <c:pt idx="834">
                  <c:v>0.38173580270554702</c:v>
                </c:pt>
                <c:pt idx="835">
                  <c:v>0.30184463211266299</c:v>
                </c:pt>
                <c:pt idx="836">
                  <c:v>0.25173317028947301</c:v>
                </c:pt>
                <c:pt idx="837">
                  <c:v>0.35703604459792199</c:v>
                </c:pt>
                <c:pt idx="838">
                  <c:v>0.268804579117147</c:v>
                </c:pt>
                <c:pt idx="839">
                  <c:v>0.77083301366660795</c:v>
                </c:pt>
                <c:pt idx="840">
                  <c:v>0.31065871061276501</c:v>
                </c:pt>
                <c:pt idx="841">
                  <c:v>0.41428105018636302</c:v>
                </c:pt>
                <c:pt idx="842">
                  <c:v>0.40928267504756999</c:v>
                </c:pt>
                <c:pt idx="843">
                  <c:v>0.33944671676137</c:v>
                </c:pt>
                <c:pt idx="844">
                  <c:v>0.32246537560475302</c:v>
                </c:pt>
                <c:pt idx="845">
                  <c:v>0.37726673028726798</c:v>
                </c:pt>
                <c:pt idx="846">
                  <c:v>0.37796075953529601</c:v>
                </c:pt>
                <c:pt idx="847">
                  <c:v>0.41102966940119601</c:v>
                </c:pt>
                <c:pt idx="848">
                  <c:v>0.55292655632064402</c:v>
                </c:pt>
                <c:pt idx="849">
                  <c:v>0.32338367393518802</c:v>
                </c:pt>
                <c:pt idx="850">
                  <c:v>1.01498376179498</c:v>
                </c:pt>
                <c:pt idx="851">
                  <c:v>0.40876639755084299</c:v>
                </c:pt>
                <c:pt idx="852">
                  <c:v>0.33299940388598598</c:v>
                </c:pt>
                <c:pt idx="853">
                  <c:v>0.31013422681831598</c:v>
                </c:pt>
                <c:pt idx="854">
                  <c:v>0.33657056238307498</c:v>
                </c:pt>
                <c:pt idx="855">
                  <c:v>0.39319220336740701</c:v>
                </c:pt>
                <c:pt idx="856">
                  <c:v>0.388058233895682</c:v>
                </c:pt>
                <c:pt idx="857">
                  <c:v>0.57978499299337105</c:v>
                </c:pt>
                <c:pt idx="858">
                  <c:v>0.36827062315753301</c:v>
                </c:pt>
                <c:pt idx="859">
                  <c:v>0.35611735980082898</c:v>
                </c:pt>
                <c:pt idx="860">
                  <c:v>0.69691899075239905</c:v>
                </c:pt>
                <c:pt idx="861">
                  <c:v>0.41868061056932798</c:v>
                </c:pt>
                <c:pt idx="862">
                  <c:v>0.58423382839401194</c:v>
                </c:pt>
                <c:pt idx="863">
                  <c:v>0.51012481177936897</c:v>
                </c:pt>
                <c:pt idx="864">
                  <c:v>0.52946519786879398</c:v>
                </c:pt>
                <c:pt idx="865">
                  <c:v>0.29737654035036498</c:v>
                </c:pt>
                <c:pt idx="866">
                  <c:v>0.53468307667132198</c:v>
                </c:pt>
                <c:pt idx="867">
                  <c:v>0.62463617776918201</c:v>
                </c:pt>
                <c:pt idx="868">
                  <c:v>0.45361856458219502</c:v>
                </c:pt>
                <c:pt idx="869">
                  <c:v>0.29822730695447403</c:v>
                </c:pt>
                <c:pt idx="870">
                  <c:v>0.68970478013617698</c:v>
                </c:pt>
                <c:pt idx="871">
                  <c:v>0.367760959853208</c:v>
                </c:pt>
                <c:pt idx="872">
                  <c:v>0.39569506615264</c:v>
                </c:pt>
                <c:pt idx="873">
                  <c:v>0.35938829365073799</c:v>
                </c:pt>
                <c:pt idx="874">
                  <c:v>0.47024096987060299</c:v>
                </c:pt>
                <c:pt idx="875">
                  <c:v>0.46290598074564399</c:v>
                </c:pt>
                <c:pt idx="876">
                  <c:v>0.258502544357673</c:v>
                </c:pt>
                <c:pt idx="877">
                  <c:v>0.58192742503670203</c:v>
                </c:pt>
                <c:pt idx="878">
                  <c:v>0.42361385016535902</c:v>
                </c:pt>
                <c:pt idx="879">
                  <c:v>0.53460954419763096</c:v>
                </c:pt>
                <c:pt idx="880">
                  <c:v>0.26297324444491799</c:v>
                </c:pt>
                <c:pt idx="881">
                  <c:v>0.26357296307729899</c:v>
                </c:pt>
                <c:pt idx="882">
                  <c:v>0.235218204869512</c:v>
                </c:pt>
                <c:pt idx="883">
                  <c:v>0.30434099691111499</c:v>
                </c:pt>
                <c:pt idx="884">
                  <c:v>0.28904653508883199</c:v>
                </c:pt>
                <c:pt idx="885">
                  <c:v>0.31667352688893702</c:v>
                </c:pt>
                <c:pt idx="886">
                  <c:v>0.278851235901664</c:v>
                </c:pt>
                <c:pt idx="887">
                  <c:v>0.288854635118031</c:v>
                </c:pt>
                <c:pt idx="888">
                  <c:v>0.25433654255330701</c:v>
                </c:pt>
                <c:pt idx="889">
                  <c:v>0.30819276374364202</c:v>
                </c:pt>
                <c:pt idx="890">
                  <c:v>0.24341855470366899</c:v>
                </c:pt>
                <c:pt idx="891">
                  <c:v>0.30111089471850699</c:v>
                </c:pt>
                <c:pt idx="892">
                  <c:v>0.33220669978331102</c:v>
                </c:pt>
                <c:pt idx="893">
                  <c:v>0.45509684680618201</c:v>
                </c:pt>
                <c:pt idx="894">
                  <c:v>0.32277264981801501</c:v>
                </c:pt>
                <c:pt idx="895">
                  <c:v>0.25506633231960002</c:v>
                </c:pt>
                <c:pt idx="896">
                  <c:v>0.39302416750267199</c:v>
                </c:pt>
                <c:pt idx="897">
                  <c:v>0.294080375747999</c:v>
                </c:pt>
                <c:pt idx="898">
                  <c:v>0.25336089727077898</c:v>
                </c:pt>
                <c:pt idx="899">
                  <c:v>0.256255260263615</c:v>
                </c:pt>
                <c:pt idx="900">
                  <c:v>0.48897976081938699</c:v>
                </c:pt>
                <c:pt idx="901">
                  <c:v>0.477823707306747</c:v>
                </c:pt>
                <c:pt idx="902">
                  <c:v>0.48925878787787902</c:v>
                </c:pt>
                <c:pt idx="903">
                  <c:v>0.466715687777982</c:v>
                </c:pt>
                <c:pt idx="904">
                  <c:v>0.46986764796464697</c:v>
                </c:pt>
                <c:pt idx="905">
                  <c:v>0.47475483268895102</c:v>
                </c:pt>
                <c:pt idx="906">
                  <c:v>0.50109284612756699</c:v>
                </c:pt>
                <c:pt idx="907">
                  <c:v>0.45639058366960999</c:v>
                </c:pt>
                <c:pt idx="908">
                  <c:v>0.48634699552168797</c:v>
                </c:pt>
                <c:pt idx="909">
                  <c:v>0.46743337439728699</c:v>
                </c:pt>
                <c:pt idx="910">
                  <c:v>0.47054533076410598</c:v>
                </c:pt>
                <c:pt idx="911">
                  <c:v>0.46500587216961797</c:v>
                </c:pt>
                <c:pt idx="912">
                  <c:v>0.46885925924291599</c:v>
                </c:pt>
                <c:pt idx="913">
                  <c:v>0.46875238768697303</c:v>
                </c:pt>
                <c:pt idx="914">
                  <c:v>0.46350797056962101</c:v>
                </c:pt>
                <c:pt idx="915">
                  <c:v>0.46998704506729899</c:v>
                </c:pt>
                <c:pt idx="916">
                  <c:v>0.48104935511195002</c:v>
                </c:pt>
                <c:pt idx="917">
                  <c:v>0.477535962815968</c:v>
                </c:pt>
                <c:pt idx="918">
                  <c:v>0.49742182555118297</c:v>
                </c:pt>
                <c:pt idx="919">
                  <c:v>0.50024228430390305</c:v>
                </c:pt>
                <c:pt idx="920">
                  <c:v>0.53533784391976003</c:v>
                </c:pt>
                <c:pt idx="921">
                  <c:v>0.51989502913608798</c:v>
                </c:pt>
                <c:pt idx="922">
                  <c:v>0.54807795827531702</c:v>
                </c:pt>
                <c:pt idx="923">
                  <c:v>0.53382689866507005</c:v>
                </c:pt>
                <c:pt idx="924">
                  <c:v>0.45882020819219999</c:v>
                </c:pt>
                <c:pt idx="925">
                  <c:v>0.46208861498929399</c:v>
                </c:pt>
                <c:pt idx="926">
                  <c:v>0.48156027144339297</c:v>
                </c:pt>
                <c:pt idx="927">
                  <c:v>0.45334958896354499</c:v>
                </c:pt>
                <c:pt idx="928">
                  <c:v>0.55202733276935201</c:v>
                </c:pt>
                <c:pt idx="929">
                  <c:v>0.49060038621001001</c:v>
                </c:pt>
                <c:pt idx="930">
                  <c:v>0.465619953884092</c:v>
                </c:pt>
                <c:pt idx="931">
                  <c:v>0.47507341883665299</c:v>
                </c:pt>
                <c:pt idx="932">
                  <c:v>0.48500633120259901</c:v>
                </c:pt>
                <c:pt idx="933">
                  <c:v>0.541436477973393</c:v>
                </c:pt>
                <c:pt idx="934">
                  <c:v>0.48455747797177001</c:v>
                </c:pt>
                <c:pt idx="935">
                  <c:v>0.39453874992929699</c:v>
                </c:pt>
                <c:pt idx="936">
                  <c:v>0.49075648361050001</c:v>
                </c:pt>
                <c:pt idx="937">
                  <c:v>0.47244437808981399</c:v>
                </c:pt>
                <c:pt idx="938">
                  <c:v>0.53149558654354601</c:v>
                </c:pt>
                <c:pt idx="939">
                  <c:v>0.52956143366673203</c:v>
                </c:pt>
                <c:pt idx="940">
                  <c:v>0.51847156561498098</c:v>
                </c:pt>
                <c:pt idx="941">
                  <c:v>0.56343712386828004</c:v>
                </c:pt>
                <c:pt idx="942">
                  <c:v>0.521244114169918</c:v>
                </c:pt>
                <c:pt idx="943">
                  <c:v>0.40294566160003498</c:v>
                </c:pt>
                <c:pt idx="944">
                  <c:v>0.64212067575523302</c:v>
                </c:pt>
                <c:pt idx="945">
                  <c:v>0.495707420702794</c:v>
                </c:pt>
                <c:pt idx="946">
                  <c:v>0.47647532374736001</c:v>
                </c:pt>
                <c:pt idx="947">
                  <c:v>0.45958537256598803</c:v>
                </c:pt>
                <c:pt idx="948">
                  <c:v>0.51832273568701404</c:v>
                </c:pt>
                <c:pt idx="949">
                  <c:v>0.58312267081414804</c:v>
                </c:pt>
                <c:pt idx="950">
                  <c:v>0.449933646560982</c:v>
                </c:pt>
                <c:pt idx="951">
                  <c:v>0.48556096135638199</c:v>
                </c:pt>
                <c:pt idx="952">
                  <c:v>0.53430206191358998</c:v>
                </c:pt>
                <c:pt idx="953">
                  <c:v>0.59565856458523703</c:v>
                </c:pt>
                <c:pt idx="954">
                  <c:v>0.427777310428471</c:v>
                </c:pt>
                <c:pt idx="955">
                  <c:v>0.78819199405200702</c:v>
                </c:pt>
                <c:pt idx="956">
                  <c:v>0.68333821772451997</c:v>
                </c:pt>
                <c:pt idx="957">
                  <c:v>0.53056733298120196</c:v>
                </c:pt>
                <c:pt idx="958">
                  <c:v>0.525980573867874</c:v>
                </c:pt>
                <c:pt idx="959">
                  <c:v>0.48446420299189902</c:v>
                </c:pt>
                <c:pt idx="960">
                  <c:v>0.38248581737509502</c:v>
                </c:pt>
                <c:pt idx="961">
                  <c:v>0.64417919398928802</c:v>
                </c:pt>
                <c:pt idx="962">
                  <c:v>0.70247185578156301</c:v>
                </c:pt>
                <c:pt idx="963">
                  <c:v>0.39991780003759297</c:v>
                </c:pt>
                <c:pt idx="964">
                  <c:v>1.0720203475682699</c:v>
                </c:pt>
                <c:pt idx="965">
                  <c:v>1.06322157403188</c:v>
                </c:pt>
                <c:pt idx="966">
                  <c:v>0.59306664845830803</c:v>
                </c:pt>
                <c:pt idx="967">
                  <c:v>0.465916116577894</c:v>
                </c:pt>
                <c:pt idx="968">
                  <c:v>0.53767342205836499</c:v>
                </c:pt>
                <c:pt idx="969">
                  <c:v>0.58124999844442105</c:v>
                </c:pt>
                <c:pt idx="970">
                  <c:v>0.79505748229032103</c:v>
                </c:pt>
                <c:pt idx="971">
                  <c:v>0.46075962920991897</c:v>
                </c:pt>
                <c:pt idx="972">
                  <c:v>0.46787117648512699</c:v>
                </c:pt>
                <c:pt idx="973">
                  <c:v>0.49840686464164002</c:v>
                </c:pt>
                <c:pt idx="974">
                  <c:v>0.50898135246637</c:v>
                </c:pt>
                <c:pt idx="975">
                  <c:v>0.60091322342870102</c:v>
                </c:pt>
                <c:pt idx="976">
                  <c:v>0.433955882346449</c:v>
                </c:pt>
                <c:pt idx="977">
                  <c:v>0.44375091566597302</c:v>
                </c:pt>
                <c:pt idx="978">
                  <c:v>0.64449027352785104</c:v>
                </c:pt>
                <c:pt idx="979">
                  <c:v>0.68912454253211297</c:v>
                </c:pt>
                <c:pt idx="980">
                  <c:v>0.48220206161489998</c:v>
                </c:pt>
                <c:pt idx="981">
                  <c:v>0.46071183856568898</c:v>
                </c:pt>
                <c:pt idx="982">
                  <c:v>0.48014868551448198</c:v>
                </c:pt>
                <c:pt idx="983">
                  <c:v>0.463316642626523</c:v>
                </c:pt>
                <c:pt idx="984">
                  <c:v>0.47725298561256202</c:v>
                </c:pt>
                <c:pt idx="985">
                  <c:v>0.46038567963058102</c:v>
                </c:pt>
                <c:pt idx="986">
                  <c:v>0.47568442498666402</c:v>
                </c:pt>
                <c:pt idx="987">
                  <c:v>0.46779680764884102</c:v>
                </c:pt>
                <c:pt idx="988">
                  <c:v>0.47019740154628697</c:v>
                </c:pt>
                <c:pt idx="989">
                  <c:v>0.46458206153427301</c:v>
                </c:pt>
                <c:pt idx="990">
                  <c:v>0.55275378684570198</c:v>
                </c:pt>
                <c:pt idx="991">
                  <c:v>0.46728771252275098</c:v>
                </c:pt>
                <c:pt idx="992">
                  <c:v>0.47214007094886701</c:v>
                </c:pt>
                <c:pt idx="993">
                  <c:v>0.48239008770249597</c:v>
                </c:pt>
                <c:pt idx="994">
                  <c:v>0.48055849787344601</c:v>
                </c:pt>
                <c:pt idx="995">
                  <c:v>0.46923642378006702</c:v>
                </c:pt>
                <c:pt idx="996">
                  <c:v>0.48123322218619902</c:v>
                </c:pt>
                <c:pt idx="997">
                  <c:v>0.48442593752820301</c:v>
                </c:pt>
                <c:pt idx="998">
                  <c:v>0.46576658448005998</c:v>
                </c:pt>
                <c:pt idx="999">
                  <c:v>0.47452560988019998</c:v>
                </c:pt>
                <c:pt idx="1000">
                  <c:v>0.373345288168975</c:v>
                </c:pt>
                <c:pt idx="1001">
                  <c:v>0.362810054498242</c:v>
                </c:pt>
                <c:pt idx="1002">
                  <c:v>0.37489541754621603</c:v>
                </c:pt>
                <c:pt idx="1003">
                  <c:v>0.36464681877983002</c:v>
                </c:pt>
                <c:pt idx="1004">
                  <c:v>0.37668875656419099</c:v>
                </c:pt>
                <c:pt idx="1005">
                  <c:v>0.34924587265850598</c:v>
                </c:pt>
                <c:pt idx="1006">
                  <c:v>0.37180058511161401</c:v>
                </c:pt>
                <c:pt idx="1007">
                  <c:v>0.354452364161911</c:v>
                </c:pt>
                <c:pt idx="1008">
                  <c:v>0.51473337733242697</c:v>
                </c:pt>
                <c:pt idx="1009">
                  <c:v>0.38642168984120601</c:v>
                </c:pt>
                <c:pt idx="1010">
                  <c:v>0.36760599860646898</c:v>
                </c:pt>
                <c:pt idx="1011">
                  <c:v>0.387515686727127</c:v>
                </c:pt>
                <c:pt idx="1012">
                  <c:v>0.37472151791646902</c:v>
                </c:pt>
                <c:pt idx="1013">
                  <c:v>0.449391803498918</c:v>
                </c:pt>
                <c:pt idx="1014">
                  <c:v>0.34977076775911897</c:v>
                </c:pt>
                <c:pt idx="1015">
                  <c:v>0.38177994468115201</c:v>
                </c:pt>
                <c:pt idx="1016">
                  <c:v>0.44220382820241899</c:v>
                </c:pt>
                <c:pt idx="1017">
                  <c:v>0.36457078699930101</c:v>
                </c:pt>
                <c:pt idx="1018">
                  <c:v>0.37791149627918802</c:v>
                </c:pt>
                <c:pt idx="1019">
                  <c:v>0.366005674500958</c:v>
                </c:pt>
                <c:pt idx="1020">
                  <c:v>0.40798884240222399</c:v>
                </c:pt>
                <c:pt idx="1021">
                  <c:v>0.344969935525065</c:v>
                </c:pt>
                <c:pt idx="1022">
                  <c:v>0.42369224976206699</c:v>
                </c:pt>
                <c:pt idx="1023">
                  <c:v>0.37159175075390299</c:v>
                </c:pt>
                <c:pt idx="1024">
                  <c:v>0.36045769938723798</c:v>
                </c:pt>
                <c:pt idx="1025">
                  <c:v>0.36112146393065703</c:v>
                </c:pt>
                <c:pt idx="1026">
                  <c:v>0.33221339272463102</c:v>
                </c:pt>
                <c:pt idx="1027">
                  <c:v>0.486050742178954</c:v>
                </c:pt>
                <c:pt idx="1028">
                  <c:v>0.35668539003500799</c:v>
                </c:pt>
                <c:pt idx="1029">
                  <c:v>0.417308819369892</c:v>
                </c:pt>
                <c:pt idx="1030">
                  <c:v>0.34595756581228199</c:v>
                </c:pt>
                <c:pt idx="1031">
                  <c:v>0.36088789063481003</c:v>
                </c:pt>
                <c:pt idx="1032">
                  <c:v>0.394655797186305</c:v>
                </c:pt>
                <c:pt idx="1033">
                  <c:v>0.390520717060369</c:v>
                </c:pt>
                <c:pt idx="1034">
                  <c:v>0.38887881060080998</c:v>
                </c:pt>
                <c:pt idx="1035">
                  <c:v>0.41261597279579099</c:v>
                </c:pt>
                <c:pt idx="1036">
                  <c:v>0.46331728745293499</c:v>
                </c:pt>
                <c:pt idx="1037">
                  <c:v>0.42251808931738499</c:v>
                </c:pt>
                <c:pt idx="1038">
                  <c:v>0.50315525603607703</c:v>
                </c:pt>
                <c:pt idx="1039">
                  <c:v>0.35376108259616001</c:v>
                </c:pt>
                <c:pt idx="1040">
                  <c:v>0.41820287701799702</c:v>
                </c:pt>
                <c:pt idx="1041">
                  <c:v>0.35714085247601701</c:v>
                </c:pt>
                <c:pt idx="1042">
                  <c:v>0.34732474457662399</c:v>
                </c:pt>
                <c:pt idx="1043">
                  <c:v>0.51163405141181795</c:v>
                </c:pt>
                <c:pt idx="1044">
                  <c:v>0.361371297694347</c:v>
                </c:pt>
                <c:pt idx="1045">
                  <c:v>0.366826113658276</c:v>
                </c:pt>
                <c:pt idx="1046">
                  <c:v>0.32797931416778398</c:v>
                </c:pt>
                <c:pt idx="1047">
                  <c:v>0.39840853743773003</c:v>
                </c:pt>
                <c:pt idx="1048">
                  <c:v>0.498407143499976</c:v>
                </c:pt>
                <c:pt idx="1049">
                  <c:v>0.50059185778929105</c:v>
                </c:pt>
                <c:pt idx="1050">
                  <c:v>0.32093395126427798</c:v>
                </c:pt>
                <c:pt idx="1051">
                  <c:v>0.39081462235019099</c:v>
                </c:pt>
                <c:pt idx="1052">
                  <c:v>0.34903638397695003</c:v>
                </c:pt>
                <c:pt idx="1053">
                  <c:v>0.35814436975695801</c:v>
                </c:pt>
                <c:pt idx="1054">
                  <c:v>0.35755637947081997</c:v>
                </c:pt>
                <c:pt idx="1055">
                  <c:v>0.34764831389825601</c:v>
                </c:pt>
                <c:pt idx="1056">
                  <c:v>0.37697552810332502</c:v>
                </c:pt>
                <c:pt idx="1057">
                  <c:v>0.45285620417075201</c:v>
                </c:pt>
                <c:pt idx="1058">
                  <c:v>0.47358241937767098</c:v>
                </c:pt>
                <c:pt idx="1059">
                  <c:v>0.32424302188288501</c:v>
                </c:pt>
                <c:pt idx="1060">
                  <c:v>0.39621832903896098</c:v>
                </c:pt>
                <c:pt idx="1061">
                  <c:v>0.71206384982243198</c:v>
                </c:pt>
                <c:pt idx="1062">
                  <c:v>0.47354385161088702</c:v>
                </c:pt>
                <c:pt idx="1063">
                  <c:v>0.46698834596248401</c:v>
                </c:pt>
                <c:pt idx="1064">
                  <c:v>0.49868901580178698</c:v>
                </c:pt>
                <c:pt idx="1065">
                  <c:v>0.46580175878934998</c:v>
                </c:pt>
                <c:pt idx="1066">
                  <c:v>0.48511389647896003</c:v>
                </c:pt>
                <c:pt idx="1067">
                  <c:v>1.1359952229743699</c:v>
                </c:pt>
                <c:pt idx="1068">
                  <c:v>0.31807476618381197</c:v>
                </c:pt>
                <c:pt idx="1069">
                  <c:v>0.69607350128452605</c:v>
                </c:pt>
                <c:pt idx="1070">
                  <c:v>0.50027637608888298</c:v>
                </c:pt>
                <c:pt idx="1071">
                  <c:v>0.38056491122352498</c:v>
                </c:pt>
                <c:pt idx="1072">
                  <c:v>0.63256754837339801</c:v>
                </c:pt>
                <c:pt idx="1073">
                  <c:v>0.40188037838247298</c:v>
                </c:pt>
                <c:pt idx="1074">
                  <c:v>0.34684062519054798</c:v>
                </c:pt>
                <c:pt idx="1075">
                  <c:v>0.39035698423946102</c:v>
                </c:pt>
                <c:pt idx="1076">
                  <c:v>0.43671021951880101</c:v>
                </c:pt>
                <c:pt idx="1077">
                  <c:v>0.37924780350625698</c:v>
                </c:pt>
                <c:pt idx="1078">
                  <c:v>0.48370782513982902</c:v>
                </c:pt>
                <c:pt idx="1079">
                  <c:v>0.391670228914486</c:v>
                </c:pt>
                <c:pt idx="1080">
                  <c:v>0.34119807624359</c:v>
                </c:pt>
                <c:pt idx="1081">
                  <c:v>0.35560035792906403</c:v>
                </c:pt>
                <c:pt idx="1082">
                  <c:v>0.374718905956683</c:v>
                </c:pt>
                <c:pt idx="1083">
                  <c:v>0.35210108457339501</c:v>
                </c:pt>
                <c:pt idx="1084">
                  <c:v>0.37273121528974901</c:v>
                </c:pt>
                <c:pt idx="1085">
                  <c:v>0.35617373811168701</c:v>
                </c:pt>
                <c:pt idx="1086">
                  <c:v>0.35857802365531799</c:v>
                </c:pt>
                <c:pt idx="1087">
                  <c:v>0.36779597760263499</c:v>
                </c:pt>
                <c:pt idx="1088">
                  <c:v>0.38617230975773598</c:v>
                </c:pt>
                <c:pt idx="1089">
                  <c:v>0.35920355657342501</c:v>
                </c:pt>
                <c:pt idx="1090">
                  <c:v>0.349374049044746</c:v>
                </c:pt>
                <c:pt idx="1091">
                  <c:v>0.39490957312156799</c:v>
                </c:pt>
                <c:pt idx="1092">
                  <c:v>0.367348497388649</c:v>
                </c:pt>
                <c:pt idx="1093">
                  <c:v>0.42230500444613001</c:v>
                </c:pt>
                <c:pt idx="1094">
                  <c:v>0.37017405699132</c:v>
                </c:pt>
                <c:pt idx="1095">
                  <c:v>0.37014130952861701</c:v>
                </c:pt>
                <c:pt idx="1096">
                  <c:v>0.36157387453997297</c:v>
                </c:pt>
                <c:pt idx="1097">
                  <c:v>0.380654504950595</c:v>
                </c:pt>
                <c:pt idx="1098">
                  <c:v>0.37929946063319803</c:v>
                </c:pt>
                <c:pt idx="1099">
                  <c:v>0.38062633401496798</c:v>
                </c:pt>
                <c:pt idx="1100">
                  <c:v>0.367814064704165</c:v>
                </c:pt>
                <c:pt idx="1101">
                  <c:v>0.37540769023658399</c:v>
                </c:pt>
                <c:pt idx="1102">
                  <c:v>0.38024558055493701</c:v>
                </c:pt>
                <c:pt idx="1103">
                  <c:v>0.38775075425940803</c:v>
                </c:pt>
                <c:pt idx="1104">
                  <c:v>0.38501945474391502</c:v>
                </c:pt>
                <c:pt idx="1105">
                  <c:v>0.38568338968722199</c:v>
                </c:pt>
                <c:pt idx="1106">
                  <c:v>0.37488031631767499</c:v>
                </c:pt>
                <c:pt idx="1107">
                  <c:v>0.35670102079854199</c:v>
                </c:pt>
                <c:pt idx="1108">
                  <c:v>0.38677630014835102</c:v>
                </c:pt>
                <c:pt idx="1109">
                  <c:v>0.36537380459798802</c:v>
                </c:pt>
                <c:pt idx="1110">
                  <c:v>0.32924387870051403</c:v>
                </c:pt>
                <c:pt idx="1111">
                  <c:v>0.361665980790288</c:v>
                </c:pt>
                <c:pt idx="1112">
                  <c:v>0.36796812183164801</c:v>
                </c:pt>
                <c:pt idx="1113">
                  <c:v>0.388054643656433</c:v>
                </c:pt>
                <c:pt idx="1114">
                  <c:v>0.38473619117025398</c:v>
                </c:pt>
                <c:pt idx="1115">
                  <c:v>0.37987560552245297</c:v>
                </c:pt>
                <c:pt idx="1116">
                  <c:v>0.37427729299047102</c:v>
                </c:pt>
                <c:pt idx="1117">
                  <c:v>0.37540573123889898</c:v>
                </c:pt>
                <c:pt idx="1118">
                  <c:v>0.37481538322785501</c:v>
                </c:pt>
                <c:pt idx="1119">
                  <c:v>0.37393497759814798</c:v>
                </c:pt>
                <c:pt idx="1120">
                  <c:v>0.36453579761833499</c:v>
                </c:pt>
                <c:pt idx="1121">
                  <c:v>0.35901374234443501</c:v>
                </c:pt>
                <c:pt idx="1122">
                  <c:v>0.37247946069952997</c:v>
                </c:pt>
                <c:pt idx="1123">
                  <c:v>0.360731355777692</c:v>
                </c:pt>
                <c:pt idx="1124">
                  <c:v>0.406687226345053</c:v>
                </c:pt>
                <c:pt idx="1125">
                  <c:v>0.37910606936642399</c:v>
                </c:pt>
                <c:pt idx="1126">
                  <c:v>0.360473150533896</c:v>
                </c:pt>
                <c:pt idx="1127">
                  <c:v>0.36102336796561202</c:v>
                </c:pt>
                <c:pt idx="1128">
                  <c:v>0.39090625732024498</c:v>
                </c:pt>
                <c:pt idx="1129">
                  <c:v>0.38673421063062302</c:v>
                </c:pt>
                <c:pt idx="1130">
                  <c:v>0.36557259654645702</c:v>
                </c:pt>
                <c:pt idx="1131">
                  <c:v>0.37896753595659699</c:v>
                </c:pt>
                <c:pt idx="1132">
                  <c:v>0.37105178380758802</c:v>
                </c:pt>
                <c:pt idx="1133">
                  <c:v>0.34698656497047897</c:v>
                </c:pt>
                <c:pt idx="1134">
                  <c:v>0.366219102737111</c:v>
                </c:pt>
                <c:pt idx="1135">
                  <c:v>0.40024825290494098</c:v>
                </c:pt>
                <c:pt idx="1136">
                  <c:v>0.39083004170138003</c:v>
                </c:pt>
                <c:pt idx="1137">
                  <c:v>0.33028187899630501</c:v>
                </c:pt>
                <c:pt idx="1138">
                  <c:v>0.45387566608549901</c:v>
                </c:pt>
                <c:pt idx="1139">
                  <c:v>0.38762310143219603</c:v>
                </c:pt>
                <c:pt idx="1140">
                  <c:v>0.40078357568614198</c:v>
                </c:pt>
                <c:pt idx="1141">
                  <c:v>0.37373380604548101</c:v>
                </c:pt>
                <c:pt idx="1142">
                  <c:v>0.43998992799951703</c:v>
                </c:pt>
                <c:pt idx="1143">
                  <c:v>0.40339187128387799</c:v>
                </c:pt>
                <c:pt idx="1144">
                  <c:v>0.427001226580844</c:v>
                </c:pt>
                <c:pt idx="1145">
                  <c:v>0.38033494779575699</c:v>
                </c:pt>
                <c:pt idx="1146">
                  <c:v>0.31358135918876501</c:v>
                </c:pt>
                <c:pt idx="1147">
                  <c:v>0.41067316230979101</c:v>
                </c:pt>
                <c:pt idx="1148">
                  <c:v>0.50984183213366996</c:v>
                </c:pt>
                <c:pt idx="1149">
                  <c:v>0.54038837134967299</c:v>
                </c:pt>
                <c:pt idx="1150">
                  <c:v>0.37999278163671901</c:v>
                </c:pt>
                <c:pt idx="1151">
                  <c:v>0.44762429694315797</c:v>
                </c:pt>
                <c:pt idx="1152">
                  <c:v>0.31177455294773398</c:v>
                </c:pt>
                <c:pt idx="1153">
                  <c:v>0.47177940271604302</c:v>
                </c:pt>
                <c:pt idx="1154">
                  <c:v>0.377186701032037</c:v>
                </c:pt>
                <c:pt idx="1155">
                  <c:v>0.36990957567761801</c:v>
                </c:pt>
                <c:pt idx="1156">
                  <c:v>0.38708267819913</c:v>
                </c:pt>
                <c:pt idx="1157">
                  <c:v>0.45914104114100901</c:v>
                </c:pt>
                <c:pt idx="1158">
                  <c:v>0.386550102769672</c:v>
                </c:pt>
                <c:pt idx="1159">
                  <c:v>0.39929016508339898</c:v>
                </c:pt>
                <c:pt idx="1160">
                  <c:v>0.42053466083041502</c:v>
                </c:pt>
                <c:pt idx="1161">
                  <c:v>0.41524525003072499</c:v>
                </c:pt>
                <c:pt idx="1162">
                  <c:v>0.437170410895589</c:v>
                </c:pt>
                <c:pt idx="1163">
                  <c:v>0.41327347639727402</c:v>
                </c:pt>
                <c:pt idx="1164">
                  <c:v>0.45811415098001401</c:v>
                </c:pt>
                <c:pt idx="1165">
                  <c:v>0.51318549020156401</c:v>
                </c:pt>
                <c:pt idx="1166">
                  <c:v>0.43070303206857302</c:v>
                </c:pt>
                <c:pt idx="1167">
                  <c:v>0.33673004087805097</c:v>
                </c:pt>
                <c:pt idx="1168">
                  <c:v>0.76248942058288205</c:v>
                </c:pt>
                <c:pt idx="1169">
                  <c:v>0.72265728445521005</c:v>
                </c:pt>
                <c:pt idx="1170">
                  <c:v>0.279016525386801</c:v>
                </c:pt>
                <c:pt idx="1171">
                  <c:v>0.47976849956946299</c:v>
                </c:pt>
                <c:pt idx="1172">
                  <c:v>0.30577328186627001</c:v>
                </c:pt>
                <c:pt idx="1173">
                  <c:v>0.36462428710242001</c:v>
                </c:pt>
                <c:pt idx="1174">
                  <c:v>0.28856680529518902</c:v>
                </c:pt>
                <c:pt idx="1175">
                  <c:v>0.43154981314952001</c:v>
                </c:pt>
                <c:pt idx="1176">
                  <c:v>0.42419863586601297</c:v>
                </c:pt>
                <c:pt idx="1177">
                  <c:v>0.45214179017575701</c:v>
                </c:pt>
                <c:pt idx="1178">
                  <c:v>0.42445822608755901</c:v>
                </c:pt>
                <c:pt idx="1179">
                  <c:v>0.38623462623784399</c:v>
                </c:pt>
                <c:pt idx="1180">
                  <c:v>0.37933915363232701</c:v>
                </c:pt>
                <c:pt idx="1181">
                  <c:v>0.38746869870832601</c:v>
                </c:pt>
                <c:pt idx="1182">
                  <c:v>0.36352366937282998</c:v>
                </c:pt>
                <c:pt idx="1183">
                  <c:v>0.38555389801066398</c:v>
                </c:pt>
                <c:pt idx="1184">
                  <c:v>0.37919934477432998</c:v>
                </c:pt>
                <c:pt idx="1185">
                  <c:v>0.38606638056012499</c:v>
                </c:pt>
                <c:pt idx="1186">
                  <c:v>0.37977576460254597</c:v>
                </c:pt>
                <c:pt idx="1187">
                  <c:v>0.367069102155688</c:v>
                </c:pt>
                <c:pt idx="1188">
                  <c:v>0.39032092544070701</c:v>
                </c:pt>
                <c:pt idx="1189">
                  <c:v>0.37678275509793302</c:v>
                </c:pt>
                <c:pt idx="1190">
                  <c:v>0.36946289138717098</c:v>
                </c:pt>
                <c:pt idx="1191">
                  <c:v>0.39673870956217899</c:v>
                </c:pt>
                <c:pt idx="1192">
                  <c:v>0.38140879722913401</c:v>
                </c:pt>
                <c:pt idx="1193">
                  <c:v>0.39512223481568398</c:v>
                </c:pt>
                <c:pt idx="1194">
                  <c:v>0.38584364019938899</c:v>
                </c:pt>
                <c:pt idx="1195">
                  <c:v>0.369620908219913</c:v>
                </c:pt>
                <c:pt idx="1196">
                  <c:v>0.35812931339435999</c:v>
                </c:pt>
                <c:pt idx="1197">
                  <c:v>0.380392128823834</c:v>
                </c:pt>
                <c:pt idx="1198">
                  <c:v>0.384635209168946</c:v>
                </c:pt>
                <c:pt idx="1199">
                  <c:v>0.38953948350512901</c:v>
                </c:pt>
                <c:pt idx="1200">
                  <c:v>0.50492705785679903</c:v>
                </c:pt>
                <c:pt idx="1201">
                  <c:v>0.53319726742801599</c:v>
                </c:pt>
                <c:pt idx="1202">
                  <c:v>0.54995349710040997</c:v>
                </c:pt>
                <c:pt idx="1203">
                  <c:v>0.402886487482434</c:v>
                </c:pt>
                <c:pt idx="1204">
                  <c:v>0.51897181982277496</c:v>
                </c:pt>
                <c:pt idx="1205">
                  <c:v>0.52038077853562303</c:v>
                </c:pt>
                <c:pt idx="1206">
                  <c:v>0.46214694336456402</c:v>
                </c:pt>
                <c:pt idx="1207">
                  <c:v>0.52237468556961497</c:v>
                </c:pt>
                <c:pt idx="1208">
                  <c:v>0.51832721515284796</c:v>
                </c:pt>
                <c:pt idx="1209">
                  <c:v>0.49799486163624102</c:v>
                </c:pt>
                <c:pt idx="1210">
                  <c:v>0.51558426809276103</c:v>
                </c:pt>
                <c:pt idx="1211">
                  <c:v>0.52307166919010395</c:v>
                </c:pt>
                <c:pt idx="1212">
                  <c:v>0.51330196180912202</c:v>
                </c:pt>
                <c:pt idx="1213">
                  <c:v>0.51639093756319798</c:v>
                </c:pt>
                <c:pt idx="1214">
                  <c:v>0.50296493209395898</c:v>
                </c:pt>
                <c:pt idx="1215">
                  <c:v>0.50456979532463397</c:v>
                </c:pt>
                <c:pt idx="1216">
                  <c:v>0.50633279237176998</c:v>
                </c:pt>
                <c:pt idx="1217">
                  <c:v>0.52727847046945697</c:v>
                </c:pt>
                <c:pt idx="1218">
                  <c:v>0.49766659055376899</c:v>
                </c:pt>
                <c:pt idx="1219">
                  <c:v>0.51984652200724202</c:v>
                </c:pt>
                <c:pt idx="1220">
                  <c:v>0.58554089263554598</c:v>
                </c:pt>
                <c:pt idx="1221">
                  <c:v>0.63659392667590298</c:v>
                </c:pt>
                <c:pt idx="1222">
                  <c:v>0.56266794437455903</c:v>
                </c:pt>
                <c:pt idx="1223">
                  <c:v>0.464110780712782</c:v>
                </c:pt>
                <c:pt idx="1224">
                  <c:v>0.53961662985092895</c:v>
                </c:pt>
                <c:pt idx="1225">
                  <c:v>0.56133076466060405</c:v>
                </c:pt>
                <c:pt idx="1226">
                  <c:v>0.58814336619920904</c:v>
                </c:pt>
                <c:pt idx="1227">
                  <c:v>0.56908860272565198</c:v>
                </c:pt>
                <c:pt idx="1228">
                  <c:v>0.51081893399332801</c:v>
                </c:pt>
                <c:pt idx="1229">
                  <c:v>0.50164697293347404</c:v>
                </c:pt>
                <c:pt idx="1230">
                  <c:v>0.58197008751990797</c:v>
                </c:pt>
                <c:pt idx="1231">
                  <c:v>0.46582624777648801</c:v>
                </c:pt>
                <c:pt idx="1232">
                  <c:v>0.56723726743110203</c:v>
                </c:pt>
                <c:pt idx="1233">
                  <c:v>0.59812696339993598</c:v>
                </c:pt>
                <c:pt idx="1234">
                  <c:v>0.52581419337781399</c:v>
                </c:pt>
                <c:pt idx="1235">
                  <c:v>0.59950855393388502</c:v>
                </c:pt>
                <c:pt idx="1236">
                  <c:v>0.47791185673300901</c:v>
                </c:pt>
                <c:pt idx="1237">
                  <c:v>0.59160172930357502</c:v>
                </c:pt>
                <c:pt idx="1238">
                  <c:v>0.50580995345373103</c:v>
                </c:pt>
                <c:pt idx="1239">
                  <c:v>0.494615023155765</c:v>
                </c:pt>
                <c:pt idx="1240">
                  <c:v>0.46266560238489901</c:v>
                </c:pt>
                <c:pt idx="1241">
                  <c:v>0.50735453636183303</c:v>
                </c:pt>
                <c:pt idx="1242">
                  <c:v>0.55399065475916598</c:v>
                </c:pt>
                <c:pt idx="1243">
                  <c:v>0.56068351218875501</c:v>
                </c:pt>
                <c:pt idx="1244">
                  <c:v>0.57202788166124996</c:v>
                </c:pt>
                <c:pt idx="1245">
                  <c:v>0.52556881590948701</c:v>
                </c:pt>
                <c:pt idx="1246">
                  <c:v>0.47131839923197599</c:v>
                </c:pt>
                <c:pt idx="1247">
                  <c:v>0.55432512555878999</c:v>
                </c:pt>
                <c:pt idx="1248">
                  <c:v>0.47321514897424</c:v>
                </c:pt>
                <c:pt idx="1249">
                  <c:v>0.51713968137149702</c:v>
                </c:pt>
                <c:pt idx="1250">
                  <c:v>0.61003180875154095</c:v>
                </c:pt>
                <c:pt idx="1251">
                  <c:v>0.52531496357199003</c:v>
                </c:pt>
                <c:pt idx="1252">
                  <c:v>0.52195558658444197</c:v>
                </c:pt>
                <c:pt idx="1253">
                  <c:v>0.60771954687030205</c:v>
                </c:pt>
                <c:pt idx="1254">
                  <c:v>0.59130303705620302</c:v>
                </c:pt>
                <c:pt idx="1255">
                  <c:v>0.65216278254994098</c:v>
                </c:pt>
                <c:pt idx="1256">
                  <c:v>0.57145415004878997</c:v>
                </c:pt>
                <c:pt idx="1257">
                  <c:v>0.51711671234155998</c:v>
                </c:pt>
                <c:pt idx="1258">
                  <c:v>0.61603012437211102</c:v>
                </c:pt>
                <c:pt idx="1259">
                  <c:v>0.517165548290074</c:v>
                </c:pt>
                <c:pt idx="1260">
                  <c:v>0.57625406957729597</c:v>
                </c:pt>
                <c:pt idx="1261">
                  <c:v>0.68163960670398704</c:v>
                </c:pt>
                <c:pt idx="1262">
                  <c:v>0.64783430521916796</c:v>
                </c:pt>
                <c:pt idx="1263">
                  <c:v>0.56295359125566302</c:v>
                </c:pt>
                <c:pt idx="1264">
                  <c:v>0.68431359158828597</c:v>
                </c:pt>
                <c:pt idx="1265">
                  <c:v>0.42844404475598302</c:v>
                </c:pt>
                <c:pt idx="1266">
                  <c:v>0.57818187666471799</c:v>
                </c:pt>
                <c:pt idx="1267">
                  <c:v>0.476979449729176</c:v>
                </c:pt>
                <c:pt idx="1268">
                  <c:v>0.52194556227586497</c:v>
                </c:pt>
                <c:pt idx="1269">
                  <c:v>0.63731845375613505</c:v>
                </c:pt>
                <c:pt idx="1270">
                  <c:v>0.64332513097756605</c:v>
                </c:pt>
                <c:pt idx="1271">
                  <c:v>0.46127807289293299</c:v>
                </c:pt>
                <c:pt idx="1272">
                  <c:v>0.61691638629999301</c:v>
                </c:pt>
                <c:pt idx="1273">
                  <c:v>0.44416590291820801</c:v>
                </c:pt>
                <c:pt idx="1274">
                  <c:v>0.50106053589688004</c:v>
                </c:pt>
                <c:pt idx="1275">
                  <c:v>1.2610031836547899</c:v>
                </c:pt>
                <c:pt idx="1276">
                  <c:v>0.60334201038052404</c:v>
                </c:pt>
                <c:pt idx="1277">
                  <c:v>0.54888099929283596</c:v>
                </c:pt>
                <c:pt idx="1278">
                  <c:v>0.68626875445983004</c:v>
                </c:pt>
                <c:pt idx="1279">
                  <c:v>1.19612501480551</c:v>
                </c:pt>
                <c:pt idx="1280">
                  <c:v>0.50134739420000995</c:v>
                </c:pt>
                <c:pt idx="1281">
                  <c:v>0.46985697604843701</c:v>
                </c:pt>
                <c:pt idx="1282">
                  <c:v>0.53246463214361195</c:v>
                </c:pt>
                <c:pt idx="1283">
                  <c:v>0.52313382675519204</c:v>
                </c:pt>
                <c:pt idx="1284">
                  <c:v>0.50804480463837798</c:v>
                </c:pt>
                <c:pt idx="1285">
                  <c:v>0.48554777266227001</c:v>
                </c:pt>
                <c:pt idx="1286">
                  <c:v>0.52760127592166095</c:v>
                </c:pt>
                <c:pt idx="1287">
                  <c:v>0.51892297492898798</c:v>
                </c:pt>
                <c:pt idx="1288">
                  <c:v>0.56068527619325803</c:v>
                </c:pt>
                <c:pt idx="1289">
                  <c:v>0.48544060925022398</c:v>
                </c:pt>
                <c:pt idx="1290">
                  <c:v>0.51444410361564397</c:v>
                </c:pt>
                <c:pt idx="1291">
                  <c:v>0.492615522824907</c:v>
                </c:pt>
                <c:pt idx="1292">
                  <c:v>0.51642905511999804</c:v>
                </c:pt>
                <c:pt idx="1293">
                  <c:v>0.52822768221414595</c:v>
                </c:pt>
                <c:pt idx="1294">
                  <c:v>0.53142750568392005</c:v>
                </c:pt>
                <c:pt idx="1295">
                  <c:v>0.47370506609929702</c:v>
                </c:pt>
                <c:pt idx="1296">
                  <c:v>0.49578929700238</c:v>
                </c:pt>
                <c:pt idx="1297">
                  <c:v>0.53382470674480798</c:v>
                </c:pt>
                <c:pt idx="1298">
                  <c:v>0.48609310407445</c:v>
                </c:pt>
                <c:pt idx="1299">
                  <c:v>0.50716112912677103</c:v>
                </c:pt>
                <c:pt idx="1300">
                  <c:v>0.35080372421821099</c:v>
                </c:pt>
                <c:pt idx="1301">
                  <c:v>0.32564859765856802</c:v>
                </c:pt>
                <c:pt idx="1302">
                  <c:v>0.353790303582313</c:v>
                </c:pt>
                <c:pt idx="1303">
                  <c:v>0.355903392858547</c:v>
                </c:pt>
                <c:pt idx="1304">
                  <c:v>0.35953076064878098</c:v>
                </c:pt>
                <c:pt idx="1305">
                  <c:v>0.34996106593585602</c:v>
                </c:pt>
                <c:pt idx="1306">
                  <c:v>0.35664734170233298</c:v>
                </c:pt>
                <c:pt idx="1307">
                  <c:v>0.33630505934466598</c:v>
                </c:pt>
                <c:pt idx="1308">
                  <c:v>0.33889434661189899</c:v>
                </c:pt>
                <c:pt idx="1309">
                  <c:v>0.35818848456243702</c:v>
                </c:pt>
                <c:pt idx="1310">
                  <c:v>0.33799747297725102</c:v>
                </c:pt>
                <c:pt idx="1311">
                  <c:v>0.358085205171148</c:v>
                </c:pt>
                <c:pt idx="1312">
                  <c:v>0.36434493745881202</c:v>
                </c:pt>
                <c:pt idx="1313">
                  <c:v>0.35965324018978001</c:v>
                </c:pt>
                <c:pt idx="1314">
                  <c:v>0.353418102049536</c:v>
                </c:pt>
                <c:pt idx="1315">
                  <c:v>0.35041016536441899</c:v>
                </c:pt>
                <c:pt idx="1316">
                  <c:v>0.36169271907699602</c:v>
                </c:pt>
                <c:pt idx="1317">
                  <c:v>0.34151612483701899</c:v>
                </c:pt>
                <c:pt idx="1318">
                  <c:v>0.36433926665690902</c:v>
                </c:pt>
                <c:pt idx="1319">
                  <c:v>0.35527545505728197</c:v>
                </c:pt>
                <c:pt idx="1320">
                  <c:v>0.44875185755764002</c:v>
                </c:pt>
                <c:pt idx="1321">
                  <c:v>0.37520344532449601</c:v>
                </c:pt>
                <c:pt idx="1322">
                  <c:v>0.63314566642655701</c:v>
                </c:pt>
                <c:pt idx="1323">
                  <c:v>0.41529819442291399</c:v>
                </c:pt>
                <c:pt idx="1324">
                  <c:v>0.36476582661075801</c:v>
                </c:pt>
                <c:pt idx="1325">
                  <c:v>0.39912090081305601</c:v>
                </c:pt>
                <c:pt idx="1326">
                  <c:v>0.44718614589831901</c:v>
                </c:pt>
                <c:pt idx="1327">
                  <c:v>0.33559281424280002</c:v>
                </c:pt>
                <c:pt idx="1328">
                  <c:v>0.39183820456551</c:v>
                </c:pt>
                <c:pt idx="1329">
                  <c:v>0.42501095945131501</c:v>
                </c:pt>
                <c:pt idx="1330">
                  <c:v>0.34331877799905403</c:v>
                </c:pt>
                <c:pt idx="1331">
                  <c:v>0.41158741863966403</c:v>
                </c:pt>
                <c:pt idx="1332">
                  <c:v>0.29651317568360103</c:v>
                </c:pt>
                <c:pt idx="1333">
                  <c:v>0.72561421579568697</c:v>
                </c:pt>
                <c:pt idx="1334">
                  <c:v>0.40008354096096699</c:v>
                </c:pt>
                <c:pt idx="1335">
                  <c:v>0.39400696192811202</c:v>
                </c:pt>
                <c:pt idx="1336">
                  <c:v>0.32451650533640503</c:v>
                </c:pt>
                <c:pt idx="1337">
                  <c:v>0.40024568303400998</c:v>
                </c:pt>
                <c:pt idx="1338">
                  <c:v>0.37816124448108301</c:v>
                </c:pt>
                <c:pt idx="1339">
                  <c:v>0.38708843035924201</c:v>
                </c:pt>
                <c:pt idx="1340">
                  <c:v>0.54704237561152702</c:v>
                </c:pt>
                <c:pt idx="1341">
                  <c:v>0.44428353627651801</c:v>
                </c:pt>
                <c:pt idx="1342">
                  <c:v>0.43550000093330998</c:v>
                </c:pt>
                <c:pt idx="1343">
                  <c:v>0.37466449424890302</c:v>
                </c:pt>
                <c:pt idx="1344">
                  <c:v>0.42973627402805398</c:v>
                </c:pt>
                <c:pt idx="1345">
                  <c:v>0.26207383717481397</c:v>
                </c:pt>
                <c:pt idx="1346">
                  <c:v>0.362937794927918</c:v>
                </c:pt>
                <c:pt idx="1347">
                  <c:v>0.481833870759525</c:v>
                </c:pt>
                <c:pt idx="1348">
                  <c:v>0.49563257736050997</c:v>
                </c:pt>
                <c:pt idx="1349">
                  <c:v>0.35529766067969099</c:v>
                </c:pt>
                <c:pt idx="1350">
                  <c:v>0.51979804597426804</c:v>
                </c:pt>
                <c:pt idx="1351">
                  <c:v>0.63862606714680703</c:v>
                </c:pt>
                <c:pt idx="1352">
                  <c:v>0.50187495118154102</c:v>
                </c:pt>
                <c:pt idx="1353">
                  <c:v>0.40473485361065198</c:v>
                </c:pt>
                <c:pt idx="1354">
                  <c:v>0.318810819996447</c:v>
                </c:pt>
                <c:pt idx="1355">
                  <c:v>0.46979795137731001</c:v>
                </c:pt>
                <c:pt idx="1356">
                  <c:v>0.36276844607991698</c:v>
                </c:pt>
                <c:pt idx="1357">
                  <c:v>0.48683381329382203</c:v>
                </c:pt>
                <c:pt idx="1358">
                  <c:v>0.386730466844387</c:v>
                </c:pt>
                <c:pt idx="1359">
                  <c:v>0.58510069935041398</c:v>
                </c:pt>
                <c:pt idx="1360">
                  <c:v>0.64375174670620805</c:v>
                </c:pt>
                <c:pt idx="1361">
                  <c:v>0.30316298843242001</c:v>
                </c:pt>
                <c:pt idx="1362">
                  <c:v>0.56587699376369804</c:v>
                </c:pt>
                <c:pt idx="1363">
                  <c:v>0.62059729128419405</c:v>
                </c:pt>
                <c:pt idx="1364">
                  <c:v>0.58522428037943297</c:v>
                </c:pt>
                <c:pt idx="1365">
                  <c:v>0.30458690651109499</c:v>
                </c:pt>
                <c:pt idx="1366">
                  <c:v>0.54703247958060597</c:v>
                </c:pt>
                <c:pt idx="1367">
                  <c:v>0.43819556348643102</c:v>
                </c:pt>
                <c:pt idx="1368">
                  <c:v>0.97735062464876299</c:v>
                </c:pt>
                <c:pt idx="1369">
                  <c:v>0.60206104006967698</c:v>
                </c:pt>
                <c:pt idx="1370">
                  <c:v>0.36801725701122501</c:v>
                </c:pt>
                <c:pt idx="1371">
                  <c:v>0.41504330597685801</c:v>
                </c:pt>
                <c:pt idx="1372">
                  <c:v>0.83418791256262004</c:v>
                </c:pt>
                <c:pt idx="1373">
                  <c:v>0.60897402184496097</c:v>
                </c:pt>
                <c:pt idx="1374">
                  <c:v>0.69045694342847197</c:v>
                </c:pt>
                <c:pt idx="1375">
                  <c:v>0.49745356247677902</c:v>
                </c:pt>
                <c:pt idx="1376">
                  <c:v>0.74987404907670496</c:v>
                </c:pt>
                <c:pt idx="1377">
                  <c:v>0.282848053625534</c:v>
                </c:pt>
                <c:pt idx="1378">
                  <c:v>0.378161641837155</c:v>
                </c:pt>
                <c:pt idx="1379">
                  <c:v>0.30981170672247399</c:v>
                </c:pt>
                <c:pt idx="1380">
                  <c:v>0.36439472391788802</c:v>
                </c:pt>
                <c:pt idx="1381">
                  <c:v>0.35548504832239802</c:v>
                </c:pt>
                <c:pt idx="1382">
                  <c:v>0.35272148437023498</c:v>
                </c:pt>
                <c:pt idx="1383">
                  <c:v>0.35858870392743297</c:v>
                </c:pt>
                <c:pt idx="1384">
                  <c:v>0.34645351466850099</c:v>
                </c:pt>
                <c:pt idx="1385">
                  <c:v>0.34117014215722302</c:v>
                </c:pt>
                <c:pt idx="1386">
                  <c:v>0.33898873665841001</c:v>
                </c:pt>
                <c:pt idx="1387">
                  <c:v>0.34567503689641998</c:v>
                </c:pt>
                <c:pt idx="1388">
                  <c:v>0.348820651445026</c:v>
                </c:pt>
                <c:pt idx="1389">
                  <c:v>0.341780195379491</c:v>
                </c:pt>
                <c:pt idx="1390">
                  <c:v>0.35048453856759998</c:v>
                </c:pt>
                <c:pt idx="1391">
                  <c:v>0.33578615837924902</c:v>
                </c:pt>
                <c:pt idx="1392">
                  <c:v>0.397649425525131</c:v>
                </c:pt>
                <c:pt idx="1393">
                  <c:v>0.34472940471056801</c:v>
                </c:pt>
                <c:pt idx="1394">
                  <c:v>0.342720071478822</c:v>
                </c:pt>
                <c:pt idx="1395">
                  <c:v>0.35274420229435699</c:v>
                </c:pt>
                <c:pt idx="1396">
                  <c:v>0.35289096079330101</c:v>
                </c:pt>
                <c:pt idx="1397">
                  <c:v>0.35541211025783698</c:v>
                </c:pt>
                <c:pt idx="1398">
                  <c:v>0.33533434430596198</c:v>
                </c:pt>
                <c:pt idx="1399">
                  <c:v>0.35738751806559299</c:v>
                </c:pt>
                <c:pt idx="1400">
                  <c:v>0.36353420113698198</c:v>
                </c:pt>
                <c:pt idx="1401">
                  <c:v>0.37919050549026001</c:v>
                </c:pt>
                <c:pt idx="1402">
                  <c:v>0.40395906611517302</c:v>
                </c:pt>
                <c:pt idx="1403">
                  <c:v>0.36770245570395699</c:v>
                </c:pt>
                <c:pt idx="1404">
                  <c:v>0.39776985394500802</c:v>
                </c:pt>
                <c:pt idx="1405">
                  <c:v>0.36509415595065398</c:v>
                </c:pt>
                <c:pt idx="1406">
                  <c:v>0.39205213522991</c:v>
                </c:pt>
                <c:pt idx="1407">
                  <c:v>0.37035343840443902</c:v>
                </c:pt>
                <c:pt idx="1408">
                  <c:v>0.39320719434294199</c:v>
                </c:pt>
                <c:pt idx="1409">
                  <c:v>0.40967656560814902</c:v>
                </c:pt>
                <c:pt idx="1410">
                  <c:v>0.37034653216875801</c:v>
                </c:pt>
                <c:pt idx="1411">
                  <c:v>0.35470845420402097</c:v>
                </c:pt>
                <c:pt idx="1412">
                  <c:v>0.38064073239878199</c:v>
                </c:pt>
                <c:pt idx="1413">
                  <c:v>0.34994661307936997</c:v>
                </c:pt>
                <c:pt idx="1414">
                  <c:v>0.39615049509476502</c:v>
                </c:pt>
                <c:pt idx="1415">
                  <c:v>0.37992830955310303</c:v>
                </c:pt>
                <c:pt idx="1416">
                  <c:v>0.43950480830560201</c:v>
                </c:pt>
                <c:pt idx="1417">
                  <c:v>0.38958993785843699</c:v>
                </c:pt>
                <c:pt idx="1418">
                  <c:v>0.38709392547980898</c:v>
                </c:pt>
                <c:pt idx="1419">
                  <c:v>0.37815158799973297</c:v>
                </c:pt>
                <c:pt idx="1420">
                  <c:v>0.316506807081534</c:v>
                </c:pt>
                <c:pt idx="1421">
                  <c:v>0.34797572149718198</c:v>
                </c:pt>
                <c:pt idx="1422">
                  <c:v>0.30826660671557998</c:v>
                </c:pt>
                <c:pt idx="1423">
                  <c:v>0.33765788450829598</c:v>
                </c:pt>
                <c:pt idx="1424">
                  <c:v>0.39787860953119297</c:v>
                </c:pt>
                <c:pt idx="1425">
                  <c:v>0.43080600836491401</c:v>
                </c:pt>
                <c:pt idx="1426">
                  <c:v>0.38125341747875902</c:v>
                </c:pt>
                <c:pt idx="1427">
                  <c:v>0.34644006181057002</c:v>
                </c:pt>
                <c:pt idx="1428">
                  <c:v>0.42642518428088699</c:v>
                </c:pt>
                <c:pt idx="1429">
                  <c:v>0.331329107224272</c:v>
                </c:pt>
                <c:pt idx="1430">
                  <c:v>0.33626203093303803</c:v>
                </c:pt>
                <c:pt idx="1431">
                  <c:v>0.37076729345317</c:v>
                </c:pt>
                <c:pt idx="1432">
                  <c:v>0.38642611638943503</c:v>
                </c:pt>
                <c:pt idx="1433">
                  <c:v>0.31733361312348402</c:v>
                </c:pt>
                <c:pt idx="1434">
                  <c:v>0.40777802508831401</c:v>
                </c:pt>
                <c:pt idx="1435">
                  <c:v>0.37227884618528501</c:v>
                </c:pt>
                <c:pt idx="1436">
                  <c:v>0.33511995679992301</c:v>
                </c:pt>
                <c:pt idx="1437">
                  <c:v>0.37295381428606</c:v>
                </c:pt>
                <c:pt idx="1438">
                  <c:v>0.365212274027642</c:v>
                </c:pt>
                <c:pt idx="1439">
                  <c:v>0.33178073092343202</c:v>
                </c:pt>
                <c:pt idx="1440">
                  <c:v>0.40862279557999898</c:v>
                </c:pt>
                <c:pt idx="1441">
                  <c:v>0.41921337370133599</c:v>
                </c:pt>
                <c:pt idx="1442">
                  <c:v>0.39096197058468102</c:v>
                </c:pt>
                <c:pt idx="1443">
                  <c:v>0.39072257189937598</c:v>
                </c:pt>
                <c:pt idx="1444">
                  <c:v>0.429815050943332</c:v>
                </c:pt>
                <c:pt idx="1445">
                  <c:v>0.32480600899669798</c:v>
                </c:pt>
                <c:pt idx="1446">
                  <c:v>0.34534741179582001</c:v>
                </c:pt>
                <c:pt idx="1447">
                  <c:v>0.359107674395864</c:v>
                </c:pt>
                <c:pt idx="1448">
                  <c:v>0.52308754785898004</c:v>
                </c:pt>
                <c:pt idx="1449">
                  <c:v>0.29228749070875298</c:v>
                </c:pt>
                <c:pt idx="1450">
                  <c:v>0.38478081906292999</c:v>
                </c:pt>
                <c:pt idx="1451">
                  <c:v>0.41175331089887801</c:v>
                </c:pt>
                <c:pt idx="1452">
                  <c:v>0.31210424163676198</c:v>
                </c:pt>
                <c:pt idx="1453">
                  <c:v>0.47588672592741799</c:v>
                </c:pt>
                <c:pt idx="1454">
                  <c:v>0.37602890649491399</c:v>
                </c:pt>
                <c:pt idx="1455">
                  <c:v>0.38146672405737198</c:v>
                </c:pt>
                <c:pt idx="1456">
                  <c:v>0.33838271810419301</c:v>
                </c:pt>
                <c:pt idx="1457">
                  <c:v>0.31696534391244402</c:v>
                </c:pt>
                <c:pt idx="1458">
                  <c:v>0.28288503785229502</c:v>
                </c:pt>
                <c:pt idx="1459">
                  <c:v>0.398923663964103</c:v>
                </c:pt>
                <c:pt idx="1460">
                  <c:v>0.593157121327478</c:v>
                </c:pt>
                <c:pt idx="1461">
                  <c:v>0.38714359712185398</c:v>
                </c:pt>
                <c:pt idx="1462">
                  <c:v>0.76018020407628295</c:v>
                </c:pt>
                <c:pt idx="1463">
                  <c:v>0.94823298867394301</c:v>
                </c:pt>
                <c:pt idx="1464">
                  <c:v>0.32020849400059298</c:v>
                </c:pt>
                <c:pt idx="1465">
                  <c:v>0.435194438032173</c:v>
                </c:pt>
                <c:pt idx="1466">
                  <c:v>0.42309927363955802</c:v>
                </c:pt>
                <c:pt idx="1467">
                  <c:v>0.35136206061592101</c:v>
                </c:pt>
                <c:pt idx="1468">
                  <c:v>0.342630513608222</c:v>
                </c:pt>
                <c:pt idx="1469">
                  <c:v>0.45350423898648801</c:v>
                </c:pt>
                <c:pt idx="1470">
                  <c:v>0.42738220703479102</c:v>
                </c:pt>
                <c:pt idx="1471">
                  <c:v>0.431315509663946</c:v>
                </c:pt>
                <c:pt idx="1472">
                  <c:v>0.37875710008629698</c:v>
                </c:pt>
                <c:pt idx="1473">
                  <c:v>0.52609002707544705</c:v>
                </c:pt>
                <c:pt idx="1474">
                  <c:v>0.324720714337771</c:v>
                </c:pt>
                <c:pt idx="1475">
                  <c:v>0.41465399878648301</c:v>
                </c:pt>
                <c:pt idx="1476">
                  <c:v>0.44121351833490202</c:v>
                </c:pt>
                <c:pt idx="1477">
                  <c:v>0.56848089997917794</c:v>
                </c:pt>
                <c:pt idx="1478">
                  <c:v>0.51661057376248598</c:v>
                </c:pt>
                <c:pt idx="1479">
                  <c:v>0.30621064341835702</c:v>
                </c:pt>
                <c:pt idx="1480">
                  <c:v>0.396617359156612</c:v>
                </c:pt>
                <c:pt idx="1481">
                  <c:v>0.39365944641831102</c:v>
                </c:pt>
                <c:pt idx="1482">
                  <c:v>0.38912059112575997</c:v>
                </c:pt>
                <c:pt idx="1483">
                  <c:v>0.38536184195534401</c:v>
                </c:pt>
                <c:pt idx="1484">
                  <c:v>0.39618293608913102</c:v>
                </c:pt>
                <c:pt idx="1485">
                  <c:v>0.38031425451946699</c:v>
                </c:pt>
                <c:pt idx="1486">
                  <c:v>0.397043404481074</c:v>
                </c:pt>
                <c:pt idx="1487">
                  <c:v>0.39600008674656001</c:v>
                </c:pt>
                <c:pt idx="1488">
                  <c:v>0.37653477068322699</c:v>
                </c:pt>
                <c:pt idx="1489">
                  <c:v>0.38897442094927298</c:v>
                </c:pt>
                <c:pt idx="1490">
                  <c:v>0.39396142011225999</c:v>
                </c:pt>
                <c:pt idx="1491">
                  <c:v>0.38731001349046801</c:v>
                </c:pt>
                <c:pt idx="1492">
                  <c:v>0.37809399477746702</c:v>
                </c:pt>
                <c:pt idx="1493">
                  <c:v>0.38447130363655402</c:v>
                </c:pt>
                <c:pt idx="1494">
                  <c:v>0.39904024707540797</c:v>
                </c:pt>
                <c:pt idx="1495">
                  <c:v>0.38099541479423799</c:v>
                </c:pt>
                <c:pt idx="1496">
                  <c:v>0.39722290623053103</c:v>
                </c:pt>
                <c:pt idx="1497">
                  <c:v>0.39092146613574302</c:v>
                </c:pt>
                <c:pt idx="1498">
                  <c:v>0.361984740168935</c:v>
                </c:pt>
                <c:pt idx="1499">
                  <c:v>0.396108338650695</c:v>
                </c:pt>
                <c:pt idx="1500">
                  <c:v>0.45391174338506601</c:v>
                </c:pt>
                <c:pt idx="1501">
                  <c:v>0.465559200028418</c:v>
                </c:pt>
                <c:pt idx="1502">
                  <c:v>0.473212415681874</c:v>
                </c:pt>
                <c:pt idx="1503">
                  <c:v>0.44744261358859999</c:v>
                </c:pt>
                <c:pt idx="1504">
                  <c:v>0.43037533728162702</c:v>
                </c:pt>
                <c:pt idx="1505">
                  <c:v>0.460180198966535</c:v>
                </c:pt>
                <c:pt idx="1506">
                  <c:v>0.46792511675091097</c:v>
                </c:pt>
                <c:pt idx="1507">
                  <c:v>0.453662239335409</c:v>
                </c:pt>
                <c:pt idx="1508">
                  <c:v>0.47159931006887301</c:v>
                </c:pt>
                <c:pt idx="1509">
                  <c:v>0.45729425431495502</c:v>
                </c:pt>
                <c:pt idx="1510">
                  <c:v>0.47534761080697502</c:v>
                </c:pt>
                <c:pt idx="1511">
                  <c:v>0.45637845356588302</c:v>
                </c:pt>
                <c:pt idx="1512">
                  <c:v>0.48376406179432102</c:v>
                </c:pt>
                <c:pt idx="1513">
                  <c:v>0.47161810341960703</c:v>
                </c:pt>
                <c:pt idx="1514">
                  <c:v>0.43268139097779901</c:v>
                </c:pt>
                <c:pt idx="1515">
                  <c:v>0.47595291600449802</c:v>
                </c:pt>
                <c:pt idx="1516">
                  <c:v>0.46706944597143402</c:v>
                </c:pt>
                <c:pt idx="1517">
                  <c:v>0.47365799449574603</c:v>
                </c:pt>
                <c:pt idx="1518">
                  <c:v>0.49089950472413801</c:v>
                </c:pt>
                <c:pt idx="1519">
                  <c:v>0.44339968968717203</c:v>
                </c:pt>
                <c:pt idx="1520">
                  <c:v>0.39946853203726701</c:v>
                </c:pt>
                <c:pt idx="1521">
                  <c:v>0.52512252386206404</c:v>
                </c:pt>
                <c:pt idx="1522">
                  <c:v>0.43653314044305902</c:v>
                </c:pt>
                <c:pt idx="1523">
                  <c:v>0.44283168357126501</c:v>
                </c:pt>
                <c:pt idx="1524">
                  <c:v>0.42477239973207698</c:v>
                </c:pt>
                <c:pt idx="1525">
                  <c:v>0.47459832831668802</c:v>
                </c:pt>
                <c:pt idx="1526">
                  <c:v>0.44523178041003902</c:v>
                </c:pt>
                <c:pt idx="1527">
                  <c:v>0.445327065317493</c:v>
                </c:pt>
                <c:pt idx="1528">
                  <c:v>0.493176663864412</c:v>
                </c:pt>
                <c:pt idx="1529">
                  <c:v>0.43528627192688601</c:v>
                </c:pt>
                <c:pt idx="1530">
                  <c:v>0.47684030296961</c:v>
                </c:pt>
                <c:pt idx="1531">
                  <c:v>0.43257816587300602</c:v>
                </c:pt>
                <c:pt idx="1532">
                  <c:v>0.49653748996336899</c:v>
                </c:pt>
                <c:pt idx="1533">
                  <c:v>0.42015462586658803</c:v>
                </c:pt>
                <c:pt idx="1534">
                  <c:v>0.44191292199117499</c:v>
                </c:pt>
                <c:pt idx="1535">
                  <c:v>0.45326739828116902</c:v>
                </c:pt>
                <c:pt idx="1536">
                  <c:v>0.45664365159202402</c:v>
                </c:pt>
                <c:pt idx="1537">
                  <c:v>0.42221967528281901</c:v>
                </c:pt>
                <c:pt idx="1538">
                  <c:v>0.43834818725184599</c:v>
                </c:pt>
                <c:pt idx="1539">
                  <c:v>0.50408445246719202</c:v>
                </c:pt>
                <c:pt idx="1540">
                  <c:v>0.38462932847755799</c:v>
                </c:pt>
                <c:pt idx="1541">
                  <c:v>0.36567115461834498</c:v>
                </c:pt>
                <c:pt idx="1542">
                  <c:v>0.46115412791904398</c:v>
                </c:pt>
                <c:pt idx="1543">
                  <c:v>0.37782957697244102</c:v>
                </c:pt>
                <c:pt idx="1544">
                  <c:v>0.53458390549058998</c:v>
                </c:pt>
                <c:pt idx="1545">
                  <c:v>0.33072165897776801</c:v>
                </c:pt>
                <c:pt idx="1546">
                  <c:v>0.50332516014337503</c:v>
                </c:pt>
                <c:pt idx="1547">
                  <c:v>0.39912467807492302</c:v>
                </c:pt>
                <c:pt idx="1548">
                  <c:v>0.45932738147094898</c:v>
                </c:pt>
                <c:pt idx="1549">
                  <c:v>0.60462853997990396</c:v>
                </c:pt>
                <c:pt idx="1550">
                  <c:v>0.42534347797827099</c:v>
                </c:pt>
                <c:pt idx="1551">
                  <c:v>0.32610769307228499</c:v>
                </c:pt>
                <c:pt idx="1552">
                  <c:v>0.329449728321553</c:v>
                </c:pt>
                <c:pt idx="1553">
                  <c:v>0.45821448755119298</c:v>
                </c:pt>
                <c:pt idx="1554">
                  <c:v>0.38086476565389599</c:v>
                </c:pt>
                <c:pt idx="1555">
                  <c:v>0.40578371611081698</c:v>
                </c:pt>
                <c:pt idx="1556">
                  <c:v>0.52801853673316401</c:v>
                </c:pt>
                <c:pt idx="1557">
                  <c:v>0.580071342830346</c:v>
                </c:pt>
                <c:pt idx="1558">
                  <c:v>0.51002116938074904</c:v>
                </c:pt>
                <c:pt idx="1559">
                  <c:v>0.381058703117436</c:v>
                </c:pt>
                <c:pt idx="1560">
                  <c:v>0.557556374154209</c:v>
                </c:pt>
                <c:pt idx="1561">
                  <c:v>0.52535023710409301</c:v>
                </c:pt>
                <c:pt idx="1562">
                  <c:v>1.06012786390117</c:v>
                </c:pt>
                <c:pt idx="1563">
                  <c:v>0.416909748488279</c:v>
                </c:pt>
                <c:pt idx="1564">
                  <c:v>0.47380777418514503</c:v>
                </c:pt>
                <c:pt idx="1565">
                  <c:v>0.43818374779753999</c:v>
                </c:pt>
                <c:pt idx="1566">
                  <c:v>0.67075734793312103</c:v>
                </c:pt>
                <c:pt idx="1567">
                  <c:v>0.49234096812905698</c:v>
                </c:pt>
                <c:pt idx="1568">
                  <c:v>0.37887653608302901</c:v>
                </c:pt>
                <c:pt idx="1569">
                  <c:v>0.37843157931982302</c:v>
                </c:pt>
                <c:pt idx="1570">
                  <c:v>0.50823909890655194</c:v>
                </c:pt>
                <c:pt idx="1571">
                  <c:v>1.02563739201322</c:v>
                </c:pt>
                <c:pt idx="1572">
                  <c:v>0.56707644598124396</c:v>
                </c:pt>
                <c:pt idx="1573">
                  <c:v>0.41800222177139001</c:v>
                </c:pt>
                <c:pt idx="1574">
                  <c:v>0.48679088505690798</c:v>
                </c:pt>
                <c:pt idx="1575">
                  <c:v>0.53602639238030603</c:v>
                </c:pt>
                <c:pt idx="1576">
                  <c:v>0.50337378377353204</c:v>
                </c:pt>
                <c:pt idx="1577">
                  <c:v>0.53946287440908702</c:v>
                </c:pt>
                <c:pt idx="1578">
                  <c:v>0.468452946810749</c:v>
                </c:pt>
                <c:pt idx="1579">
                  <c:v>0.34761592139098901</c:v>
                </c:pt>
                <c:pt idx="1580">
                  <c:v>0.42621116701454298</c:v>
                </c:pt>
                <c:pt idx="1581">
                  <c:v>0.46798784748031802</c:v>
                </c:pt>
                <c:pt idx="1582">
                  <c:v>0.41642652752267401</c:v>
                </c:pt>
                <c:pt idx="1583">
                  <c:v>0.428893406407164</c:v>
                </c:pt>
                <c:pt idx="1584">
                  <c:v>0.47135266671269299</c:v>
                </c:pt>
                <c:pt idx="1585">
                  <c:v>0.44956555500783901</c:v>
                </c:pt>
                <c:pt idx="1586">
                  <c:v>0.448987089730287</c:v>
                </c:pt>
                <c:pt idx="1587">
                  <c:v>0.444196663735065</c:v>
                </c:pt>
                <c:pt idx="1588">
                  <c:v>0.43717171969455199</c:v>
                </c:pt>
                <c:pt idx="1589">
                  <c:v>0.455481052782789</c:v>
                </c:pt>
                <c:pt idx="1590">
                  <c:v>0.44952793661470197</c:v>
                </c:pt>
                <c:pt idx="1591">
                  <c:v>0.45615639559600202</c:v>
                </c:pt>
                <c:pt idx="1592">
                  <c:v>0.452046651232972</c:v>
                </c:pt>
                <c:pt idx="1593">
                  <c:v>0.462330162115342</c:v>
                </c:pt>
                <c:pt idx="1594">
                  <c:v>0.467061612148298</c:v>
                </c:pt>
                <c:pt idx="1595">
                  <c:v>0.43796784594598098</c:v>
                </c:pt>
                <c:pt idx="1596">
                  <c:v>0.46148412985924298</c:v>
                </c:pt>
                <c:pt idx="1597">
                  <c:v>0.43416610677678202</c:v>
                </c:pt>
                <c:pt idx="1598">
                  <c:v>0.38059711447423999</c:v>
                </c:pt>
                <c:pt idx="1599">
                  <c:v>0.43060812256457598</c:v>
                </c:pt>
                <c:pt idx="1600">
                  <c:v>0.38427300803962899</c:v>
                </c:pt>
                <c:pt idx="1601">
                  <c:v>0.37201089290206901</c:v>
                </c:pt>
                <c:pt idx="1602">
                  <c:v>0.40923739160221301</c:v>
                </c:pt>
                <c:pt idx="1603">
                  <c:v>0.37600815616529798</c:v>
                </c:pt>
                <c:pt idx="1604">
                  <c:v>0.37302255987488497</c:v>
                </c:pt>
                <c:pt idx="1605">
                  <c:v>0.38112862795402103</c:v>
                </c:pt>
                <c:pt idx="1606">
                  <c:v>0.37661858563003298</c:v>
                </c:pt>
                <c:pt idx="1607">
                  <c:v>0.377142822586917</c:v>
                </c:pt>
                <c:pt idx="1608">
                  <c:v>0.34641737163657399</c:v>
                </c:pt>
                <c:pt idx="1609">
                  <c:v>0.383794344893366</c:v>
                </c:pt>
                <c:pt idx="1610">
                  <c:v>0.51886162917282597</c:v>
                </c:pt>
                <c:pt idx="1611">
                  <c:v>0.39071505448212901</c:v>
                </c:pt>
                <c:pt idx="1612">
                  <c:v>0.37871262417107698</c:v>
                </c:pt>
                <c:pt idx="1613">
                  <c:v>0.37444855438402103</c:v>
                </c:pt>
                <c:pt idx="1614">
                  <c:v>0.37251475667130302</c:v>
                </c:pt>
                <c:pt idx="1615">
                  <c:v>0.36494833557298401</c:v>
                </c:pt>
                <c:pt idx="1616">
                  <c:v>0.37152935491736699</c:v>
                </c:pt>
                <c:pt idx="1617">
                  <c:v>0.362373758450445</c:v>
                </c:pt>
                <c:pt idx="1618">
                  <c:v>0.403226931937607</c:v>
                </c:pt>
                <c:pt idx="1619">
                  <c:v>0.384153434295328</c:v>
                </c:pt>
                <c:pt idx="1620">
                  <c:v>0.327841597855208</c:v>
                </c:pt>
                <c:pt idx="1621">
                  <c:v>0.34974911195541702</c:v>
                </c:pt>
                <c:pt idx="1622">
                  <c:v>0.538106711290262</c:v>
                </c:pt>
                <c:pt idx="1623">
                  <c:v>0.37745642009720198</c:v>
                </c:pt>
                <c:pt idx="1624">
                  <c:v>0.36876785876069901</c:v>
                </c:pt>
                <c:pt idx="1625">
                  <c:v>0.380043346975518</c:v>
                </c:pt>
                <c:pt idx="1626">
                  <c:v>0.32704550455522102</c:v>
                </c:pt>
                <c:pt idx="1627">
                  <c:v>0.44955191412416601</c:v>
                </c:pt>
                <c:pt idx="1628">
                  <c:v>0.42606521663514202</c:v>
                </c:pt>
                <c:pt idx="1629">
                  <c:v>0.39324425578543298</c:v>
                </c:pt>
                <c:pt idx="1630">
                  <c:v>0.38984655540158702</c:v>
                </c:pt>
                <c:pt idx="1631">
                  <c:v>0.47653516409818802</c:v>
                </c:pt>
                <c:pt idx="1632">
                  <c:v>0.33515700209927701</c:v>
                </c:pt>
                <c:pt idx="1633">
                  <c:v>0.36697063980560901</c:v>
                </c:pt>
                <c:pt idx="1634">
                  <c:v>0.35073507877835902</c:v>
                </c:pt>
                <c:pt idx="1635">
                  <c:v>0.33435537383019498</c:v>
                </c:pt>
                <c:pt idx="1636">
                  <c:v>0.40537291819174698</c:v>
                </c:pt>
                <c:pt idx="1637">
                  <c:v>0.31926057909306799</c:v>
                </c:pt>
                <c:pt idx="1638">
                  <c:v>0.35032285850852801</c:v>
                </c:pt>
                <c:pt idx="1639">
                  <c:v>0.48809057387843602</c:v>
                </c:pt>
                <c:pt idx="1640">
                  <c:v>0.40750959952559201</c:v>
                </c:pt>
                <c:pt idx="1641">
                  <c:v>0.37517828156793398</c:v>
                </c:pt>
                <c:pt idx="1642">
                  <c:v>0.64041640326912996</c:v>
                </c:pt>
                <c:pt idx="1643">
                  <c:v>0.45327724532767699</c:v>
                </c:pt>
                <c:pt idx="1644">
                  <c:v>0.34161998382354603</c:v>
                </c:pt>
                <c:pt idx="1645">
                  <c:v>0.35746474391442901</c:v>
                </c:pt>
                <c:pt idx="1646">
                  <c:v>0.40346281548357799</c:v>
                </c:pt>
                <c:pt idx="1647">
                  <c:v>0.424760865142913</c:v>
                </c:pt>
                <c:pt idx="1648">
                  <c:v>0.44127100354242499</c:v>
                </c:pt>
                <c:pt idx="1649">
                  <c:v>0.34960064763502302</c:v>
                </c:pt>
                <c:pt idx="1650">
                  <c:v>0.38334846090052799</c:v>
                </c:pt>
                <c:pt idx="1651">
                  <c:v>0.45881773650889601</c:v>
                </c:pt>
                <c:pt idx="1652">
                  <c:v>0.33097950611290899</c:v>
                </c:pt>
                <c:pt idx="1653">
                  <c:v>0.34775662239453298</c:v>
                </c:pt>
                <c:pt idx="1654">
                  <c:v>0.37725900675526702</c:v>
                </c:pt>
                <c:pt idx="1655">
                  <c:v>0.38285501817121598</c:v>
                </c:pt>
                <c:pt idx="1656">
                  <c:v>0.38889997760518003</c:v>
                </c:pt>
                <c:pt idx="1657">
                  <c:v>0.39511384917472597</c:v>
                </c:pt>
                <c:pt idx="1658">
                  <c:v>0.40358421071710998</c:v>
                </c:pt>
                <c:pt idx="1659">
                  <c:v>0.45859946283986902</c:v>
                </c:pt>
                <c:pt idx="1660">
                  <c:v>0.355981097198736</c:v>
                </c:pt>
                <c:pt idx="1661">
                  <c:v>0.39578663277772203</c:v>
                </c:pt>
                <c:pt idx="1662">
                  <c:v>0.51711428310162899</c:v>
                </c:pt>
                <c:pt idx="1663">
                  <c:v>0.66073690390759299</c:v>
                </c:pt>
                <c:pt idx="1664">
                  <c:v>0.35547316721772199</c:v>
                </c:pt>
                <c:pt idx="1665">
                  <c:v>0.786791855000603</c:v>
                </c:pt>
                <c:pt idx="1666">
                  <c:v>0.46040984612090502</c:v>
                </c:pt>
                <c:pt idx="1667">
                  <c:v>0.402843919537761</c:v>
                </c:pt>
                <c:pt idx="1668">
                  <c:v>0.85692729462821904</c:v>
                </c:pt>
                <c:pt idx="1669">
                  <c:v>0.42047762916564801</c:v>
                </c:pt>
                <c:pt idx="1670">
                  <c:v>0.41155800289516498</c:v>
                </c:pt>
                <c:pt idx="1671">
                  <c:v>0.35404494360005101</c:v>
                </c:pt>
                <c:pt idx="1672">
                  <c:v>0.31106601488118801</c:v>
                </c:pt>
                <c:pt idx="1673">
                  <c:v>0.339768857129918</c:v>
                </c:pt>
                <c:pt idx="1674">
                  <c:v>0.37816777720834599</c:v>
                </c:pt>
                <c:pt idx="1675">
                  <c:v>0.40589615876702101</c:v>
                </c:pt>
                <c:pt idx="1676">
                  <c:v>0.43720456293692</c:v>
                </c:pt>
                <c:pt idx="1677">
                  <c:v>0.31828014514136199</c:v>
                </c:pt>
                <c:pt idx="1678">
                  <c:v>0.42614565847691399</c:v>
                </c:pt>
                <c:pt idx="1679">
                  <c:v>0.33937838257903402</c:v>
                </c:pt>
                <c:pt idx="1680">
                  <c:v>0.37938444633066998</c:v>
                </c:pt>
                <c:pt idx="1681">
                  <c:v>0.398584705812072</c:v>
                </c:pt>
                <c:pt idx="1682">
                  <c:v>0.306566814334717</c:v>
                </c:pt>
                <c:pt idx="1683">
                  <c:v>0.38755010295817199</c:v>
                </c:pt>
                <c:pt idx="1684">
                  <c:v>0.38132746922238903</c:v>
                </c:pt>
                <c:pt idx="1685">
                  <c:v>0.39618035971138799</c:v>
                </c:pt>
                <c:pt idx="1686">
                  <c:v>0.387275515208232</c:v>
                </c:pt>
                <c:pt idx="1687">
                  <c:v>0.38089014821872502</c:v>
                </c:pt>
                <c:pt idx="1688">
                  <c:v>0.36884529136573901</c:v>
                </c:pt>
                <c:pt idx="1689">
                  <c:v>0.33027364612009502</c:v>
                </c:pt>
                <c:pt idx="1690">
                  <c:v>0.38240245959097602</c:v>
                </c:pt>
                <c:pt idx="1691">
                  <c:v>0.39194392950137202</c:v>
                </c:pt>
                <c:pt idx="1692">
                  <c:v>0.36666540121601998</c:v>
                </c:pt>
                <c:pt idx="1693">
                  <c:v>0.38825354033517101</c:v>
                </c:pt>
                <c:pt idx="1694">
                  <c:v>0.30254453665465703</c:v>
                </c:pt>
                <c:pt idx="1695">
                  <c:v>0.39430244056206698</c:v>
                </c:pt>
                <c:pt idx="1696">
                  <c:v>0.39243272875745799</c:v>
                </c:pt>
                <c:pt idx="1697">
                  <c:v>0.38946631000278897</c:v>
                </c:pt>
                <c:pt idx="1698">
                  <c:v>0.38502414965327098</c:v>
                </c:pt>
                <c:pt idx="1699">
                  <c:v>0.38175087712655298</c:v>
                </c:pt>
                <c:pt idx="1700">
                  <c:v>0.36413796037360802</c:v>
                </c:pt>
                <c:pt idx="1701">
                  <c:v>0.33614127913778002</c:v>
                </c:pt>
                <c:pt idx="1702">
                  <c:v>0.35439557694203</c:v>
                </c:pt>
                <c:pt idx="1703">
                  <c:v>0.34724313759644299</c:v>
                </c:pt>
                <c:pt idx="1704">
                  <c:v>0.38853306897645101</c:v>
                </c:pt>
                <c:pt idx="1705">
                  <c:v>0.33546504031824098</c:v>
                </c:pt>
                <c:pt idx="1706">
                  <c:v>0.385576049352024</c:v>
                </c:pt>
                <c:pt idx="1707">
                  <c:v>0.35982279272860201</c:v>
                </c:pt>
                <c:pt idx="1708">
                  <c:v>0.332843540253077</c:v>
                </c:pt>
                <c:pt idx="1709">
                  <c:v>0.39209236742015702</c:v>
                </c:pt>
                <c:pt idx="1710">
                  <c:v>0.35004177732033498</c:v>
                </c:pt>
                <c:pt idx="1711">
                  <c:v>0.34602371728826598</c:v>
                </c:pt>
                <c:pt idx="1712">
                  <c:v>0.36150547012316803</c:v>
                </c:pt>
                <c:pt idx="1713">
                  <c:v>0.36658552324385402</c:v>
                </c:pt>
                <c:pt idx="1714">
                  <c:v>0.34261853736383702</c:v>
                </c:pt>
                <c:pt idx="1715">
                  <c:v>0.387411967981734</c:v>
                </c:pt>
                <c:pt idx="1716">
                  <c:v>0.395929239538513</c:v>
                </c:pt>
                <c:pt idx="1717">
                  <c:v>0.35424989611325203</c:v>
                </c:pt>
                <c:pt idx="1718">
                  <c:v>0.39576953290294298</c:v>
                </c:pt>
                <c:pt idx="1719">
                  <c:v>0.36453042947168002</c:v>
                </c:pt>
                <c:pt idx="1720">
                  <c:v>0.34025608428765503</c:v>
                </c:pt>
                <c:pt idx="1721">
                  <c:v>0.46647733246864997</c:v>
                </c:pt>
                <c:pt idx="1722">
                  <c:v>0.36236922166482999</c:v>
                </c:pt>
                <c:pt idx="1723">
                  <c:v>0.41192308806345601</c:v>
                </c:pt>
                <c:pt idx="1724">
                  <c:v>0.30900109677248599</c:v>
                </c:pt>
                <c:pt idx="1725">
                  <c:v>0.390248460716903</c:v>
                </c:pt>
                <c:pt idx="1726">
                  <c:v>0.49027134983067899</c:v>
                </c:pt>
                <c:pt idx="1727">
                  <c:v>0.38381457987407003</c:v>
                </c:pt>
                <c:pt idx="1728">
                  <c:v>0.36618492287194898</c:v>
                </c:pt>
                <c:pt idx="1729">
                  <c:v>0.34541312600319501</c:v>
                </c:pt>
                <c:pt idx="1730">
                  <c:v>0.31519016731882299</c:v>
                </c:pt>
                <c:pt idx="1731">
                  <c:v>0.39790805740241703</c:v>
                </c:pt>
                <c:pt idx="1732">
                  <c:v>0.37897776743586498</c:v>
                </c:pt>
                <c:pt idx="1733">
                  <c:v>0.52892592335821298</c:v>
                </c:pt>
                <c:pt idx="1734">
                  <c:v>0.40482018869066499</c:v>
                </c:pt>
                <c:pt idx="1735">
                  <c:v>0.42691162888259798</c:v>
                </c:pt>
                <c:pt idx="1736">
                  <c:v>0.31186900480333501</c:v>
                </c:pt>
                <c:pt idx="1737">
                  <c:v>0.35178758124668502</c:v>
                </c:pt>
                <c:pt idx="1738">
                  <c:v>0.33533598724084601</c:v>
                </c:pt>
                <c:pt idx="1739">
                  <c:v>0.37287680679048002</c:v>
                </c:pt>
                <c:pt idx="1740">
                  <c:v>0.99283099604638103</c:v>
                </c:pt>
                <c:pt idx="1741">
                  <c:v>0.36510481942061002</c:v>
                </c:pt>
                <c:pt idx="1742">
                  <c:v>0.36533040299039998</c:v>
                </c:pt>
                <c:pt idx="1743">
                  <c:v>0.39418426070890999</c:v>
                </c:pt>
                <c:pt idx="1744">
                  <c:v>0.39111691337431498</c:v>
                </c:pt>
                <c:pt idx="1745">
                  <c:v>0.412899163654743</c:v>
                </c:pt>
                <c:pt idx="1746">
                  <c:v>0.32329903141042299</c:v>
                </c:pt>
                <c:pt idx="1747">
                  <c:v>0.352813632561984</c:v>
                </c:pt>
                <c:pt idx="1748">
                  <c:v>0.41969022302862202</c:v>
                </c:pt>
                <c:pt idx="1749">
                  <c:v>0.43143868815683301</c:v>
                </c:pt>
                <c:pt idx="1750">
                  <c:v>1.1104429538019001</c:v>
                </c:pt>
                <c:pt idx="1751">
                  <c:v>0.52596738929241305</c:v>
                </c:pt>
                <c:pt idx="1752">
                  <c:v>0.37776261179938098</c:v>
                </c:pt>
                <c:pt idx="1753">
                  <c:v>0.44331986492890502</c:v>
                </c:pt>
                <c:pt idx="1754">
                  <c:v>0.330445775523455</c:v>
                </c:pt>
                <c:pt idx="1755">
                  <c:v>0.54784817637932604</c:v>
                </c:pt>
                <c:pt idx="1756">
                  <c:v>0.46968404309643402</c:v>
                </c:pt>
                <c:pt idx="1757">
                  <c:v>0.32693712920551699</c:v>
                </c:pt>
                <c:pt idx="1758">
                  <c:v>0.492226842526504</c:v>
                </c:pt>
                <c:pt idx="1759">
                  <c:v>0.45725974369292</c:v>
                </c:pt>
                <c:pt idx="1760">
                  <c:v>0.33200952692799202</c:v>
                </c:pt>
                <c:pt idx="1761">
                  <c:v>0.34668570936814402</c:v>
                </c:pt>
                <c:pt idx="1762">
                  <c:v>0.62320420154775202</c:v>
                </c:pt>
                <c:pt idx="1763">
                  <c:v>0.379137396838645</c:v>
                </c:pt>
                <c:pt idx="1764">
                  <c:v>0.49409690295335301</c:v>
                </c:pt>
                <c:pt idx="1765">
                  <c:v>0.36396704971574501</c:v>
                </c:pt>
                <c:pt idx="1766">
                  <c:v>0.313004838133984</c:v>
                </c:pt>
                <c:pt idx="1767">
                  <c:v>0.39744702514559699</c:v>
                </c:pt>
                <c:pt idx="1768">
                  <c:v>0.51326910557973504</c:v>
                </c:pt>
                <c:pt idx="1769">
                  <c:v>0.34418632189398202</c:v>
                </c:pt>
                <c:pt idx="1770">
                  <c:v>0.33352437235090598</c:v>
                </c:pt>
                <c:pt idx="1771">
                  <c:v>0.48567234330527298</c:v>
                </c:pt>
                <c:pt idx="1772">
                  <c:v>0.54789753160305499</c:v>
                </c:pt>
                <c:pt idx="1773">
                  <c:v>0.34908822998710498</c:v>
                </c:pt>
                <c:pt idx="1774">
                  <c:v>0.38772217946702398</c:v>
                </c:pt>
                <c:pt idx="1775">
                  <c:v>0.30264107787526601</c:v>
                </c:pt>
                <c:pt idx="1776">
                  <c:v>0.35226192936316297</c:v>
                </c:pt>
                <c:pt idx="1777">
                  <c:v>0.41142969473073099</c:v>
                </c:pt>
                <c:pt idx="1778">
                  <c:v>0.29673698859177</c:v>
                </c:pt>
                <c:pt idx="1779">
                  <c:v>0.56716314184844396</c:v>
                </c:pt>
                <c:pt idx="1780">
                  <c:v>0.36164557851393803</c:v>
                </c:pt>
                <c:pt idx="1781">
                  <c:v>0.37130123893853401</c:v>
                </c:pt>
                <c:pt idx="1782">
                  <c:v>0.382435228961089</c:v>
                </c:pt>
                <c:pt idx="1783">
                  <c:v>0.36670816805553003</c:v>
                </c:pt>
                <c:pt idx="1784">
                  <c:v>0.35411620043608699</c:v>
                </c:pt>
                <c:pt idx="1785">
                  <c:v>0.36448648639638798</c:v>
                </c:pt>
                <c:pt idx="1786">
                  <c:v>0.361419120203195</c:v>
                </c:pt>
                <c:pt idx="1787">
                  <c:v>0.36279426819157101</c:v>
                </c:pt>
                <c:pt idx="1788">
                  <c:v>0.25259499583633999</c:v>
                </c:pt>
                <c:pt idx="1789">
                  <c:v>0.35873129801909398</c:v>
                </c:pt>
                <c:pt idx="1790">
                  <c:v>0.25728618386835</c:v>
                </c:pt>
                <c:pt idx="1791">
                  <c:v>0.38407806392335297</c:v>
                </c:pt>
                <c:pt idx="1792">
                  <c:v>0.356318856634808</c:v>
                </c:pt>
                <c:pt idx="1793">
                  <c:v>0.34266623562654802</c:v>
                </c:pt>
                <c:pt idx="1794">
                  <c:v>0.35904734461888499</c:v>
                </c:pt>
                <c:pt idx="1795">
                  <c:v>0.37635307282783198</c:v>
                </c:pt>
                <c:pt idx="1796">
                  <c:v>0.35557455234313001</c:v>
                </c:pt>
                <c:pt idx="1797">
                  <c:v>0.35752720933503901</c:v>
                </c:pt>
                <c:pt idx="1798">
                  <c:v>0.37493058260052298</c:v>
                </c:pt>
                <c:pt idx="1799">
                  <c:v>0.373355040839987</c:v>
                </c:pt>
                <c:pt idx="1800">
                  <c:v>0.47993320087359098</c:v>
                </c:pt>
                <c:pt idx="1801">
                  <c:v>0.479062943375127</c:v>
                </c:pt>
                <c:pt idx="1802">
                  <c:v>0.47679887009312999</c:v>
                </c:pt>
                <c:pt idx="1803">
                  <c:v>0.49647326429029598</c:v>
                </c:pt>
                <c:pt idx="1804">
                  <c:v>0.47589319245654799</c:v>
                </c:pt>
                <c:pt idx="1805">
                  <c:v>0.480847352584028</c:v>
                </c:pt>
                <c:pt idx="1806">
                  <c:v>0.470472370456258</c:v>
                </c:pt>
                <c:pt idx="1807">
                  <c:v>0.48427506909061702</c:v>
                </c:pt>
                <c:pt idx="1808">
                  <c:v>0.46467507101551703</c:v>
                </c:pt>
                <c:pt idx="1809">
                  <c:v>0.49525316646205803</c:v>
                </c:pt>
                <c:pt idx="1810">
                  <c:v>0.50182339925383002</c:v>
                </c:pt>
                <c:pt idx="1811">
                  <c:v>0.49146464222063801</c:v>
                </c:pt>
                <c:pt idx="1812">
                  <c:v>0.56598088885304998</c:v>
                </c:pt>
                <c:pt idx="1813">
                  <c:v>0.49649289906495597</c:v>
                </c:pt>
                <c:pt idx="1814">
                  <c:v>0.49881476041477102</c:v>
                </c:pt>
                <c:pt idx="1815">
                  <c:v>0.46906033169067901</c:v>
                </c:pt>
                <c:pt idx="1816">
                  <c:v>0.47491656626172701</c:v>
                </c:pt>
                <c:pt idx="1817">
                  <c:v>0.48006953443406303</c:v>
                </c:pt>
                <c:pt idx="1818">
                  <c:v>0.50129504166071903</c:v>
                </c:pt>
                <c:pt idx="1819">
                  <c:v>0.491469024921873</c:v>
                </c:pt>
                <c:pt idx="1820">
                  <c:v>0.55961107646682695</c:v>
                </c:pt>
                <c:pt idx="1821">
                  <c:v>0.48626924276670003</c:v>
                </c:pt>
                <c:pt idx="1822">
                  <c:v>0.52075110780447698</c:v>
                </c:pt>
                <c:pt idx="1823">
                  <c:v>0.40535018223552799</c:v>
                </c:pt>
                <c:pt idx="1824">
                  <c:v>0.45939582216202501</c:v>
                </c:pt>
                <c:pt idx="1825">
                  <c:v>0.45827178983556199</c:v>
                </c:pt>
                <c:pt idx="1826">
                  <c:v>0.50650153756630301</c:v>
                </c:pt>
                <c:pt idx="1827">
                  <c:v>0.40240735111019899</c:v>
                </c:pt>
                <c:pt idx="1828">
                  <c:v>0.48999764180105199</c:v>
                </c:pt>
                <c:pt idx="1829">
                  <c:v>0.44889306487824399</c:v>
                </c:pt>
                <c:pt idx="1830">
                  <c:v>0.43262589375514399</c:v>
                </c:pt>
                <c:pt idx="1831">
                  <c:v>0.47288623692236198</c:v>
                </c:pt>
                <c:pt idx="1832">
                  <c:v>0.53745795393270601</c:v>
                </c:pt>
                <c:pt idx="1833">
                  <c:v>0.486755738323573</c:v>
                </c:pt>
                <c:pt idx="1834">
                  <c:v>0.43561392675194799</c:v>
                </c:pt>
                <c:pt idx="1835">
                  <c:v>0.49616377859632799</c:v>
                </c:pt>
                <c:pt idx="1836">
                  <c:v>0.41725021268732998</c:v>
                </c:pt>
                <c:pt idx="1837">
                  <c:v>0.448141351210676</c:v>
                </c:pt>
                <c:pt idx="1838">
                  <c:v>0.62411435804308402</c:v>
                </c:pt>
                <c:pt idx="1839">
                  <c:v>0.51648317996311199</c:v>
                </c:pt>
                <c:pt idx="1840">
                  <c:v>0.60117526863680504</c:v>
                </c:pt>
                <c:pt idx="1841">
                  <c:v>0.474109152602184</c:v>
                </c:pt>
                <c:pt idx="1842">
                  <c:v>0.47217618674518602</c:v>
                </c:pt>
                <c:pt idx="1843">
                  <c:v>0.61452242634189802</c:v>
                </c:pt>
                <c:pt idx="1844">
                  <c:v>0.44813695838638501</c:v>
                </c:pt>
                <c:pt idx="1845">
                  <c:v>0.48242676123186801</c:v>
                </c:pt>
                <c:pt idx="1846">
                  <c:v>0.66576995558045304</c:v>
                </c:pt>
                <c:pt idx="1847">
                  <c:v>0.43889207587939799</c:v>
                </c:pt>
                <c:pt idx="1848">
                  <c:v>0.42388933418765101</c:v>
                </c:pt>
                <c:pt idx="1849">
                  <c:v>0.46146508214353199</c:v>
                </c:pt>
                <c:pt idx="1850">
                  <c:v>0.65179327546470101</c:v>
                </c:pt>
                <c:pt idx="1851">
                  <c:v>0.458240957790301</c:v>
                </c:pt>
                <c:pt idx="1852">
                  <c:v>0.46973707920110902</c:v>
                </c:pt>
                <c:pt idx="1853">
                  <c:v>0.51522210909361499</c:v>
                </c:pt>
                <c:pt idx="1854">
                  <c:v>0.470119319490857</c:v>
                </c:pt>
                <c:pt idx="1855">
                  <c:v>0.47604569170691902</c:v>
                </c:pt>
                <c:pt idx="1856">
                  <c:v>0.40293181418156998</c:v>
                </c:pt>
                <c:pt idx="1857">
                  <c:v>0.52516858456087501</c:v>
                </c:pt>
                <c:pt idx="1858">
                  <c:v>0.408522646145768</c:v>
                </c:pt>
                <c:pt idx="1859">
                  <c:v>0.42986017360182699</c:v>
                </c:pt>
                <c:pt idx="1860">
                  <c:v>0.66337789109931899</c:v>
                </c:pt>
                <c:pt idx="1861">
                  <c:v>0.55708049771530199</c:v>
                </c:pt>
                <c:pt idx="1862">
                  <c:v>0.36131918765762999</c:v>
                </c:pt>
                <c:pt idx="1863">
                  <c:v>0.65096315837266605</c:v>
                </c:pt>
                <c:pt idx="1864">
                  <c:v>0.46613872559618402</c:v>
                </c:pt>
                <c:pt idx="1865">
                  <c:v>0.45151363650760901</c:v>
                </c:pt>
                <c:pt idx="1866">
                  <c:v>0.582562588943351</c:v>
                </c:pt>
                <c:pt idx="1867">
                  <c:v>0.70585495685299904</c:v>
                </c:pt>
                <c:pt idx="1868">
                  <c:v>0.60534766625021097</c:v>
                </c:pt>
                <c:pt idx="1869">
                  <c:v>0.54172038827142299</c:v>
                </c:pt>
                <c:pt idx="1870">
                  <c:v>0.48336243304811599</c:v>
                </c:pt>
                <c:pt idx="1871">
                  <c:v>0.46676203999679999</c:v>
                </c:pt>
                <c:pt idx="1872">
                  <c:v>0.70546550179554102</c:v>
                </c:pt>
                <c:pt idx="1873">
                  <c:v>0.63229562938296902</c:v>
                </c:pt>
                <c:pt idx="1874">
                  <c:v>0.53950634259830599</c:v>
                </c:pt>
                <c:pt idx="1875">
                  <c:v>0.37334856709284298</c:v>
                </c:pt>
                <c:pt idx="1876">
                  <c:v>0.72386981207902201</c:v>
                </c:pt>
                <c:pt idx="1877">
                  <c:v>0.586592611032141</c:v>
                </c:pt>
                <c:pt idx="1878">
                  <c:v>0.80207068183095598</c:v>
                </c:pt>
                <c:pt idx="1879">
                  <c:v>1.12186101402704</c:v>
                </c:pt>
                <c:pt idx="1880">
                  <c:v>0.48078363001264401</c:v>
                </c:pt>
                <c:pt idx="1881">
                  <c:v>0.48640092345047897</c:v>
                </c:pt>
                <c:pt idx="1882">
                  <c:v>0.50938302160552396</c:v>
                </c:pt>
                <c:pt idx="1883">
                  <c:v>0.49292089716716098</c:v>
                </c:pt>
                <c:pt idx="1884">
                  <c:v>0.482604370721537</c:v>
                </c:pt>
                <c:pt idx="1885">
                  <c:v>0.50461958944831398</c:v>
                </c:pt>
                <c:pt idx="1886">
                  <c:v>0.48915425357321501</c:v>
                </c:pt>
                <c:pt idx="1887">
                  <c:v>0.48082198824401501</c:v>
                </c:pt>
                <c:pt idx="1888">
                  <c:v>0.467606533071942</c:v>
                </c:pt>
                <c:pt idx="1889">
                  <c:v>0.48681167477411802</c:v>
                </c:pt>
                <c:pt idx="1890">
                  <c:v>0.48225590550161301</c:v>
                </c:pt>
                <c:pt idx="1891">
                  <c:v>0.49925757722824299</c:v>
                </c:pt>
                <c:pt idx="1892">
                  <c:v>0.47817991958740302</c:v>
                </c:pt>
                <c:pt idx="1893">
                  <c:v>0.50377165034322002</c:v>
                </c:pt>
                <c:pt idx="1894">
                  <c:v>0.50131469731748901</c:v>
                </c:pt>
                <c:pt idx="1895">
                  <c:v>0.468479716536499</c:v>
                </c:pt>
                <c:pt idx="1896">
                  <c:v>0.47237567666814601</c:v>
                </c:pt>
                <c:pt idx="1897">
                  <c:v>0.47358299617963301</c:v>
                </c:pt>
                <c:pt idx="1898">
                  <c:v>0.465232091456659</c:v>
                </c:pt>
                <c:pt idx="1899">
                  <c:v>0.47087485373971899</c:v>
                </c:pt>
                <c:pt idx="1900">
                  <c:v>0.36240525946915197</c:v>
                </c:pt>
                <c:pt idx="1901">
                  <c:v>0.35650076277888698</c:v>
                </c:pt>
                <c:pt idx="1902">
                  <c:v>0.34279202661151997</c:v>
                </c:pt>
                <c:pt idx="1903">
                  <c:v>0.37225591275698899</c:v>
                </c:pt>
                <c:pt idx="1904">
                  <c:v>0.38162695096844101</c:v>
                </c:pt>
                <c:pt idx="1905">
                  <c:v>0.33760458448823</c:v>
                </c:pt>
                <c:pt idx="1906">
                  <c:v>0.34476510310231301</c:v>
                </c:pt>
                <c:pt idx="1907">
                  <c:v>0.347414087145826</c:v>
                </c:pt>
                <c:pt idx="1908">
                  <c:v>0.35699228535048799</c:v>
                </c:pt>
                <c:pt idx="1909">
                  <c:v>0.39857968145499301</c:v>
                </c:pt>
                <c:pt idx="1910">
                  <c:v>0.44988334728180301</c:v>
                </c:pt>
                <c:pt idx="1911">
                  <c:v>0.36129797074005499</c:v>
                </c:pt>
                <c:pt idx="1912">
                  <c:v>0.36299734310522302</c:v>
                </c:pt>
                <c:pt idx="1913">
                  <c:v>0.35467330432354</c:v>
                </c:pt>
                <c:pt idx="1914">
                  <c:v>0.35046141846711099</c:v>
                </c:pt>
                <c:pt idx="1915">
                  <c:v>0.66595996854811601</c:v>
                </c:pt>
                <c:pt idx="1916">
                  <c:v>0.361191421153509</c:v>
                </c:pt>
                <c:pt idx="1917">
                  <c:v>0.36571985635239002</c:v>
                </c:pt>
                <c:pt idx="1918">
                  <c:v>0.35737641262738001</c:v>
                </c:pt>
                <c:pt idx="1919">
                  <c:v>0.35542698007519802</c:v>
                </c:pt>
                <c:pt idx="1920">
                  <c:v>0.37311880613639398</c:v>
                </c:pt>
                <c:pt idx="1921">
                  <c:v>0.35920452113509999</c:v>
                </c:pt>
                <c:pt idx="1922">
                  <c:v>0.35190769148359702</c:v>
                </c:pt>
                <c:pt idx="1923">
                  <c:v>0.350327187996331</c:v>
                </c:pt>
                <c:pt idx="1924">
                  <c:v>0.37585491962106898</c:v>
                </c:pt>
                <c:pt idx="1925">
                  <c:v>0.35815731742498402</c:v>
                </c:pt>
                <c:pt idx="1926">
                  <c:v>0.33627167784957002</c:v>
                </c:pt>
                <c:pt idx="1927">
                  <c:v>0.36224591662720501</c:v>
                </c:pt>
                <c:pt idx="1928">
                  <c:v>0.41197721009264499</c:v>
                </c:pt>
                <c:pt idx="1929">
                  <c:v>0.376438931556558</c:v>
                </c:pt>
                <c:pt idx="1930">
                  <c:v>0.35112582106330698</c:v>
                </c:pt>
                <c:pt idx="1931">
                  <c:v>0.33402737022249102</c:v>
                </c:pt>
                <c:pt idx="1932">
                  <c:v>0.41313261247148703</c:v>
                </c:pt>
                <c:pt idx="1933">
                  <c:v>0.37649691793072698</c:v>
                </c:pt>
                <c:pt idx="1934">
                  <c:v>0.35806427715921402</c:v>
                </c:pt>
                <c:pt idx="1935">
                  <c:v>0.40138588738585801</c:v>
                </c:pt>
                <c:pt idx="1936">
                  <c:v>0.43897578110434798</c:v>
                </c:pt>
                <c:pt idx="1937">
                  <c:v>0.48795655059186899</c:v>
                </c:pt>
                <c:pt idx="1938">
                  <c:v>0.38630901571996401</c:v>
                </c:pt>
                <c:pt idx="1939">
                  <c:v>0.34476092043671203</c:v>
                </c:pt>
                <c:pt idx="1940">
                  <c:v>0.42585045091067197</c:v>
                </c:pt>
                <c:pt idx="1941">
                  <c:v>0.34755977447303599</c:v>
                </c:pt>
                <c:pt idx="1942">
                  <c:v>0.45460866277522799</c:v>
                </c:pt>
                <c:pt idx="1943">
                  <c:v>0.382354033019219</c:v>
                </c:pt>
                <c:pt idx="1944">
                  <c:v>0.36727356197112299</c:v>
                </c:pt>
                <c:pt idx="1945">
                  <c:v>0.34361160658444201</c:v>
                </c:pt>
                <c:pt idx="1946">
                  <c:v>0.388037613129743</c:v>
                </c:pt>
                <c:pt idx="1947">
                  <c:v>0.365105395719998</c:v>
                </c:pt>
                <c:pt idx="1948">
                  <c:v>0.38965266502788098</c:v>
                </c:pt>
                <c:pt idx="1949">
                  <c:v>0.34941159714791797</c:v>
                </c:pt>
                <c:pt idx="1950">
                  <c:v>0.327187712365337</c:v>
                </c:pt>
                <c:pt idx="1951">
                  <c:v>0.42666391757315297</c:v>
                </c:pt>
                <c:pt idx="1952">
                  <c:v>0.38301317794225098</c:v>
                </c:pt>
                <c:pt idx="1953">
                  <c:v>0.37590040411983999</c:v>
                </c:pt>
                <c:pt idx="1954">
                  <c:v>0.31960520080030402</c:v>
                </c:pt>
                <c:pt idx="1955">
                  <c:v>0.55103270713179398</c:v>
                </c:pt>
                <c:pt idx="1956">
                  <c:v>0.41158416888329102</c:v>
                </c:pt>
                <c:pt idx="1957">
                  <c:v>0.35545610994733201</c:v>
                </c:pt>
                <c:pt idx="1958">
                  <c:v>0.41248598674200398</c:v>
                </c:pt>
                <c:pt idx="1959">
                  <c:v>0.37710766953959501</c:v>
                </c:pt>
                <c:pt idx="1960">
                  <c:v>0.52033793112432702</c:v>
                </c:pt>
                <c:pt idx="1961">
                  <c:v>0.39789608219568101</c:v>
                </c:pt>
                <c:pt idx="1962">
                  <c:v>0.35815312025241403</c:v>
                </c:pt>
                <c:pt idx="1963">
                  <c:v>0.34423906460033599</c:v>
                </c:pt>
                <c:pt idx="1964">
                  <c:v>0.31564673101719998</c:v>
                </c:pt>
                <c:pt idx="1965">
                  <c:v>0.44170838317035799</c:v>
                </c:pt>
                <c:pt idx="1966">
                  <c:v>0.50363212404410695</c:v>
                </c:pt>
                <c:pt idx="1967">
                  <c:v>0.365433108352197</c:v>
                </c:pt>
                <c:pt idx="1968">
                  <c:v>0.45385627514064902</c:v>
                </c:pt>
                <c:pt idx="1969">
                  <c:v>0.40023529054194701</c:v>
                </c:pt>
                <c:pt idx="1970">
                  <c:v>1.1962870297886501</c:v>
                </c:pt>
                <c:pt idx="1971">
                  <c:v>0.491878963354132</c:v>
                </c:pt>
                <c:pt idx="1972">
                  <c:v>0.34076003333530003</c:v>
                </c:pt>
                <c:pt idx="1973">
                  <c:v>0.39519234854830498</c:v>
                </c:pt>
                <c:pt idx="1974">
                  <c:v>0.37281477992222001</c:v>
                </c:pt>
                <c:pt idx="1975">
                  <c:v>0.62642686821252103</c:v>
                </c:pt>
                <c:pt idx="1976">
                  <c:v>0.42833446175406698</c:v>
                </c:pt>
                <c:pt idx="1977">
                  <c:v>0.39898812283778001</c:v>
                </c:pt>
                <c:pt idx="1978">
                  <c:v>0.34176155584224399</c:v>
                </c:pt>
                <c:pt idx="1979">
                  <c:v>0.40355569940832198</c:v>
                </c:pt>
                <c:pt idx="1980">
                  <c:v>0.35996240186585798</c:v>
                </c:pt>
                <c:pt idx="1981">
                  <c:v>0.35581302375371399</c:v>
                </c:pt>
                <c:pt idx="1982">
                  <c:v>0.36933733889347198</c:v>
                </c:pt>
                <c:pt idx="1983">
                  <c:v>0.37216555393053702</c:v>
                </c:pt>
                <c:pt idx="1984">
                  <c:v>0.34171769736866697</c:v>
                </c:pt>
                <c:pt idx="1985">
                  <c:v>0.36282567656486903</c:v>
                </c:pt>
                <c:pt idx="1986">
                  <c:v>0.35062438165912602</c:v>
                </c:pt>
                <c:pt idx="1987">
                  <c:v>0.35204203234729697</c:v>
                </c:pt>
                <c:pt idx="1988">
                  <c:v>0.36695953303582701</c:v>
                </c:pt>
                <c:pt idx="1989">
                  <c:v>0.36068465904615599</c:v>
                </c:pt>
                <c:pt idx="1990">
                  <c:v>0.34021306443445698</c:v>
                </c:pt>
                <c:pt idx="1991">
                  <c:v>0.34761872044833098</c:v>
                </c:pt>
                <c:pt idx="1992">
                  <c:v>0.35911499084022802</c:v>
                </c:pt>
                <c:pt idx="1993">
                  <c:v>0.36214948494327598</c:v>
                </c:pt>
                <c:pt idx="1994">
                  <c:v>0.35124496118551901</c:v>
                </c:pt>
                <c:pt idx="1995">
                  <c:v>0.37831867683703402</c:v>
                </c:pt>
                <c:pt idx="1996">
                  <c:v>0.33563443364115098</c:v>
                </c:pt>
                <c:pt idx="1997">
                  <c:v>0.397592047254959</c:v>
                </c:pt>
                <c:pt idx="1998">
                  <c:v>0.40141705536844202</c:v>
                </c:pt>
                <c:pt idx="1999">
                  <c:v>0.36272096920871599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01-4F9D-81D1-6933A3936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78495"/>
        <c:axId val="2128201999"/>
      </c:scatterChart>
      <c:valAx>
        <c:axId val="21259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201999"/>
        <c:crosses val="autoZero"/>
        <c:crossBetween val="midCat"/>
      </c:valAx>
      <c:valAx>
        <c:axId val="21282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Feuil1!$N$1</c:f>
              <c:strCache>
                <c:ptCount val="1"/>
                <c:pt idx="0">
                  <c:v>Colonne2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Feuil1!$N$2:$N$2001</c:f>
              <c:numCache>
                <c:formatCode>General</c:formatCode>
                <c:ptCount val="2000"/>
                <c:pt idx="0">
                  <c:v>-3.7910884633441464</c:v>
                </c:pt>
                <c:pt idx="1">
                  <c:v>-3.7133142619673039</c:v>
                </c:pt>
                <c:pt idx="2">
                  <c:v>-3.7219907660241613</c:v>
                </c:pt>
                <c:pt idx="3">
                  <c:v>-3.7785102953708765</c:v>
                </c:pt>
                <c:pt idx="4">
                  <c:v>-3.807630135801348</c:v>
                </c:pt>
                <c:pt idx="5">
                  <c:v>-3.7064200693628226</c:v>
                </c:pt>
                <c:pt idx="6">
                  <c:v>-3.7083842074133511</c:v>
                </c:pt>
                <c:pt idx="7">
                  <c:v>-3.7539788897157131</c:v>
                </c:pt>
                <c:pt idx="8">
                  <c:v>-3.6186886164103318</c:v>
                </c:pt>
                <c:pt idx="9">
                  <c:v>-3.7491705777169373</c:v>
                </c:pt>
                <c:pt idx="10">
                  <c:v>-3.769248936809678</c:v>
                </c:pt>
                <c:pt idx="11">
                  <c:v>-3.749580289410571</c:v>
                </c:pt>
                <c:pt idx="12">
                  <c:v>-3.7824245804844701</c:v>
                </c:pt>
                <c:pt idx="13">
                  <c:v>-3.7964256072931235</c:v>
                </c:pt>
                <c:pt idx="14">
                  <c:v>-3.7016114831160722</c:v>
                </c:pt>
                <c:pt idx="15">
                  <c:v>-3.8058508243147862</c:v>
                </c:pt>
                <c:pt idx="16">
                  <c:v>-3.7309740096113364</c:v>
                </c:pt>
                <c:pt idx="17">
                  <c:v>-3.6878529591438691</c:v>
                </c:pt>
                <c:pt idx="18">
                  <c:v>-3.4038873426555978</c:v>
                </c:pt>
                <c:pt idx="19">
                  <c:v>-3.7120889610770091</c:v>
                </c:pt>
                <c:pt idx="20">
                  <c:v>-3.7291531720825937</c:v>
                </c:pt>
                <c:pt idx="21">
                  <c:v>-3.7409248146620366</c:v>
                </c:pt>
                <c:pt idx="22">
                  <c:v>-3.680679112379301</c:v>
                </c:pt>
                <c:pt idx="23">
                  <c:v>-3.7299564492240993</c:v>
                </c:pt>
                <c:pt idx="24">
                  <c:v>-3.7304516000038377</c:v>
                </c:pt>
                <c:pt idx="25">
                  <c:v>-3.674711300779204</c:v>
                </c:pt>
                <c:pt idx="26">
                  <c:v>-3.6911783939403948</c:v>
                </c:pt>
                <c:pt idx="27">
                  <c:v>-3.7667336203663249</c:v>
                </c:pt>
                <c:pt idx="28">
                  <c:v>-3.7483483073960548</c:v>
                </c:pt>
                <c:pt idx="29">
                  <c:v>-3.6310325365522225</c:v>
                </c:pt>
                <c:pt idx="30">
                  <c:v>-3.6581898955009584</c:v>
                </c:pt>
                <c:pt idx="31">
                  <c:v>-3.7939022789947812</c:v>
                </c:pt>
                <c:pt idx="32">
                  <c:v>-3.7807568970391663</c:v>
                </c:pt>
                <c:pt idx="33">
                  <c:v>-3.745402174096979</c:v>
                </c:pt>
                <c:pt idx="34">
                  <c:v>-3.7575538548005509</c:v>
                </c:pt>
                <c:pt idx="35">
                  <c:v>-3.8247816522951323</c:v>
                </c:pt>
                <c:pt idx="36">
                  <c:v>-3.5771830860364409</c:v>
                </c:pt>
                <c:pt idx="37">
                  <c:v>-3.6557725621190453</c:v>
                </c:pt>
                <c:pt idx="38">
                  <c:v>-3.6454456246716829</c:v>
                </c:pt>
                <c:pt idx="39">
                  <c:v>-3.7422527829389449</c:v>
                </c:pt>
                <c:pt idx="40">
                  <c:v>-3.483303729123036</c:v>
                </c:pt>
                <c:pt idx="41">
                  <c:v>-3.7016087077275079</c:v>
                </c:pt>
                <c:pt idx="42">
                  <c:v>-3.2070751707989187</c:v>
                </c:pt>
                <c:pt idx="43">
                  <c:v>-3.846558016369038</c:v>
                </c:pt>
                <c:pt idx="44">
                  <c:v>-3.6701169842357739</c:v>
                </c:pt>
                <c:pt idx="45">
                  <c:v>-3.6559678160441615</c:v>
                </c:pt>
                <c:pt idx="46">
                  <c:v>-3.3905008497008327</c:v>
                </c:pt>
                <c:pt idx="47">
                  <c:v>-3.499095611210731</c:v>
                </c:pt>
                <c:pt idx="48">
                  <c:v>-3.5761243469917279</c:v>
                </c:pt>
                <c:pt idx="49">
                  <c:v>-3.4081882501844607</c:v>
                </c:pt>
                <c:pt idx="50">
                  <c:v>-3.5896122008439746</c:v>
                </c:pt>
                <c:pt idx="51">
                  <c:v>-3.515558196837071</c:v>
                </c:pt>
                <c:pt idx="52">
                  <c:v>-3.6627099440671129</c:v>
                </c:pt>
                <c:pt idx="53">
                  <c:v>-3.3124077901864792</c:v>
                </c:pt>
                <c:pt idx="54">
                  <c:v>-3.3487367909796801</c:v>
                </c:pt>
                <c:pt idx="55">
                  <c:v>-3.5029413990945173</c:v>
                </c:pt>
                <c:pt idx="56">
                  <c:v>-3.5484677483843816</c:v>
                </c:pt>
                <c:pt idx="57">
                  <c:v>-3.8723324379702597</c:v>
                </c:pt>
                <c:pt idx="58">
                  <c:v>-3.5203340126355815</c:v>
                </c:pt>
                <c:pt idx="59">
                  <c:v>-3.4521615781370438</c:v>
                </c:pt>
                <c:pt idx="60">
                  <c:v>-3.3433572735166868</c:v>
                </c:pt>
                <c:pt idx="61">
                  <c:v>-3.3381129524893729</c:v>
                </c:pt>
                <c:pt idx="62">
                  <c:v>-3.1782880997228999</c:v>
                </c:pt>
                <c:pt idx="63">
                  <c:v>-2.9563546694387206</c:v>
                </c:pt>
                <c:pt idx="64">
                  <c:v>-3.4369715086444721</c:v>
                </c:pt>
                <c:pt idx="65">
                  <c:v>-3.4154665812521827</c:v>
                </c:pt>
                <c:pt idx="66">
                  <c:v>-3.302144683986576</c:v>
                </c:pt>
                <c:pt idx="67">
                  <c:v>-3.6251088859259539</c:v>
                </c:pt>
                <c:pt idx="68">
                  <c:v>-3.6300765739115173</c:v>
                </c:pt>
                <c:pt idx="69">
                  <c:v>-3.544902423980604</c:v>
                </c:pt>
                <c:pt idx="70">
                  <c:v>-3.2308186080399395</c:v>
                </c:pt>
                <c:pt idx="71">
                  <c:v>-3.4630330412054349</c:v>
                </c:pt>
                <c:pt idx="72">
                  <c:v>-3.7577034125764102</c:v>
                </c:pt>
                <c:pt idx="73">
                  <c:v>-3.4655154892394711</c:v>
                </c:pt>
                <c:pt idx="74">
                  <c:v>-3.5876804123843717</c:v>
                </c:pt>
                <c:pt idx="75">
                  <c:v>-3.6077303347523602</c:v>
                </c:pt>
                <c:pt idx="76">
                  <c:v>-3.2449277904042071</c:v>
                </c:pt>
                <c:pt idx="77">
                  <c:v>-3.2704411099452639</c:v>
                </c:pt>
                <c:pt idx="78">
                  <c:v>-3.2676042777851038</c:v>
                </c:pt>
                <c:pt idx="79">
                  <c:v>-3.6772413371585069</c:v>
                </c:pt>
                <c:pt idx="80">
                  <c:v>-3.7038184838883184</c:v>
                </c:pt>
                <c:pt idx="81">
                  <c:v>-3.6897570704523446</c:v>
                </c:pt>
                <c:pt idx="82">
                  <c:v>-3.819698658820935</c:v>
                </c:pt>
                <c:pt idx="83">
                  <c:v>-3.8010061761185603</c:v>
                </c:pt>
                <c:pt idx="84">
                  <c:v>-3.8198448147726229</c:v>
                </c:pt>
                <c:pt idx="85">
                  <c:v>-3.8146106274596341</c:v>
                </c:pt>
                <c:pt idx="86">
                  <c:v>-3.8129563933267732</c:v>
                </c:pt>
                <c:pt idx="87">
                  <c:v>-3.7314447159909347</c:v>
                </c:pt>
                <c:pt idx="88">
                  <c:v>-3.7430274573514688</c:v>
                </c:pt>
                <c:pt idx="89">
                  <c:v>-3.7576628009754875</c:v>
                </c:pt>
                <c:pt idx="90">
                  <c:v>-3.7733870305753237</c:v>
                </c:pt>
                <c:pt idx="91">
                  <c:v>-3.7640430805420082</c:v>
                </c:pt>
                <c:pt idx="92">
                  <c:v>-3.6563738166411413</c:v>
                </c:pt>
                <c:pt idx="93">
                  <c:v>-3.6688491541084254</c:v>
                </c:pt>
                <c:pt idx="94">
                  <c:v>-3.6268665564777454</c:v>
                </c:pt>
                <c:pt idx="95">
                  <c:v>-3.7365370429147888</c:v>
                </c:pt>
                <c:pt idx="96">
                  <c:v>-3.7512248601508795</c:v>
                </c:pt>
                <c:pt idx="97">
                  <c:v>-3.7015282522193131</c:v>
                </c:pt>
                <c:pt idx="98">
                  <c:v>-3.6843746665461219</c:v>
                </c:pt>
                <c:pt idx="99">
                  <c:v>-3.75956386114885</c:v>
                </c:pt>
                <c:pt idx="100">
                  <c:v>-3.7578486645694942</c:v>
                </c:pt>
                <c:pt idx="101">
                  <c:v>-3.8266530820630584</c:v>
                </c:pt>
                <c:pt idx="102">
                  <c:v>-3.6809102050164553</c:v>
                </c:pt>
                <c:pt idx="103">
                  <c:v>-3.443862651466993</c:v>
                </c:pt>
                <c:pt idx="104">
                  <c:v>-3.5367984439524269</c:v>
                </c:pt>
                <c:pt idx="105">
                  <c:v>-3.8282751395622601</c:v>
                </c:pt>
                <c:pt idx="106">
                  <c:v>-3.7363512028967039</c:v>
                </c:pt>
                <c:pt idx="107">
                  <c:v>-3.7532650532735787</c:v>
                </c:pt>
                <c:pt idx="108">
                  <c:v>-3.7608497510535837</c:v>
                </c:pt>
                <c:pt idx="109">
                  <c:v>-3.7725487447125401</c:v>
                </c:pt>
                <c:pt idx="110">
                  <c:v>-3.8235675886774754</c:v>
                </c:pt>
                <c:pt idx="111">
                  <c:v>-3.8557593874579714</c:v>
                </c:pt>
                <c:pt idx="112">
                  <c:v>-3.841497934984841</c:v>
                </c:pt>
                <c:pt idx="113">
                  <c:v>-3.6875965558937711</c:v>
                </c:pt>
                <c:pt idx="114">
                  <c:v>-3.736180837811713</c:v>
                </c:pt>
                <c:pt idx="115">
                  <c:v>-3.8289709214004333</c:v>
                </c:pt>
                <c:pt idx="116">
                  <c:v>-3.8177723900099734</c:v>
                </c:pt>
                <c:pt idx="117">
                  <c:v>-3.8123270449505222</c:v>
                </c:pt>
                <c:pt idx="118">
                  <c:v>-3.673050854455735</c:v>
                </c:pt>
                <c:pt idx="119">
                  <c:v>-3.8294722278059616</c:v>
                </c:pt>
                <c:pt idx="120">
                  <c:v>-3.7788102157750774</c:v>
                </c:pt>
                <c:pt idx="121">
                  <c:v>-3.5694221779808908</c:v>
                </c:pt>
                <c:pt idx="122">
                  <c:v>-3.7425663890040806</c:v>
                </c:pt>
                <c:pt idx="123">
                  <c:v>-3.5598169204634189</c:v>
                </c:pt>
                <c:pt idx="124">
                  <c:v>-3.8643883294696564</c:v>
                </c:pt>
                <c:pt idx="125">
                  <c:v>-3.5900378909543571</c:v>
                </c:pt>
                <c:pt idx="126">
                  <c:v>-3.5348732986454809</c:v>
                </c:pt>
                <c:pt idx="127">
                  <c:v>-3.6835059016380525</c:v>
                </c:pt>
                <c:pt idx="128">
                  <c:v>-3.866276460023645</c:v>
                </c:pt>
                <c:pt idx="129">
                  <c:v>-3.3196159608915661</c:v>
                </c:pt>
                <c:pt idx="130">
                  <c:v>-3.5705389642247747</c:v>
                </c:pt>
                <c:pt idx="131">
                  <c:v>-3.5396121629153328</c:v>
                </c:pt>
                <c:pt idx="132">
                  <c:v>-3.6490607084783759</c:v>
                </c:pt>
                <c:pt idx="133">
                  <c:v>-3.6234912371952799</c:v>
                </c:pt>
                <c:pt idx="134">
                  <c:v>-3.6214999662700009</c:v>
                </c:pt>
                <c:pt idx="135">
                  <c:v>-3.8578999224607822</c:v>
                </c:pt>
                <c:pt idx="136">
                  <c:v>-3.8187220325351001</c:v>
                </c:pt>
                <c:pt idx="137">
                  <c:v>-3.5607862701047628</c:v>
                </c:pt>
                <c:pt idx="138">
                  <c:v>-3.8575131910688398</c:v>
                </c:pt>
                <c:pt idx="139">
                  <c:v>-3.8625571566195154</c:v>
                </c:pt>
                <c:pt idx="140">
                  <c:v>-3.6985272888101202</c:v>
                </c:pt>
                <c:pt idx="141">
                  <c:v>-3.468041631310955</c:v>
                </c:pt>
                <c:pt idx="142">
                  <c:v>-3.4958376035087322</c:v>
                </c:pt>
                <c:pt idx="143">
                  <c:v>-3.4295185729311086</c:v>
                </c:pt>
                <c:pt idx="144">
                  <c:v>-3.3889711205995403</c:v>
                </c:pt>
                <c:pt idx="145">
                  <c:v>-3.4139750954915389</c:v>
                </c:pt>
                <c:pt idx="146">
                  <c:v>-3.4820311220215041</c:v>
                </c:pt>
                <c:pt idx="147">
                  <c:v>-3.5807031584227422</c:v>
                </c:pt>
                <c:pt idx="148">
                  <c:v>-3.5265796585000349</c:v>
                </c:pt>
                <c:pt idx="149">
                  <c:v>-3.360073805517767</c:v>
                </c:pt>
                <c:pt idx="150">
                  <c:v>-2.9526964687376509</c:v>
                </c:pt>
                <c:pt idx="151">
                  <c:v>-3.7350856806792394</c:v>
                </c:pt>
                <c:pt idx="152">
                  <c:v>-3.3010347825781436</c:v>
                </c:pt>
                <c:pt idx="153">
                  <c:v>-3.8237602633281602</c:v>
                </c:pt>
                <c:pt idx="154">
                  <c:v>-3.5348330649328248</c:v>
                </c:pt>
                <c:pt idx="155">
                  <c:v>-3.4964666872506891</c:v>
                </c:pt>
                <c:pt idx="156">
                  <c:v>-3.1989850180896831</c:v>
                </c:pt>
                <c:pt idx="157">
                  <c:v>-3.745713004245423</c:v>
                </c:pt>
                <c:pt idx="158">
                  <c:v>-3.2939063049368862</c:v>
                </c:pt>
                <c:pt idx="159">
                  <c:v>-3.6001074464147531</c:v>
                </c:pt>
                <c:pt idx="160">
                  <c:v>-3.6923159775940428</c:v>
                </c:pt>
                <c:pt idx="161">
                  <c:v>-3.3937478377028212</c:v>
                </c:pt>
                <c:pt idx="162">
                  <c:v>-3.3906075639022739</c:v>
                </c:pt>
                <c:pt idx="163">
                  <c:v>-3.7113966994117429</c:v>
                </c:pt>
                <c:pt idx="164">
                  <c:v>-3.4294056674727313</c:v>
                </c:pt>
                <c:pt idx="165">
                  <c:v>-3.7867229690347086</c:v>
                </c:pt>
                <c:pt idx="166">
                  <c:v>-3.6102346884774721</c:v>
                </c:pt>
                <c:pt idx="167">
                  <c:v>-3.5827104802861269</c:v>
                </c:pt>
                <c:pt idx="168">
                  <c:v>-3.4413740377392421</c:v>
                </c:pt>
                <c:pt idx="169">
                  <c:v>-3.6710321814949598</c:v>
                </c:pt>
                <c:pt idx="170">
                  <c:v>-3.4755293476780116</c:v>
                </c:pt>
                <c:pt idx="171">
                  <c:v>-3.1235996696043387</c:v>
                </c:pt>
                <c:pt idx="172">
                  <c:v>-3.4298598710897608</c:v>
                </c:pt>
                <c:pt idx="173">
                  <c:v>-3.2868971172514216</c:v>
                </c:pt>
                <c:pt idx="174">
                  <c:v>-3.5149132268950067</c:v>
                </c:pt>
                <c:pt idx="175">
                  <c:v>-3.6630293110847783</c:v>
                </c:pt>
                <c:pt idx="176">
                  <c:v>-3.6582254512163539</c:v>
                </c:pt>
                <c:pt idx="177">
                  <c:v>-3.7663265697602437</c:v>
                </c:pt>
                <c:pt idx="178">
                  <c:v>-3.7525132833994337</c:v>
                </c:pt>
                <c:pt idx="179">
                  <c:v>-3.446861889384973</c:v>
                </c:pt>
                <c:pt idx="180">
                  <c:v>-3.8579906178834005</c:v>
                </c:pt>
                <c:pt idx="181">
                  <c:v>-3.7971282896028837</c:v>
                </c:pt>
                <c:pt idx="182">
                  <c:v>-3.8228199172924548</c:v>
                </c:pt>
                <c:pt idx="183">
                  <c:v>-3.7792992924348572</c:v>
                </c:pt>
                <c:pt idx="184">
                  <c:v>-3.7146172535955593</c:v>
                </c:pt>
                <c:pt idx="185">
                  <c:v>-3.7391341051974227</c:v>
                </c:pt>
                <c:pt idx="186">
                  <c:v>-3.7259344139239414</c:v>
                </c:pt>
                <c:pt idx="187">
                  <c:v>-3.7829161681901806</c:v>
                </c:pt>
                <c:pt idx="188">
                  <c:v>-3.6901447372785752</c:v>
                </c:pt>
                <c:pt idx="189">
                  <c:v>-3.71513410231048</c:v>
                </c:pt>
                <c:pt idx="190">
                  <c:v>-3.776196222865194</c:v>
                </c:pt>
                <c:pt idx="191">
                  <c:v>-3.7875537465809281</c:v>
                </c:pt>
                <c:pt idx="192">
                  <c:v>-3.7924675015618652</c:v>
                </c:pt>
                <c:pt idx="193">
                  <c:v>-3.8156679583320647</c:v>
                </c:pt>
                <c:pt idx="194">
                  <c:v>-3.8371859615786672</c:v>
                </c:pt>
                <c:pt idx="195">
                  <c:v>-3.7156445435199452</c:v>
                </c:pt>
                <c:pt idx="196">
                  <c:v>-3.7864013343040708</c:v>
                </c:pt>
                <c:pt idx="197">
                  <c:v>-3.7117901779475204</c:v>
                </c:pt>
                <c:pt idx="198">
                  <c:v>-3.422558241348864</c:v>
                </c:pt>
                <c:pt idx="199">
                  <c:v>-3.6730237891408128</c:v>
                </c:pt>
                <c:pt idx="200">
                  <c:v>-3.8950475460456868</c:v>
                </c:pt>
                <c:pt idx="201">
                  <c:v>-3.8171485200698814</c:v>
                </c:pt>
                <c:pt idx="202">
                  <c:v>-3.8980095523803659</c:v>
                </c:pt>
                <c:pt idx="203">
                  <c:v>-3.900286007281129</c:v>
                </c:pt>
                <c:pt idx="204">
                  <c:v>-3.7990689790402303</c:v>
                </c:pt>
                <c:pt idx="205">
                  <c:v>-3.7555100880133732</c:v>
                </c:pt>
                <c:pt idx="206">
                  <c:v>-3.9009799607526423</c:v>
                </c:pt>
                <c:pt idx="207">
                  <c:v>-3.879689975830876</c:v>
                </c:pt>
                <c:pt idx="208">
                  <c:v>-3.8818858110189507</c:v>
                </c:pt>
                <c:pt idx="209">
                  <c:v>-3.8757030752137593</c:v>
                </c:pt>
                <c:pt idx="210">
                  <c:v>-3.8911445345236531</c:v>
                </c:pt>
                <c:pt idx="211">
                  <c:v>-3.8278539864102514</c:v>
                </c:pt>
                <c:pt idx="212">
                  <c:v>-3.725276250055702</c:v>
                </c:pt>
                <c:pt idx="213">
                  <c:v>-3.7981588488197646</c:v>
                </c:pt>
                <c:pt idx="214">
                  <c:v>-3.8485292752316727</c:v>
                </c:pt>
                <c:pt idx="215">
                  <c:v>-3.8172327176057634</c:v>
                </c:pt>
                <c:pt idx="216">
                  <c:v>-3.897581917139497</c:v>
                </c:pt>
                <c:pt idx="217">
                  <c:v>-3.8665506177483655</c:v>
                </c:pt>
                <c:pt idx="218">
                  <c:v>-3.8082437428528926</c:v>
                </c:pt>
                <c:pt idx="219">
                  <c:v>-3.9023641678615482</c:v>
                </c:pt>
                <c:pt idx="220">
                  <c:v>-3.4187367482004243</c:v>
                </c:pt>
                <c:pt idx="221">
                  <c:v>-3.6735475631783965</c:v>
                </c:pt>
                <c:pt idx="222">
                  <c:v>-3.7177512809529012</c:v>
                </c:pt>
                <c:pt idx="223">
                  <c:v>-3.7640257641181618</c:v>
                </c:pt>
                <c:pt idx="224">
                  <c:v>-3.7075193439618035</c:v>
                </c:pt>
                <c:pt idx="225">
                  <c:v>-3.8114579418674359</c:v>
                </c:pt>
                <c:pt idx="226">
                  <c:v>-3.6391285287191786</c:v>
                </c:pt>
                <c:pt idx="227">
                  <c:v>-3.6102791356905537</c:v>
                </c:pt>
                <c:pt idx="228">
                  <c:v>-3.7529634924925621</c:v>
                </c:pt>
                <c:pt idx="229">
                  <c:v>-3.6936194267099096</c:v>
                </c:pt>
                <c:pt idx="230">
                  <c:v>-3.6941845811856631</c:v>
                </c:pt>
                <c:pt idx="231">
                  <c:v>-3.715131126354088</c:v>
                </c:pt>
                <c:pt idx="232">
                  <c:v>-3.7338244601206885</c:v>
                </c:pt>
                <c:pt idx="233">
                  <c:v>-3.567837091446465</c:v>
                </c:pt>
                <c:pt idx="234">
                  <c:v>-3.765488478210071</c:v>
                </c:pt>
                <c:pt idx="235">
                  <c:v>-3.6753692798219517</c:v>
                </c:pt>
                <c:pt idx="236">
                  <c:v>-3.6065464361137343</c:v>
                </c:pt>
                <c:pt idx="237">
                  <c:v>-3.6768538571376159</c:v>
                </c:pt>
                <c:pt idx="238">
                  <c:v>-3.6870099846730957</c:v>
                </c:pt>
                <c:pt idx="239">
                  <c:v>-3.6329182130373741</c:v>
                </c:pt>
                <c:pt idx="240">
                  <c:v>-3.4992320256562364</c:v>
                </c:pt>
                <c:pt idx="241">
                  <c:v>-3.492960087366924</c:v>
                </c:pt>
                <c:pt idx="242">
                  <c:v>-3.4352745418602297</c:v>
                </c:pt>
                <c:pt idx="243">
                  <c:v>-3.3627061151054529</c:v>
                </c:pt>
                <c:pt idx="244">
                  <c:v>-3.4784929983780168</c:v>
                </c:pt>
                <c:pt idx="245">
                  <c:v>-3.0092825961076501</c:v>
                </c:pt>
                <c:pt idx="246">
                  <c:v>-3.495387963550042</c:v>
                </c:pt>
                <c:pt idx="247">
                  <c:v>-3.6721167422300098</c:v>
                </c:pt>
                <c:pt idx="248">
                  <c:v>-3.5438008316193548</c:v>
                </c:pt>
                <c:pt idx="249">
                  <c:v>-3.3290214668363509</c:v>
                </c:pt>
                <c:pt idx="250">
                  <c:v>-3.5471192184205824</c:v>
                </c:pt>
                <c:pt idx="251">
                  <c:v>-3.7810002149227242</c:v>
                </c:pt>
                <c:pt idx="252">
                  <c:v>-3.4608610373694728</c:v>
                </c:pt>
                <c:pt idx="253">
                  <c:v>-3.7915344605412322</c:v>
                </c:pt>
                <c:pt idx="254">
                  <c:v>-3.6391675988855434</c:v>
                </c:pt>
                <c:pt idx="255">
                  <c:v>-3.6359295275763071</c:v>
                </c:pt>
                <c:pt idx="256">
                  <c:v>-3.4327097304102749</c:v>
                </c:pt>
                <c:pt idx="257">
                  <c:v>-3.7620462723339725</c:v>
                </c:pt>
                <c:pt idx="258">
                  <c:v>-3.7043843013356872</c:v>
                </c:pt>
                <c:pt idx="259">
                  <c:v>-3.3224647986236038</c:v>
                </c:pt>
                <c:pt idx="260">
                  <c:v>-3.7176368406851052</c:v>
                </c:pt>
                <c:pt idx="261">
                  <c:v>-3.3719902913625059</c:v>
                </c:pt>
                <c:pt idx="262">
                  <c:v>-3.478040382125442</c:v>
                </c:pt>
                <c:pt idx="263">
                  <c:v>-3.375108511523361</c:v>
                </c:pt>
                <c:pt idx="264">
                  <c:v>-3.2641661036856222</c:v>
                </c:pt>
                <c:pt idx="265">
                  <c:v>-3.2832798471096489</c:v>
                </c:pt>
                <c:pt idx="266">
                  <c:v>-2.7753477636088801</c:v>
                </c:pt>
                <c:pt idx="267">
                  <c:v>-3.0319282655957132</c:v>
                </c:pt>
                <c:pt idx="268">
                  <c:v>-3.527277967465523</c:v>
                </c:pt>
                <c:pt idx="269">
                  <c:v>-3.453756843053676</c:v>
                </c:pt>
                <c:pt idx="270">
                  <c:v>-3.3245065101471223</c:v>
                </c:pt>
                <c:pt idx="271">
                  <c:v>-3.0565992769115895</c:v>
                </c:pt>
                <c:pt idx="272">
                  <c:v>-3.2984901967530349</c:v>
                </c:pt>
                <c:pt idx="273">
                  <c:v>-3.7876909388341047</c:v>
                </c:pt>
                <c:pt idx="274">
                  <c:v>-3.423604511653068</c:v>
                </c:pt>
                <c:pt idx="275">
                  <c:v>-3.0749840133825672</c:v>
                </c:pt>
                <c:pt idx="276">
                  <c:v>-3.532978302645414</c:v>
                </c:pt>
                <c:pt idx="277">
                  <c:v>-3.1876385613597731</c:v>
                </c:pt>
                <c:pt idx="278">
                  <c:v>-3.6263811990731973</c:v>
                </c:pt>
                <c:pt idx="279">
                  <c:v>-3.1165822820451252</c:v>
                </c:pt>
                <c:pt idx="280">
                  <c:v>-3.7853711858605799</c:v>
                </c:pt>
                <c:pt idx="281">
                  <c:v>-3.8671632729516618</c:v>
                </c:pt>
                <c:pt idx="282">
                  <c:v>-3.8974487800487596</c:v>
                </c:pt>
                <c:pt idx="283">
                  <c:v>-3.8255144504165735</c:v>
                </c:pt>
                <c:pt idx="284">
                  <c:v>-3.8110233806903921</c:v>
                </c:pt>
                <c:pt idx="285">
                  <c:v>-3.8821828085522281</c:v>
                </c:pt>
                <c:pt idx="286">
                  <c:v>-3.8448718234196564</c:v>
                </c:pt>
                <c:pt idx="287">
                  <c:v>-3.8969936614571505</c:v>
                </c:pt>
                <c:pt idx="288">
                  <c:v>-3.8786489804177968</c:v>
                </c:pt>
                <c:pt idx="289">
                  <c:v>-3.8951588526252316</c:v>
                </c:pt>
                <c:pt idx="290">
                  <c:v>-3.8793935823698811</c:v>
                </c:pt>
                <c:pt idx="291">
                  <c:v>-3.8467113429951381</c:v>
                </c:pt>
                <c:pt idx="292">
                  <c:v>-3.9016880538608523</c:v>
                </c:pt>
                <c:pt idx="293">
                  <c:v>-3.8553614849393094</c:v>
                </c:pt>
                <c:pt idx="294">
                  <c:v>-3.8906701084947684</c:v>
                </c:pt>
                <c:pt idx="295">
                  <c:v>-3.8128008574066219</c:v>
                </c:pt>
                <c:pt idx="296">
                  <c:v>-3.5001270785914991</c:v>
                </c:pt>
                <c:pt idx="297">
                  <c:v>-3.8785437833369301</c:v>
                </c:pt>
                <c:pt idx="298">
                  <c:v>-3.8842860497578187</c:v>
                </c:pt>
                <c:pt idx="299">
                  <c:v>-3.9079928251951768</c:v>
                </c:pt>
                <c:pt idx="300">
                  <c:v>-3.8717576703143339</c:v>
                </c:pt>
                <c:pt idx="301">
                  <c:v>-3.8515225399604507</c:v>
                </c:pt>
                <c:pt idx="302">
                  <c:v>-3.8984361388322872</c:v>
                </c:pt>
                <c:pt idx="303">
                  <c:v>-3.7954823229624552</c:v>
                </c:pt>
                <c:pt idx="304">
                  <c:v>-3.769927706987112</c:v>
                </c:pt>
                <c:pt idx="305">
                  <c:v>-3.9053775669330788</c:v>
                </c:pt>
                <c:pt idx="306">
                  <c:v>-3.7922727785637034</c:v>
                </c:pt>
                <c:pt idx="307">
                  <c:v>-3.8879512673837922</c:v>
                </c:pt>
                <c:pt idx="308">
                  <c:v>-3.7920831459997437</c:v>
                </c:pt>
                <c:pt idx="309">
                  <c:v>-3.901113377062118</c:v>
                </c:pt>
                <c:pt idx="310">
                  <c:v>-3.6783266773091698</c:v>
                </c:pt>
                <c:pt idx="311">
                  <c:v>-3.8014992376436889</c:v>
                </c:pt>
                <c:pt idx="312">
                  <c:v>-3.7964232714161286</c:v>
                </c:pt>
                <c:pt idx="313">
                  <c:v>-3.7948928158611128</c:v>
                </c:pt>
                <c:pt idx="314">
                  <c:v>-3.7086771392756579</c:v>
                </c:pt>
                <c:pt idx="315">
                  <c:v>-3.8902468971399138</c:v>
                </c:pt>
                <c:pt idx="316">
                  <c:v>-3.8994798690259338</c:v>
                </c:pt>
                <c:pt idx="317">
                  <c:v>-3.7815870187858773</c:v>
                </c:pt>
                <c:pt idx="318">
                  <c:v>-3.6718791102713082</c:v>
                </c:pt>
                <c:pt idx="319">
                  <c:v>-3.7918243569402272</c:v>
                </c:pt>
                <c:pt idx="320">
                  <c:v>-3.7043580612588229</c:v>
                </c:pt>
                <c:pt idx="321">
                  <c:v>-3.8300886205422753</c:v>
                </c:pt>
                <c:pt idx="322">
                  <c:v>-3.570029045499556</c:v>
                </c:pt>
                <c:pt idx="323">
                  <c:v>-3.5270200125895936</c:v>
                </c:pt>
                <c:pt idx="324">
                  <c:v>-3.8419244166275659</c:v>
                </c:pt>
                <c:pt idx="325">
                  <c:v>-3.7205991399935607</c:v>
                </c:pt>
                <c:pt idx="326">
                  <c:v>-3.7865463176051222</c:v>
                </c:pt>
                <c:pt idx="327">
                  <c:v>-3.7254731296150356</c:v>
                </c:pt>
                <c:pt idx="328">
                  <c:v>-3.477125450716946</c:v>
                </c:pt>
                <c:pt idx="329">
                  <c:v>-3.7945337360838689</c:v>
                </c:pt>
                <c:pt idx="330">
                  <c:v>-3.7820443748924268</c:v>
                </c:pt>
                <c:pt idx="331">
                  <c:v>-3.6451856919513022</c:v>
                </c:pt>
                <c:pt idx="332">
                  <c:v>-3.5326318930724971</c:v>
                </c:pt>
                <c:pt idx="333">
                  <c:v>-3.6570153874812665</c:v>
                </c:pt>
                <c:pt idx="334">
                  <c:v>-3.8986257540654039</c:v>
                </c:pt>
                <c:pt idx="335">
                  <c:v>-3.234068096976908</c:v>
                </c:pt>
                <c:pt idx="336">
                  <c:v>-3.6574828547924403</c:v>
                </c:pt>
                <c:pt idx="337">
                  <c:v>-3.65278614160556</c:v>
                </c:pt>
                <c:pt idx="338">
                  <c:v>-3.591149547909255</c:v>
                </c:pt>
                <c:pt idx="339">
                  <c:v>-3.7778369407840273</c:v>
                </c:pt>
                <c:pt idx="340">
                  <c:v>-3.5132992759832531</c:v>
                </c:pt>
                <c:pt idx="341">
                  <c:v>-3.4563575391719308</c:v>
                </c:pt>
                <c:pt idx="342">
                  <c:v>-3.5084150110137862</c:v>
                </c:pt>
                <c:pt idx="343">
                  <c:v>-3.5866935965026974</c:v>
                </c:pt>
                <c:pt idx="344">
                  <c:v>-3.8210989802203108</c:v>
                </c:pt>
                <c:pt idx="345">
                  <c:v>-3.8284444362862851</c:v>
                </c:pt>
                <c:pt idx="346">
                  <c:v>-3.3492978576549537</c:v>
                </c:pt>
                <c:pt idx="347">
                  <c:v>-3.4523345354431987</c:v>
                </c:pt>
                <c:pt idx="348">
                  <c:v>-3.5960547099024658</c:v>
                </c:pt>
                <c:pt idx="349">
                  <c:v>-3.8180570777215168</c:v>
                </c:pt>
                <c:pt idx="350">
                  <c:v>-3.5394865632747541</c:v>
                </c:pt>
                <c:pt idx="351">
                  <c:v>-3.5899930545835872</c:v>
                </c:pt>
                <c:pt idx="352">
                  <c:v>-3.7122669669084414</c:v>
                </c:pt>
                <c:pt idx="353">
                  <c:v>-3.5053682399465691</c:v>
                </c:pt>
                <c:pt idx="354">
                  <c:v>-3.455953706454288</c:v>
                </c:pt>
                <c:pt idx="355">
                  <c:v>-3.8777509647860819</c:v>
                </c:pt>
                <c:pt idx="356">
                  <c:v>-3.7017009499448132</c:v>
                </c:pt>
                <c:pt idx="357">
                  <c:v>-3.7084351136722939</c:v>
                </c:pt>
                <c:pt idx="358">
                  <c:v>-3.6732488778585886</c:v>
                </c:pt>
                <c:pt idx="359">
                  <c:v>-3.5775778089006658</c:v>
                </c:pt>
                <c:pt idx="360">
                  <c:v>-3.5228628420342103</c:v>
                </c:pt>
                <c:pt idx="361">
                  <c:v>-3.5122827737904956</c:v>
                </c:pt>
                <c:pt idx="362">
                  <c:v>-3.488139087404607</c:v>
                </c:pt>
                <c:pt idx="363">
                  <c:v>-3.7081262692901982</c:v>
                </c:pt>
                <c:pt idx="364">
                  <c:v>-3.425744103670993</c:v>
                </c:pt>
                <c:pt idx="365">
                  <c:v>-3.5456412112234159</c:v>
                </c:pt>
                <c:pt idx="366">
                  <c:v>-3.4875776504644431</c:v>
                </c:pt>
                <c:pt idx="367">
                  <c:v>-3.6647176566510602</c:v>
                </c:pt>
                <c:pt idx="368">
                  <c:v>-3.336569693867828</c:v>
                </c:pt>
                <c:pt idx="369">
                  <c:v>-3.2435238033609979</c:v>
                </c:pt>
                <c:pt idx="370">
                  <c:v>-3.561069079742976</c:v>
                </c:pt>
                <c:pt idx="371">
                  <c:v>-3.5273486022833342</c:v>
                </c:pt>
                <c:pt idx="372">
                  <c:v>-3.4295282141890984</c:v>
                </c:pt>
                <c:pt idx="373">
                  <c:v>-3.4891610897757728</c:v>
                </c:pt>
                <c:pt idx="374">
                  <c:v>-3.6436974637138757</c:v>
                </c:pt>
                <c:pt idx="375">
                  <c:v>-2.6643269371520102</c:v>
                </c:pt>
                <c:pt idx="376">
                  <c:v>-3.3139715892659352</c:v>
                </c:pt>
                <c:pt idx="377">
                  <c:v>-3.3041269757894769</c:v>
                </c:pt>
                <c:pt idx="378">
                  <c:v>-3.6158777166117519</c:v>
                </c:pt>
                <c:pt idx="379">
                  <c:v>-3.5258249029942039</c:v>
                </c:pt>
                <c:pt idx="380">
                  <c:v>-3.686273486173234</c:v>
                </c:pt>
                <c:pt idx="381">
                  <c:v>-3.8876760275351767</c:v>
                </c:pt>
                <c:pt idx="382">
                  <c:v>-3.8442314926224226</c:v>
                </c:pt>
                <c:pt idx="383">
                  <c:v>-3.8753166226176057</c:v>
                </c:pt>
                <c:pt idx="384">
                  <c:v>-3.642168677796962</c:v>
                </c:pt>
                <c:pt idx="385">
                  <c:v>-3.3256164981949707</c:v>
                </c:pt>
                <c:pt idx="386">
                  <c:v>-3.7812889052484882</c:v>
                </c:pt>
                <c:pt idx="387">
                  <c:v>-3.8404052564673763</c:v>
                </c:pt>
                <c:pt idx="388">
                  <c:v>-3.5625766795590939</c:v>
                </c:pt>
                <c:pt idx="389">
                  <c:v>-3.8516190512688877</c:v>
                </c:pt>
                <c:pt idx="390">
                  <c:v>-3.8733252722080511</c:v>
                </c:pt>
                <c:pt idx="391">
                  <c:v>-3.7920069622886827</c:v>
                </c:pt>
                <c:pt idx="392">
                  <c:v>-3.8751625237834886</c:v>
                </c:pt>
                <c:pt idx="393">
                  <c:v>-3.8559975034013516</c:v>
                </c:pt>
                <c:pt idx="394">
                  <c:v>-3.8461021938500917</c:v>
                </c:pt>
                <c:pt idx="395">
                  <c:v>-3.8629476388755331</c:v>
                </c:pt>
                <c:pt idx="396">
                  <c:v>-3.8843988581790869</c:v>
                </c:pt>
                <c:pt idx="397">
                  <c:v>-3.8362674246232404</c:v>
                </c:pt>
                <c:pt idx="398">
                  <c:v>-3.8682460602264461</c:v>
                </c:pt>
                <c:pt idx="399">
                  <c:v>-3.88726121481344</c:v>
                </c:pt>
                <c:pt idx="400">
                  <c:v>-3.8335884156330748</c:v>
                </c:pt>
                <c:pt idx="401">
                  <c:v>-3.7771508154240028</c:v>
                </c:pt>
                <c:pt idx="402">
                  <c:v>-3.7621444632437759</c:v>
                </c:pt>
                <c:pt idx="403">
                  <c:v>-3.7633407796395288</c:v>
                </c:pt>
                <c:pt idx="404">
                  <c:v>-3.8495333174547026</c:v>
                </c:pt>
                <c:pt idx="405">
                  <c:v>-3.8304979033753495</c:v>
                </c:pt>
                <c:pt idx="406">
                  <c:v>-3.8669310881430277</c:v>
                </c:pt>
                <c:pt idx="407">
                  <c:v>-3.7856420559711168</c:v>
                </c:pt>
                <c:pt idx="408">
                  <c:v>-3.4693464650960131</c:v>
                </c:pt>
                <c:pt idx="409">
                  <c:v>-3.81923111026504</c:v>
                </c:pt>
                <c:pt idx="410">
                  <c:v>-3.7631366366181118</c:v>
                </c:pt>
                <c:pt idx="411">
                  <c:v>-3.7297642624770728</c:v>
                </c:pt>
                <c:pt idx="412">
                  <c:v>-3.8357982365695147</c:v>
                </c:pt>
                <c:pt idx="413">
                  <c:v>-3.8706729467931948</c:v>
                </c:pt>
                <c:pt idx="414">
                  <c:v>-3.8232858739768947</c:v>
                </c:pt>
                <c:pt idx="415">
                  <c:v>-3.6191673619881546</c:v>
                </c:pt>
                <c:pt idx="416">
                  <c:v>-3.7876017961934823</c:v>
                </c:pt>
                <c:pt idx="417">
                  <c:v>-3.8664406714198898</c:v>
                </c:pt>
                <c:pt idx="418">
                  <c:v>-3.8084471093436347</c:v>
                </c:pt>
                <c:pt idx="419">
                  <c:v>-3.7697532178246878</c:v>
                </c:pt>
                <c:pt idx="420">
                  <c:v>-3.6855086128088019</c:v>
                </c:pt>
                <c:pt idx="421">
                  <c:v>-3.6647793524384</c:v>
                </c:pt>
                <c:pt idx="422">
                  <c:v>-3.4851920720411202</c:v>
                </c:pt>
                <c:pt idx="423">
                  <c:v>-3.0844091281910688</c:v>
                </c:pt>
                <c:pt idx="424">
                  <c:v>-3.6234896626060307</c:v>
                </c:pt>
                <c:pt idx="425">
                  <c:v>-3.8386860134680725</c:v>
                </c:pt>
                <c:pt idx="426">
                  <c:v>-3.9026115345100174</c:v>
                </c:pt>
                <c:pt idx="427">
                  <c:v>-3.7709653809598516</c:v>
                </c:pt>
                <c:pt idx="428">
                  <c:v>-3.8568027311035942</c:v>
                </c:pt>
                <c:pt idx="429">
                  <c:v>-3.6393359013399551</c:v>
                </c:pt>
                <c:pt idx="430">
                  <c:v>-3.8142182858228875</c:v>
                </c:pt>
                <c:pt idx="431">
                  <c:v>-3.7877623992304161</c:v>
                </c:pt>
                <c:pt idx="432">
                  <c:v>-3.8624012568017738</c:v>
                </c:pt>
                <c:pt idx="433">
                  <c:v>-3.7743816678333397</c:v>
                </c:pt>
                <c:pt idx="434">
                  <c:v>-3.788550400915192</c:v>
                </c:pt>
                <c:pt idx="435">
                  <c:v>-3.7885641816538942</c:v>
                </c:pt>
                <c:pt idx="436">
                  <c:v>-3.8989029286032038</c:v>
                </c:pt>
                <c:pt idx="437">
                  <c:v>-3.8019178540088134</c:v>
                </c:pt>
                <c:pt idx="438">
                  <c:v>-3.7765457380631657</c:v>
                </c:pt>
                <c:pt idx="439">
                  <c:v>-3.9110476682002342</c:v>
                </c:pt>
                <c:pt idx="440">
                  <c:v>-3.6340711407271629</c:v>
                </c:pt>
                <c:pt idx="441">
                  <c:v>-3.615234920031408</c:v>
                </c:pt>
                <c:pt idx="442">
                  <c:v>-3.7965778342658751</c:v>
                </c:pt>
                <c:pt idx="443">
                  <c:v>-3.5185262952268701</c:v>
                </c:pt>
                <c:pt idx="444">
                  <c:v>-3.5607872482999623</c:v>
                </c:pt>
                <c:pt idx="445">
                  <c:v>-3.3573152511213622</c:v>
                </c:pt>
                <c:pt idx="446">
                  <c:v>-3.761926279909078</c:v>
                </c:pt>
                <c:pt idx="447">
                  <c:v>-3.4686227995541521</c:v>
                </c:pt>
                <c:pt idx="448">
                  <c:v>-3.4726901347919186</c:v>
                </c:pt>
                <c:pt idx="449">
                  <c:v>-3.300573608045489</c:v>
                </c:pt>
                <c:pt idx="450">
                  <c:v>-3.4532329615948107</c:v>
                </c:pt>
                <c:pt idx="451">
                  <c:v>-3.7969418487731308</c:v>
                </c:pt>
                <c:pt idx="452">
                  <c:v>-3.558334040731514</c:v>
                </c:pt>
                <c:pt idx="453">
                  <c:v>-3.8469615793338696</c:v>
                </c:pt>
                <c:pt idx="454">
                  <c:v>-3.3885908608299662</c:v>
                </c:pt>
                <c:pt idx="455">
                  <c:v>-3.3183238430388595</c:v>
                </c:pt>
                <c:pt idx="456">
                  <c:v>-3.4336525652918892</c:v>
                </c:pt>
                <c:pt idx="457">
                  <c:v>-3.6145001812529491</c:v>
                </c:pt>
                <c:pt idx="458">
                  <c:v>-3.4194857993717469</c:v>
                </c:pt>
                <c:pt idx="459">
                  <c:v>-3.3753500604793576</c:v>
                </c:pt>
                <c:pt idx="460">
                  <c:v>-3.8263543056882545</c:v>
                </c:pt>
                <c:pt idx="461">
                  <c:v>-3.6534350194923602</c:v>
                </c:pt>
                <c:pt idx="462">
                  <c:v>-3.8096285718010754</c:v>
                </c:pt>
                <c:pt idx="463">
                  <c:v>-3.4511134417703277</c:v>
                </c:pt>
                <c:pt idx="464">
                  <c:v>-3.5291215588854001</c:v>
                </c:pt>
                <c:pt idx="465">
                  <c:v>-2.9642423856858797</c:v>
                </c:pt>
                <c:pt idx="466">
                  <c:v>-3.9065103384449569</c:v>
                </c:pt>
                <c:pt idx="467">
                  <c:v>-2.9864418932300678</c:v>
                </c:pt>
                <c:pt idx="468">
                  <c:v>-3.1662859019986271</c:v>
                </c:pt>
                <c:pt idx="469">
                  <c:v>-3.5293409046845992</c:v>
                </c:pt>
                <c:pt idx="470">
                  <c:v>-3.3941464899621026</c:v>
                </c:pt>
                <c:pt idx="471">
                  <c:v>-3.1007019869273744</c:v>
                </c:pt>
                <c:pt idx="472">
                  <c:v>-3.5356633406567721</c:v>
                </c:pt>
                <c:pt idx="473">
                  <c:v>-3.5401133360703527</c:v>
                </c:pt>
                <c:pt idx="474">
                  <c:v>-3.5898575519415328</c:v>
                </c:pt>
                <c:pt idx="475">
                  <c:v>-3.427670750143692</c:v>
                </c:pt>
                <c:pt idx="476">
                  <c:v>-3.1157158038168142</c:v>
                </c:pt>
                <c:pt idx="477">
                  <c:v>-3.65886167637909</c:v>
                </c:pt>
                <c:pt idx="478">
                  <c:v>-3.7662273697282331</c:v>
                </c:pt>
                <c:pt idx="479">
                  <c:v>-3.830738480157907</c:v>
                </c:pt>
                <c:pt idx="480">
                  <c:v>-3.7903610580321447</c:v>
                </c:pt>
                <c:pt idx="481">
                  <c:v>-3.8261012437796178</c:v>
                </c:pt>
                <c:pt idx="482">
                  <c:v>-3.8456942436781345</c:v>
                </c:pt>
                <c:pt idx="483">
                  <c:v>-3.7813484803587003</c:v>
                </c:pt>
                <c:pt idx="484">
                  <c:v>-3.8397781364033818</c:v>
                </c:pt>
                <c:pt idx="485">
                  <c:v>-3.8449460118255305</c:v>
                </c:pt>
                <c:pt idx="486">
                  <c:v>-3.7928373878513866</c:v>
                </c:pt>
                <c:pt idx="487">
                  <c:v>-3.7048044235722397</c:v>
                </c:pt>
                <c:pt idx="488">
                  <c:v>-3.7165310211767033</c:v>
                </c:pt>
                <c:pt idx="489">
                  <c:v>-3.7079193769468328</c:v>
                </c:pt>
                <c:pt idx="490">
                  <c:v>-3.7946221378237608</c:v>
                </c:pt>
                <c:pt idx="491">
                  <c:v>-3.7593244221168312</c:v>
                </c:pt>
                <c:pt idx="492">
                  <c:v>-3.6067767796919759</c:v>
                </c:pt>
                <c:pt idx="493">
                  <c:v>-3.8576206957168813</c:v>
                </c:pt>
                <c:pt idx="494">
                  <c:v>-3.7772957989687161</c:v>
                </c:pt>
                <c:pt idx="495">
                  <c:v>-3.7056762071925564</c:v>
                </c:pt>
                <c:pt idx="496">
                  <c:v>-3.7309194605032938</c:v>
                </c:pt>
                <c:pt idx="497">
                  <c:v>-3.8335093800148909</c:v>
                </c:pt>
                <c:pt idx="498">
                  <c:v>-3.8503685780110342</c:v>
                </c:pt>
                <c:pt idx="499">
                  <c:v>-3.8049712766100137</c:v>
                </c:pt>
                <c:pt idx="500">
                  <c:v>-3.8593751358231976</c:v>
                </c:pt>
                <c:pt idx="501">
                  <c:v>-3.8312576381807837</c:v>
                </c:pt>
                <c:pt idx="502">
                  <c:v>-3.8219850294507056</c:v>
                </c:pt>
                <c:pt idx="503">
                  <c:v>-3.8674107550988968</c:v>
                </c:pt>
                <c:pt idx="504">
                  <c:v>-3.7758204105085258</c:v>
                </c:pt>
                <c:pt idx="505">
                  <c:v>-3.8578297887584112</c:v>
                </c:pt>
                <c:pt idx="506">
                  <c:v>-3.8424833439095254</c:v>
                </c:pt>
                <c:pt idx="507">
                  <c:v>-3.8503662276412216</c:v>
                </c:pt>
                <c:pt idx="508">
                  <c:v>-3.7257398602029954</c:v>
                </c:pt>
                <c:pt idx="509">
                  <c:v>-3.8004437829811462</c:v>
                </c:pt>
                <c:pt idx="510">
                  <c:v>-3.8371232861616016</c:v>
                </c:pt>
                <c:pt idx="511">
                  <c:v>-3.903095467130238</c:v>
                </c:pt>
                <c:pt idx="512">
                  <c:v>-3.7886923138947934</c:v>
                </c:pt>
                <c:pt idx="513">
                  <c:v>-3.8993435955862492</c:v>
                </c:pt>
                <c:pt idx="514">
                  <c:v>-3.8344679574257308</c:v>
                </c:pt>
                <c:pt idx="515">
                  <c:v>-3.8419488863261662</c:v>
                </c:pt>
                <c:pt idx="516">
                  <c:v>-3.7543147117080258</c:v>
                </c:pt>
                <c:pt idx="517">
                  <c:v>-3.7964546556345593</c:v>
                </c:pt>
                <c:pt idx="518">
                  <c:v>-3.8613791828090953</c:v>
                </c:pt>
                <c:pt idx="519">
                  <c:v>-3.7736656712262304</c:v>
                </c:pt>
                <c:pt idx="520">
                  <c:v>-3.792254125298995</c:v>
                </c:pt>
                <c:pt idx="521">
                  <c:v>-3.8341202944785828</c:v>
                </c:pt>
                <c:pt idx="522">
                  <c:v>-3.5248482672458561</c:v>
                </c:pt>
                <c:pt idx="523">
                  <c:v>-3.76783648162841</c:v>
                </c:pt>
                <c:pt idx="524">
                  <c:v>-3.6014436588546848</c:v>
                </c:pt>
                <c:pt idx="525">
                  <c:v>-3.7545943729147062</c:v>
                </c:pt>
                <c:pt idx="526">
                  <c:v>-3.7872784863989093</c:v>
                </c:pt>
                <c:pt idx="527">
                  <c:v>-3.644477109869515</c:v>
                </c:pt>
                <c:pt idx="528">
                  <c:v>-3.6075958208853112</c:v>
                </c:pt>
                <c:pt idx="529">
                  <c:v>-3.5853452363879277</c:v>
                </c:pt>
                <c:pt idx="530">
                  <c:v>-3.5043623074259438</c:v>
                </c:pt>
                <c:pt idx="531">
                  <c:v>-3.85531964056451</c:v>
                </c:pt>
                <c:pt idx="532">
                  <c:v>-3.5298324087896789</c:v>
                </c:pt>
                <c:pt idx="533">
                  <c:v>-3.8022339610645934</c:v>
                </c:pt>
                <c:pt idx="534">
                  <c:v>-3.7834578025905459</c:v>
                </c:pt>
                <c:pt idx="535">
                  <c:v>-3.6939355551462452</c:v>
                </c:pt>
                <c:pt idx="536">
                  <c:v>-3.7513811245974114</c:v>
                </c:pt>
                <c:pt idx="537">
                  <c:v>-3.7528571051674686</c:v>
                </c:pt>
                <c:pt idx="538">
                  <c:v>-3.8263853801735381</c:v>
                </c:pt>
                <c:pt idx="539">
                  <c:v>-3.8883213615096199</c:v>
                </c:pt>
                <c:pt idx="540">
                  <c:v>-3.5369684210133201</c:v>
                </c:pt>
                <c:pt idx="541">
                  <c:v>-3.8222022758621579</c:v>
                </c:pt>
                <c:pt idx="542">
                  <c:v>-3.6906958212160279</c:v>
                </c:pt>
                <c:pt idx="543">
                  <c:v>-3.5854035627567593</c:v>
                </c:pt>
                <c:pt idx="544">
                  <c:v>-3.7440640518402799</c:v>
                </c:pt>
                <c:pt idx="545">
                  <c:v>-3.4717477783814612</c:v>
                </c:pt>
                <c:pt idx="546">
                  <c:v>-3.476351525553536</c:v>
                </c:pt>
                <c:pt idx="547">
                  <c:v>-3.6681007775888039</c:v>
                </c:pt>
                <c:pt idx="548">
                  <c:v>-3.856858561713461</c:v>
                </c:pt>
                <c:pt idx="549">
                  <c:v>-3.6897126564998741</c:v>
                </c:pt>
                <c:pt idx="550">
                  <c:v>-3.7076982758613721</c:v>
                </c:pt>
                <c:pt idx="551">
                  <c:v>-3.7286714137706758</c:v>
                </c:pt>
                <c:pt idx="552">
                  <c:v>-3.7801707598542573</c:v>
                </c:pt>
                <c:pt idx="553">
                  <c:v>-3.8213233702876761</c:v>
                </c:pt>
                <c:pt idx="554">
                  <c:v>-3.4935388454857446</c:v>
                </c:pt>
                <c:pt idx="555">
                  <c:v>-3.2966769966160072</c:v>
                </c:pt>
                <c:pt idx="556">
                  <c:v>-3.7287596544803829</c:v>
                </c:pt>
                <c:pt idx="557">
                  <c:v>-3.8043091382586396</c:v>
                </c:pt>
                <c:pt idx="558">
                  <c:v>-3.3745462589403599</c:v>
                </c:pt>
                <c:pt idx="559">
                  <c:v>-3.7033149532608274</c:v>
                </c:pt>
                <c:pt idx="560">
                  <c:v>-3.8326045480611937</c:v>
                </c:pt>
                <c:pt idx="561">
                  <c:v>-3.629011644086543</c:v>
                </c:pt>
                <c:pt idx="562">
                  <c:v>-3.8196681248623601</c:v>
                </c:pt>
                <c:pt idx="563">
                  <c:v>-3.8068383621511721</c:v>
                </c:pt>
                <c:pt idx="564">
                  <c:v>-3.5840138426198047</c:v>
                </c:pt>
                <c:pt idx="565">
                  <c:v>-3.7722029321218953</c:v>
                </c:pt>
                <c:pt idx="566">
                  <c:v>-3.3046176859567882</c:v>
                </c:pt>
                <c:pt idx="567">
                  <c:v>-3.5941381469207543</c:v>
                </c:pt>
                <c:pt idx="568">
                  <c:v>-3.6994005678395139</c:v>
                </c:pt>
                <c:pt idx="569">
                  <c:v>-3.7605044450873275</c:v>
                </c:pt>
                <c:pt idx="570">
                  <c:v>-3.5168477138858982</c:v>
                </c:pt>
                <c:pt idx="571">
                  <c:v>-3.346833718929024</c:v>
                </c:pt>
                <c:pt idx="572">
                  <c:v>-3.2852549906941162</c:v>
                </c:pt>
                <c:pt idx="573">
                  <c:v>-3.4586806094798757</c:v>
                </c:pt>
                <c:pt idx="574">
                  <c:v>-3.6396829202073739</c:v>
                </c:pt>
                <c:pt idx="575">
                  <c:v>-3.7056641934354526</c:v>
                </c:pt>
                <c:pt idx="576">
                  <c:v>-3.2556896910066602</c:v>
                </c:pt>
                <c:pt idx="577">
                  <c:v>-3.5001704484610299</c:v>
                </c:pt>
                <c:pt idx="578">
                  <c:v>-3.492593098156326</c:v>
                </c:pt>
                <c:pt idx="579">
                  <c:v>-3.7175298584808107</c:v>
                </c:pt>
                <c:pt idx="580">
                  <c:v>-3.8520148477930043</c:v>
                </c:pt>
                <c:pt idx="581">
                  <c:v>-3.8817802336713116</c:v>
                </c:pt>
                <c:pt idx="582">
                  <c:v>-3.8094493766649116</c:v>
                </c:pt>
                <c:pt idx="583">
                  <c:v>-3.886758174457404</c:v>
                </c:pt>
                <c:pt idx="584">
                  <c:v>-3.8862721768682986</c:v>
                </c:pt>
                <c:pt idx="585">
                  <c:v>-3.877223328431509</c:v>
                </c:pt>
                <c:pt idx="586">
                  <c:v>-3.8971805878578998</c:v>
                </c:pt>
                <c:pt idx="587">
                  <c:v>-3.8786329829414181</c:v>
                </c:pt>
                <c:pt idx="588">
                  <c:v>-3.8736263830226201</c:v>
                </c:pt>
                <c:pt idx="589">
                  <c:v>-3.8386201464473504</c:v>
                </c:pt>
                <c:pt idx="590">
                  <c:v>-3.9076225721486759</c:v>
                </c:pt>
                <c:pt idx="591">
                  <c:v>-3.8203593840618026</c:v>
                </c:pt>
                <c:pt idx="592">
                  <c:v>-3.6490475633711958</c:v>
                </c:pt>
                <c:pt idx="593">
                  <c:v>-3.8383184690079983</c:v>
                </c:pt>
                <c:pt idx="594">
                  <c:v>-3.8936500240818783</c:v>
                </c:pt>
                <c:pt idx="595">
                  <c:v>-3.8465442292675913</c:v>
                </c:pt>
                <c:pt idx="596">
                  <c:v>-3.6921425606378171</c:v>
                </c:pt>
                <c:pt idx="597">
                  <c:v>-3.8656863962556254</c:v>
                </c:pt>
                <c:pt idx="598">
                  <c:v>-3.8576269667867837</c:v>
                </c:pt>
                <c:pt idx="599">
                  <c:v>-3.7465474794282434</c:v>
                </c:pt>
                <c:pt idx="600">
                  <c:v>-3.4909253103195854</c:v>
                </c:pt>
                <c:pt idx="601">
                  <c:v>-3.4929442801264083</c:v>
                </c:pt>
                <c:pt idx="602">
                  <c:v>-3.539248030658054</c:v>
                </c:pt>
                <c:pt idx="603">
                  <c:v>-3.4858646589055757</c:v>
                </c:pt>
                <c:pt idx="604">
                  <c:v>-3.503619529827064</c:v>
                </c:pt>
                <c:pt idx="605">
                  <c:v>-3.6022750108335715</c:v>
                </c:pt>
                <c:pt idx="606">
                  <c:v>-3.5095552680044717</c:v>
                </c:pt>
                <c:pt idx="607">
                  <c:v>-3.4975996467410519</c:v>
                </c:pt>
                <c:pt idx="608">
                  <c:v>-3.5438190649803891</c:v>
                </c:pt>
                <c:pt idx="609">
                  <c:v>-3.6391505522187151</c:v>
                </c:pt>
                <c:pt idx="610">
                  <c:v>-3.5110447868955545</c:v>
                </c:pt>
                <c:pt idx="611">
                  <c:v>-3.5435328416936946</c:v>
                </c:pt>
                <c:pt idx="612">
                  <c:v>-3.548708924244858</c:v>
                </c:pt>
                <c:pt idx="613">
                  <c:v>-3.5214735637786774</c:v>
                </c:pt>
                <c:pt idx="614">
                  <c:v>-3.534117588485695</c:v>
                </c:pt>
                <c:pt idx="615">
                  <c:v>-3.5211050423645416</c:v>
                </c:pt>
                <c:pt idx="616">
                  <c:v>-3.5160959946155943</c:v>
                </c:pt>
                <c:pt idx="617">
                  <c:v>-3.5136480403354255</c:v>
                </c:pt>
                <c:pt idx="618">
                  <c:v>-3.6355318948365629</c:v>
                </c:pt>
                <c:pt idx="619">
                  <c:v>-3.5236029373601121</c:v>
                </c:pt>
                <c:pt idx="620">
                  <c:v>-3.430501355606236</c:v>
                </c:pt>
                <c:pt idx="621">
                  <c:v>-3.3927053433879397</c:v>
                </c:pt>
                <c:pt idx="622">
                  <c:v>-3.4789698152386257</c:v>
                </c:pt>
                <c:pt idx="623">
                  <c:v>-3.492613520656477</c:v>
                </c:pt>
                <c:pt idx="624">
                  <c:v>-3.454976262818827</c:v>
                </c:pt>
                <c:pt idx="625">
                  <c:v>-3.4883647256959618</c:v>
                </c:pt>
                <c:pt idx="626">
                  <c:v>-3.4960507515427524</c:v>
                </c:pt>
                <c:pt idx="627">
                  <c:v>-3.4019525353890003</c:v>
                </c:pt>
                <c:pt idx="628">
                  <c:v>-3.3841619614838363</c:v>
                </c:pt>
                <c:pt idx="629">
                  <c:v>-3.5792532052441874</c:v>
                </c:pt>
                <c:pt idx="630">
                  <c:v>-3.3033644446578299</c:v>
                </c:pt>
                <c:pt idx="631">
                  <c:v>-3.4995855592515257</c:v>
                </c:pt>
                <c:pt idx="632">
                  <c:v>-3.4717795754077136</c:v>
                </c:pt>
                <c:pt idx="633">
                  <c:v>-3.4041494421918599</c:v>
                </c:pt>
                <c:pt idx="634">
                  <c:v>-3.5372058289271422</c:v>
                </c:pt>
                <c:pt idx="635">
                  <c:v>-3.4653393305647855</c:v>
                </c:pt>
                <c:pt idx="636">
                  <c:v>-3.5030921224928777</c:v>
                </c:pt>
                <c:pt idx="637">
                  <c:v>-3.5032889134934018</c:v>
                </c:pt>
                <c:pt idx="638">
                  <c:v>-3.4411601006757846</c:v>
                </c:pt>
                <c:pt idx="639">
                  <c:v>-3.5052990694924127</c:v>
                </c:pt>
                <c:pt idx="640">
                  <c:v>-3.4346412486507671</c:v>
                </c:pt>
                <c:pt idx="641">
                  <c:v>-3.3331152531568589</c:v>
                </c:pt>
                <c:pt idx="642">
                  <c:v>-3.3472307602858753</c:v>
                </c:pt>
                <c:pt idx="643">
                  <c:v>-3.6582635980382232</c:v>
                </c:pt>
                <c:pt idx="644">
                  <c:v>-3.2314161732719113</c:v>
                </c:pt>
                <c:pt idx="645">
                  <c:v>-3.3909554741302594</c:v>
                </c:pt>
                <c:pt idx="646">
                  <c:v>-3.365554780385223</c:v>
                </c:pt>
                <c:pt idx="647">
                  <c:v>-3.3112267557708259</c:v>
                </c:pt>
                <c:pt idx="648">
                  <c:v>-3.4047000067287749</c:v>
                </c:pt>
                <c:pt idx="649">
                  <c:v>-3.5727458294050147</c:v>
                </c:pt>
                <c:pt idx="650">
                  <c:v>-3.4060000400660364</c:v>
                </c:pt>
                <c:pt idx="651">
                  <c:v>-3.4036281138551505</c:v>
                </c:pt>
                <c:pt idx="652">
                  <c:v>-3.4105269380159369</c:v>
                </c:pt>
                <c:pt idx="653">
                  <c:v>-3.4840035186227132</c:v>
                </c:pt>
                <c:pt idx="654">
                  <c:v>-3.4424846673939227</c:v>
                </c:pt>
                <c:pt idx="655">
                  <c:v>-3.5525905273544511</c:v>
                </c:pt>
                <c:pt idx="656">
                  <c:v>-3.2389192417935551</c:v>
                </c:pt>
                <c:pt idx="657">
                  <c:v>-3.5018452489655552</c:v>
                </c:pt>
                <c:pt idx="658">
                  <c:v>-3.2620494166677627</c:v>
                </c:pt>
                <c:pt idx="659">
                  <c:v>-3.4515775220114029</c:v>
                </c:pt>
                <c:pt idx="660">
                  <c:v>-3.594441634322215</c:v>
                </c:pt>
                <c:pt idx="661">
                  <c:v>-3.3991169714161482</c:v>
                </c:pt>
                <c:pt idx="662">
                  <c:v>-3.3107048240344281</c:v>
                </c:pt>
                <c:pt idx="663">
                  <c:v>-3.2647373147929781</c:v>
                </c:pt>
                <c:pt idx="664">
                  <c:v>-3.3299237069767837</c:v>
                </c:pt>
                <c:pt idx="665">
                  <c:v>-3.3568811680942368</c:v>
                </c:pt>
                <c:pt idx="666">
                  <c:v>-3.337600048307543</c:v>
                </c:pt>
                <c:pt idx="667">
                  <c:v>-3.2936317519231113</c:v>
                </c:pt>
                <c:pt idx="668">
                  <c:v>-3.192646609160561</c:v>
                </c:pt>
                <c:pt idx="669">
                  <c:v>-3.009471950954</c:v>
                </c:pt>
                <c:pt idx="670">
                  <c:v>-3.2728396751852982</c:v>
                </c:pt>
                <c:pt idx="671">
                  <c:v>-3.4829834732405422</c:v>
                </c:pt>
                <c:pt idx="672">
                  <c:v>-3.3395840872910982</c:v>
                </c:pt>
                <c:pt idx="673">
                  <c:v>-3.6607326991770681</c:v>
                </c:pt>
                <c:pt idx="674">
                  <c:v>-3.324008894800353</c:v>
                </c:pt>
                <c:pt idx="675">
                  <c:v>-3.164518610221756</c:v>
                </c:pt>
                <c:pt idx="676">
                  <c:v>-3.5461125513147747</c:v>
                </c:pt>
                <c:pt idx="677">
                  <c:v>-3.691717486867669</c:v>
                </c:pt>
                <c:pt idx="678">
                  <c:v>-3.605127687888547</c:v>
                </c:pt>
                <c:pt idx="679">
                  <c:v>-3.2539457144893369</c:v>
                </c:pt>
                <c:pt idx="680">
                  <c:v>-3.5443516792671703</c:v>
                </c:pt>
                <c:pt idx="681">
                  <c:v>-3.6090583616679659</c:v>
                </c:pt>
                <c:pt idx="682">
                  <c:v>-3.5490144629823295</c:v>
                </c:pt>
                <c:pt idx="683">
                  <c:v>-3.5348797107080645</c:v>
                </c:pt>
                <c:pt idx="684">
                  <c:v>-3.5230880850237289</c:v>
                </c:pt>
                <c:pt idx="685">
                  <c:v>-3.522797656376615</c:v>
                </c:pt>
                <c:pt idx="686">
                  <c:v>-3.4814315752881462</c:v>
                </c:pt>
                <c:pt idx="687">
                  <c:v>-3.5428375943244159</c:v>
                </c:pt>
                <c:pt idx="688">
                  <c:v>-3.5843130881406529</c:v>
                </c:pt>
                <c:pt idx="689">
                  <c:v>-3.6134534387417214</c:v>
                </c:pt>
                <c:pt idx="690">
                  <c:v>-3.5923625947625402</c:v>
                </c:pt>
                <c:pt idx="691">
                  <c:v>-3.5245986917210095</c:v>
                </c:pt>
                <c:pt idx="692">
                  <c:v>-3.6313442478560605</c:v>
                </c:pt>
                <c:pt idx="693">
                  <c:v>-3.5335511765647745</c:v>
                </c:pt>
                <c:pt idx="694">
                  <c:v>-3.5189405957329769</c:v>
                </c:pt>
                <c:pt idx="695">
                  <c:v>-3.6333313017262236</c:v>
                </c:pt>
                <c:pt idx="696">
                  <c:v>-3.5805549400528718</c:v>
                </c:pt>
                <c:pt idx="697">
                  <c:v>-3.4592941302554845</c:v>
                </c:pt>
                <c:pt idx="698">
                  <c:v>-3.4853261018339912</c:v>
                </c:pt>
                <c:pt idx="699">
                  <c:v>-3.5122310137664368</c:v>
                </c:pt>
                <c:pt idx="700">
                  <c:v>-3.83840469060166</c:v>
                </c:pt>
                <c:pt idx="701">
                  <c:v>-3.8130891355090859</c:v>
                </c:pt>
                <c:pt idx="702">
                  <c:v>-3.761977827966263</c:v>
                </c:pt>
                <c:pt idx="703">
                  <c:v>-3.8723082332322387</c:v>
                </c:pt>
                <c:pt idx="704">
                  <c:v>-3.868414462030688</c:v>
                </c:pt>
                <c:pt idx="705">
                  <c:v>-3.7428524854740539</c:v>
                </c:pt>
                <c:pt idx="706">
                  <c:v>-3.770611261477975</c:v>
                </c:pt>
                <c:pt idx="707">
                  <c:v>-3.782073148104272</c:v>
                </c:pt>
                <c:pt idx="708">
                  <c:v>-3.7615956375549007</c:v>
                </c:pt>
                <c:pt idx="709">
                  <c:v>-3.8822639869840567</c:v>
                </c:pt>
                <c:pt idx="710">
                  <c:v>-3.7727579581307555</c:v>
                </c:pt>
                <c:pt idx="711">
                  <c:v>-3.8723474541369201</c:v>
                </c:pt>
                <c:pt idx="712">
                  <c:v>-3.7440955858582714</c:v>
                </c:pt>
                <c:pt idx="713">
                  <c:v>-3.8761092116198239</c:v>
                </c:pt>
                <c:pt idx="714">
                  <c:v>-3.8668314297404591</c:v>
                </c:pt>
                <c:pt idx="715">
                  <c:v>-3.7218477991882488</c:v>
                </c:pt>
                <c:pt idx="716">
                  <c:v>-3.8945480207029868</c:v>
                </c:pt>
                <c:pt idx="717">
                  <c:v>-3.8194993566960189</c:v>
                </c:pt>
                <c:pt idx="718">
                  <c:v>-3.8911718325597535</c:v>
                </c:pt>
                <c:pt idx="719">
                  <c:v>-3.7959825114022729</c:v>
                </c:pt>
                <c:pt idx="720">
                  <c:v>-3.7153207069706164</c:v>
                </c:pt>
                <c:pt idx="721">
                  <c:v>-3.7913787711940197</c:v>
                </c:pt>
                <c:pt idx="722">
                  <c:v>-3.52255627865051</c:v>
                </c:pt>
                <c:pt idx="723">
                  <c:v>-3.7111125281936195</c:v>
                </c:pt>
                <c:pt idx="724">
                  <c:v>-3.7501416634439613</c:v>
                </c:pt>
                <c:pt idx="725">
                  <c:v>-3.691968349611753</c:v>
                </c:pt>
                <c:pt idx="726">
                  <c:v>-3.7651967583967023</c:v>
                </c:pt>
                <c:pt idx="727">
                  <c:v>-3.7625224400221349</c:v>
                </c:pt>
                <c:pt idx="728">
                  <c:v>-3.6846365052009942</c:v>
                </c:pt>
                <c:pt idx="729">
                  <c:v>-3.472520370827977</c:v>
                </c:pt>
                <c:pt idx="730">
                  <c:v>-3.691683115923301</c:v>
                </c:pt>
                <c:pt idx="731">
                  <c:v>-3.7798818679529202</c:v>
                </c:pt>
                <c:pt idx="732">
                  <c:v>-3.7239454798392919</c:v>
                </c:pt>
                <c:pt idx="733">
                  <c:v>-3.5964850053985553</c:v>
                </c:pt>
                <c:pt idx="734">
                  <c:v>-3.8054721036761538</c:v>
                </c:pt>
                <c:pt idx="735">
                  <c:v>-3.7503079233235952</c:v>
                </c:pt>
                <c:pt idx="736">
                  <c:v>-3.5135961219088219</c:v>
                </c:pt>
                <c:pt idx="737">
                  <c:v>-3.7339052821902681</c:v>
                </c:pt>
                <c:pt idx="738">
                  <c:v>-3.6954117188861328</c:v>
                </c:pt>
                <c:pt idx="739">
                  <c:v>-3.7453256875451797</c:v>
                </c:pt>
                <c:pt idx="740">
                  <c:v>-3.634381928372969</c:v>
                </c:pt>
                <c:pt idx="741">
                  <c:v>-3.7480968296607826</c:v>
                </c:pt>
                <c:pt idx="742">
                  <c:v>-3.7379817736820962</c:v>
                </c:pt>
                <c:pt idx="743">
                  <c:v>-3.6343998472203571</c:v>
                </c:pt>
                <c:pt idx="744">
                  <c:v>-3.7502643459737199</c:v>
                </c:pt>
                <c:pt idx="745">
                  <c:v>-3.4555351739152962</c:v>
                </c:pt>
                <c:pt idx="746">
                  <c:v>-3.7285148550937501</c:v>
                </c:pt>
                <c:pt idx="747">
                  <c:v>-3.6342884952425183</c:v>
                </c:pt>
                <c:pt idx="748">
                  <c:v>-3.8310137557648072</c:v>
                </c:pt>
                <c:pt idx="749">
                  <c:v>-3.6801313833022307</c:v>
                </c:pt>
                <c:pt idx="750">
                  <c:v>-3.7951648785399694</c:v>
                </c:pt>
                <c:pt idx="751">
                  <c:v>-3.5754428550206483</c:v>
                </c:pt>
                <c:pt idx="752">
                  <c:v>-3.485826152646204</c:v>
                </c:pt>
                <c:pt idx="753">
                  <c:v>-3.2599568225277178</c:v>
                </c:pt>
                <c:pt idx="754">
                  <c:v>-3.8363463408011507</c:v>
                </c:pt>
                <c:pt idx="755">
                  <c:v>-3.7600106832994378</c:v>
                </c:pt>
                <c:pt idx="756">
                  <c:v>-3.533756034375215</c:v>
                </c:pt>
                <c:pt idx="757">
                  <c:v>-3.3016892656244003</c:v>
                </c:pt>
                <c:pt idx="758">
                  <c:v>-3.5941241447693759</c:v>
                </c:pt>
                <c:pt idx="759">
                  <c:v>-3.5844311681715837</c:v>
                </c:pt>
                <c:pt idx="760">
                  <c:v>-3.6486797791262351</c:v>
                </c:pt>
                <c:pt idx="761">
                  <c:v>-3.3772817190931539</c:v>
                </c:pt>
                <c:pt idx="762">
                  <c:v>-3.591894518101475</c:v>
                </c:pt>
                <c:pt idx="763">
                  <c:v>-3.7206717080880316</c:v>
                </c:pt>
                <c:pt idx="764">
                  <c:v>-3.7624284425058598</c:v>
                </c:pt>
                <c:pt idx="765">
                  <c:v>-3.3189736478281731</c:v>
                </c:pt>
                <c:pt idx="766">
                  <c:v>-3.5890290780391219</c:v>
                </c:pt>
                <c:pt idx="767">
                  <c:v>-3.2261261439290583</c:v>
                </c:pt>
                <c:pt idx="768">
                  <c:v>-3.4550421960551168</c:v>
                </c:pt>
                <c:pt idx="769">
                  <c:v>-3.5240859392545061</c:v>
                </c:pt>
                <c:pt idx="770">
                  <c:v>-3.616518356753712</c:v>
                </c:pt>
                <c:pt idx="771">
                  <c:v>-3.5611593517470981</c:v>
                </c:pt>
                <c:pt idx="772">
                  <c:v>-3.4750437117695219</c:v>
                </c:pt>
                <c:pt idx="773">
                  <c:v>-3.4108354664800329</c:v>
                </c:pt>
                <c:pt idx="774">
                  <c:v>-3.5021227451965049</c:v>
                </c:pt>
                <c:pt idx="775">
                  <c:v>-3.364677486604208</c:v>
                </c:pt>
                <c:pt idx="776">
                  <c:v>-3.4493320764215643</c:v>
                </c:pt>
                <c:pt idx="777">
                  <c:v>-3.6046120017304681</c:v>
                </c:pt>
                <c:pt idx="778">
                  <c:v>-3.2685531221634387</c:v>
                </c:pt>
                <c:pt idx="779">
                  <c:v>-3.6444271055720598</c:v>
                </c:pt>
                <c:pt idx="780">
                  <c:v>-3.8984538453600663</c:v>
                </c:pt>
                <c:pt idx="781">
                  <c:v>-3.7861022716811013</c:v>
                </c:pt>
                <c:pt idx="782">
                  <c:v>-3.8786603339481256</c:v>
                </c:pt>
                <c:pt idx="783">
                  <c:v>-3.7647705470724087</c:v>
                </c:pt>
                <c:pt idx="784">
                  <c:v>-3.8086283151851728</c:v>
                </c:pt>
                <c:pt idx="785">
                  <c:v>-3.8462126058264081</c:v>
                </c:pt>
                <c:pt idx="786">
                  <c:v>-3.870969875022837</c:v>
                </c:pt>
                <c:pt idx="787">
                  <c:v>-3.7962018023600046</c:v>
                </c:pt>
                <c:pt idx="788">
                  <c:v>-3.7848098677874318</c:v>
                </c:pt>
                <c:pt idx="789">
                  <c:v>-3.8387815000624386</c:v>
                </c:pt>
                <c:pt idx="790">
                  <c:v>-3.7509790968134156</c:v>
                </c:pt>
                <c:pt idx="791">
                  <c:v>-3.8134865743903692</c:v>
                </c:pt>
                <c:pt idx="792">
                  <c:v>-3.8773083551873455</c:v>
                </c:pt>
                <c:pt idx="793">
                  <c:v>-3.7500772913076932</c:v>
                </c:pt>
                <c:pt idx="794">
                  <c:v>-3.8569862223673779</c:v>
                </c:pt>
                <c:pt idx="795">
                  <c:v>-3.8353732629036017</c:v>
                </c:pt>
                <c:pt idx="796">
                  <c:v>-3.786057614597206</c:v>
                </c:pt>
                <c:pt idx="797">
                  <c:v>-3.730511744211424</c:v>
                </c:pt>
                <c:pt idx="798">
                  <c:v>-3.8218523514643823</c:v>
                </c:pt>
                <c:pt idx="799">
                  <c:v>-3.8055850890832059</c:v>
                </c:pt>
                <c:pt idx="800">
                  <c:v>-3.9068700043209139</c:v>
                </c:pt>
                <c:pt idx="801">
                  <c:v>-3.8473015729845361</c:v>
                </c:pt>
                <c:pt idx="802">
                  <c:v>-3.8870250060747953</c:v>
                </c:pt>
                <c:pt idx="803">
                  <c:v>-3.8272024385002306</c:v>
                </c:pt>
                <c:pt idx="804">
                  <c:v>-3.8552629334088486</c:v>
                </c:pt>
                <c:pt idx="805">
                  <c:v>-3.8824451346333042</c:v>
                </c:pt>
                <c:pt idx="806">
                  <c:v>-3.8419172101164305</c:v>
                </c:pt>
                <c:pt idx="807">
                  <c:v>-3.8254907269762355</c:v>
                </c:pt>
                <c:pt idx="808">
                  <c:v>-3.8469149800298625</c:v>
                </c:pt>
                <c:pt idx="809">
                  <c:v>-3.849566317614173</c:v>
                </c:pt>
                <c:pt idx="810">
                  <c:v>-3.8518515234536177</c:v>
                </c:pt>
                <c:pt idx="811">
                  <c:v>-3.8274938704737993</c:v>
                </c:pt>
                <c:pt idx="812">
                  <c:v>-3.677350407003301</c:v>
                </c:pt>
                <c:pt idx="813">
                  <c:v>-3.6844538992454425</c:v>
                </c:pt>
                <c:pt idx="814">
                  <c:v>-3.8164225420967082</c:v>
                </c:pt>
                <c:pt idx="815">
                  <c:v>-3.8997883690852579</c:v>
                </c:pt>
                <c:pt idx="816">
                  <c:v>-3.8997061964781583</c:v>
                </c:pt>
                <c:pt idx="817">
                  <c:v>-3.8220526467064442</c:v>
                </c:pt>
                <c:pt idx="818">
                  <c:v>-3.871820370354627</c:v>
                </c:pt>
                <c:pt idx="819">
                  <c:v>-3.721372847707701</c:v>
                </c:pt>
                <c:pt idx="820">
                  <c:v>-3.8611279490977077</c:v>
                </c:pt>
                <c:pt idx="821">
                  <c:v>-3.6219798731393271</c:v>
                </c:pt>
                <c:pt idx="822">
                  <c:v>-3.6998386924769222</c:v>
                </c:pt>
                <c:pt idx="823">
                  <c:v>-3.4087583595454491</c:v>
                </c:pt>
                <c:pt idx="824">
                  <c:v>-3.8102219293817696</c:v>
                </c:pt>
                <c:pt idx="825">
                  <c:v>-3.3149595655565509</c:v>
                </c:pt>
                <c:pt idx="826">
                  <c:v>-3.8204032162704511</c:v>
                </c:pt>
                <c:pt idx="827">
                  <c:v>-3.789094736845263</c:v>
                </c:pt>
                <c:pt idx="828">
                  <c:v>-3.6997473169214761</c:v>
                </c:pt>
                <c:pt idx="829">
                  <c:v>-3.4807951805399231</c:v>
                </c:pt>
                <c:pt idx="830">
                  <c:v>-3.6217796082342906</c:v>
                </c:pt>
                <c:pt idx="831">
                  <c:v>-3.8285320510455461</c:v>
                </c:pt>
                <c:pt idx="832">
                  <c:v>-3.3206807624565089</c:v>
                </c:pt>
                <c:pt idx="833">
                  <c:v>-3.5059199373804839</c:v>
                </c:pt>
                <c:pt idx="834">
                  <c:v>-3.586670332581233</c:v>
                </c:pt>
                <c:pt idx="835">
                  <c:v>-3.6032877740226268</c:v>
                </c:pt>
                <c:pt idx="836">
                  <c:v>-3.8374895428568969</c:v>
                </c:pt>
                <c:pt idx="837">
                  <c:v>-3.5254067350690579</c:v>
                </c:pt>
                <c:pt idx="838">
                  <c:v>-3.8804138236264225</c:v>
                </c:pt>
                <c:pt idx="839">
                  <c:v>-3.4173049330161618</c:v>
                </c:pt>
                <c:pt idx="840">
                  <c:v>-3.7714102435784351</c:v>
                </c:pt>
                <c:pt idx="841">
                  <c:v>-3.415485498108517</c:v>
                </c:pt>
                <c:pt idx="842">
                  <c:v>-3.5118253338271899</c:v>
                </c:pt>
                <c:pt idx="843">
                  <c:v>-3.7530504601700301</c:v>
                </c:pt>
                <c:pt idx="844">
                  <c:v>-3.6027296451128272</c:v>
                </c:pt>
                <c:pt idx="845">
                  <c:v>-3.6294103903887716</c:v>
                </c:pt>
                <c:pt idx="846">
                  <c:v>-3.549082778526464</c:v>
                </c:pt>
                <c:pt idx="847">
                  <c:v>-3.7082336845801445</c:v>
                </c:pt>
                <c:pt idx="848">
                  <c:v>-3.5723532338176156</c:v>
                </c:pt>
                <c:pt idx="849">
                  <c:v>-3.8032800210575819</c:v>
                </c:pt>
                <c:pt idx="850">
                  <c:v>-2.945244757617</c:v>
                </c:pt>
                <c:pt idx="851">
                  <c:v>-3.7631009310342067</c:v>
                </c:pt>
                <c:pt idx="852">
                  <c:v>-3.628078164356324</c:v>
                </c:pt>
                <c:pt idx="853">
                  <c:v>-3.6533987670451742</c:v>
                </c:pt>
                <c:pt idx="854">
                  <c:v>-3.535417474472025</c:v>
                </c:pt>
                <c:pt idx="855">
                  <c:v>-3.5324368538765429</c:v>
                </c:pt>
                <c:pt idx="856">
                  <c:v>-3.5152668802090479</c:v>
                </c:pt>
                <c:pt idx="857">
                  <c:v>-3.2347125695280989</c:v>
                </c:pt>
                <c:pt idx="858">
                  <c:v>-3.5369102680091369</c:v>
                </c:pt>
                <c:pt idx="859">
                  <c:v>-3.7369354612347609</c:v>
                </c:pt>
                <c:pt idx="860">
                  <c:v>-3.339681830054031</c:v>
                </c:pt>
                <c:pt idx="861">
                  <c:v>-3.4368270330769919</c:v>
                </c:pt>
                <c:pt idx="862">
                  <c:v>-3.3201368420299082</c:v>
                </c:pt>
                <c:pt idx="863">
                  <c:v>-3.4289280870415211</c:v>
                </c:pt>
                <c:pt idx="864">
                  <c:v>-3.4329076336615763</c:v>
                </c:pt>
                <c:pt idx="865">
                  <c:v>-3.5225232654962246</c:v>
                </c:pt>
                <c:pt idx="866">
                  <c:v>-3.4715986913840577</c:v>
                </c:pt>
                <c:pt idx="867">
                  <c:v>-3.3331943253077778</c:v>
                </c:pt>
                <c:pt idx="868">
                  <c:v>-3.3605085187699753</c:v>
                </c:pt>
                <c:pt idx="869">
                  <c:v>-3.7827151541251158</c:v>
                </c:pt>
                <c:pt idx="870">
                  <c:v>-3.1693616159486533</c:v>
                </c:pt>
                <c:pt idx="871">
                  <c:v>-3.565831137920052</c:v>
                </c:pt>
                <c:pt idx="872">
                  <c:v>-3.59766179607829</c:v>
                </c:pt>
                <c:pt idx="873">
                  <c:v>-3.5298669825639819</c:v>
                </c:pt>
                <c:pt idx="874">
                  <c:v>-3.4189286233884273</c:v>
                </c:pt>
                <c:pt idx="875">
                  <c:v>-3.4417560117488661</c:v>
                </c:pt>
                <c:pt idx="876">
                  <c:v>-3.5880492392024368</c:v>
                </c:pt>
                <c:pt idx="877">
                  <c:v>-3.5741022199722279</c:v>
                </c:pt>
                <c:pt idx="878">
                  <c:v>-3.6900876652622108</c:v>
                </c:pt>
                <c:pt idx="879">
                  <c:v>-3.4659828580968086</c:v>
                </c:pt>
                <c:pt idx="880">
                  <c:v>-3.8875894557265021</c:v>
                </c:pt>
                <c:pt idx="881">
                  <c:v>-3.8769565799296806</c:v>
                </c:pt>
                <c:pt idx="882">
                  <c:v>-3.8529523143508477</c:v>
                </c:pt>
                <c:pt idx="883">
                  <c:v>-3.8793684010201255</c:v>
                </c:pt>
                <c:pt idx="884">
                  <c:v>-3.8996759619544781</c:v>
                </c:pt>
                <c:pt idx="885">
                  <c:v>-3.8749326920155531</c:v>
                </c:pt>
                <c:pt idx="886">
                  <c:v>-3.8759755166453864</c:v>
                </c:pt>
                <c:pt idx="887">
                  <c:v>-3.9110550728607194</c:v>
                </c:pt>
                <c:pt idx="888">
                  <c:v>-3.8607264281464331</c:v>
                </c:pt>
                <c:pt idx="889">
                  <c:v>-3.7649521713797678</c:v>
                </c:pt>
                <c:pt idx="890">
                  <c:v>-3.8666336005529116</c:v>
                </c:pt>
                <c:pt idx="891">
                  <c:v>-3.8964998724351432</c:v>
                </c:pt>
                <c:pt idx="892">
                  <c:v>-3.758485797066299</c:v>
                </c:pt>
                <c:pt idx="893">
                  <c:v>-3.5074275607806378</c:v>
                </c:pt>
                <c:pt idx="894">
                  <c:v>-3.872611525940715</c:v>
                </c:pt>
                <c:pt idx="895">
                  <c:v>-3.8728522666054901</c:v>
                </c:pt>
                <c:pt idx="896">
                  <c:v>-3.5404077949289476</c:v>
                </c:pt>
                <c:pt idx="897">
                  <c:v>-3.8978854901223707</c:v>
                </c:pt>
                <c:pt idx="898">
                  <c:v>-3.8308837985422213</c:v>
                </c:pt>
                <c:pt idx="899">
                  <c:v>-3.8809264684756353</c:v>
                </c:pt>
                <c:pt idx="900">
                  <c:v>-3.5736391766782734</c:v>
                </c:pt>
                <c:pt idx="901">
                  <c:v>-3.6394269202071334</c:v>
                </c:pt>
                <c:pt idx="902">
                  <c:v>-3.5910840676260607</c:v>
                </c:pt>
                <c:pt idx="903">
                  <c:v>-3.6827995204810682</c:v>
                </c:pt>
                <c:pt idx="904">
                  <c:v>-3.6893608770275632</c:v>
                </c:pt>
                <c:pt idx="905">
                  <c:v>-3.6450732000178987</c:v>
                </c:pt>
                <c:pt idx="906">
                  <c:v>-3.5618377631255536</c:v>
                </c:pt>
                <c:pt idx="907">
                  <c:v>-3.7298728328822999</c:v>
                </c:pt>
                <c:pt idx="908">
                  <c:v>-3.5839267374821318</c:v>
                </c:pt>
                <c:pt idx="909">
                  <c:v>-3.5599284798015027</c:v>
                </c:pt>
                <c:pt idx="910">
                  <c:v>-3.659527115145234</c:v>
                </c:pt>
                <c:pt idx="911">
                  <c:v>-3.7291165898122216</c:v>
                </c:pt>
                <c:pt idx="912">
                  <c:v>-3.6814860109475038</c:v>
                </c:pt>
                <c:pt idx="913">
                  <c:v>-3.6848173237675073</c:v>
                </c:pt>
                <c:pt idx="914">
                  <c:v>-3.712867597775789</c:v>
                </c:pt>
                <c:pt idx="915">
                  <c:v>-3.6708438315274314</c:v>
                </c:pt>
                <c:pt idx="916">
                  <c:v>-3.66044658617579</c:v>
                </c:pt>
                <c:pt idx="917">
                  <c:v>-3.6341168893170721</c:v>
                </c:pt>
                <c:pt idx="918">
                  <c:v>-3.6058085164471869</c:v>
                </c:pt>
                <c:pt idx="919">
                  <c:v>-3.543690047377007</c:v>
                </c:pt>
                <c:pt idx="920">
                  <c:v>-3.48585935422087</c:v>
                </c:pt>
                <c:pt idx="921">
                  <c:v>-3.5255094374086218</c:v>
                </c:pt>
                <c:pt idx="922">
                  <c:v>-3.470565107840633</c:v>
                </c:pt>
                <c:pt idx="923">
                  <c:v>-3.3613671230790096</c:v>
                </c:pt>
                <c:pt idx="924">
                  <c:v>-3.70422975257646</c:v>
                </c:pt>
                <c:pt idx="925">
                  <c:v>-3.6407154689241663</c:v>
                </c:pt>
                <c:pt idx="926">
                  <c:v>-3.5597970161981669</c:v>
                </c:pt>
                <c:pt idx="927">
                  <c:v>-3.6776701122651954</c:v>
                </c:pt>
                <c:pt idx="928">
                  <c:v>-3.4414575522482282</c:v>
                </c:pt>
                <c:pt idx="929">
                  <c:v>-3.5785320888308996</c:v>
                </c:pt>
                <c:pt idx="930">
                  <c:v>-3.6307946935800377</c:v>
                </c:pt>
                <c:pt idx="931">
                  <c:v>-3.5724749875473472</c:v>
                </c:pt>
                <c:pt idx="932">
                  <c:v>-3.6392239979849412</c:v>
                </c:pt>
                <c:pt idx="933">
                  <c:v>-3.4754703373368572</c:v>
                </c:pt>
                <c:pt idx="934">
                  <c:v>-3.6165097102725698</c:v>
                </c:pt>
                <c:pt idx="935">
                  <c:v>-3.6826178448174227</c:v>
                </c:pt>
                <c:pt idx="936">
                  <c:v>-3.6461387296721601</c:v>
                </c:pt>
                <c:pt idx="937">
                  <c:v>-3.6304617145252456</c:v>
                </c:pt>
                <c:pt idx="938">
                  <c:v>-3.5055808666077741</c:v>
                </c:pt>
                <c:pt idx="939">
                  <c:v>-3.5077087474172677</c:v>
                </c:pt>
                <c:pt idx="940">
                  <c:v>-3.546434095155099</c:v>
                </c:pt>
                <c:pt idx="941">
                  <c:v>-3.5724837911096601</c:v>
                </c:pt>
                <c:pt idx="942">
                  <c:v>-3.5040931955631116</c:v>
                </c:pt>
                <c:pt idx="943">
                  <c:v>-3.4503138333200751</c:v>
                </c:pt>
                <c:pt idx="944">
                  <c:v>-3.1938719480028772</c:v>
                </c:pt>
                <c:pt idx="945">
                  <c:v>-3.4125254722718563</c:v>
                </c:pt>
                <c:pt idx="946">
                  <c:v>-3.39750889812648</c:v>
                </c:pt>
                <c:pt idx="947">
                  <c:v>-3.6204152224684516</c:v>
                </c:pt>
                <c:pt idx="948">
                  <c:v>-3.5112155530721259</c:v>
                </c:pt>
                <c:pt idx="949">
                  <c:v>-3.3962463678013219</c:v>
                </c:pt>
                <c:pt idx="950">
                  <c:v>-3.4609556817414484</c:v>
                </c:pt>
                <c:pt idx="951">
                  <c:v>-3.626940615287078</c:v>
                </c:pt>
                <c:pt idx="952">
                  <c:v>-3.4443491398393697</c:v>
                </c:pt>
                <c:pt idx="953">
                  <c:v>-3.2183297451673232</c:v>
                </c:pt>
                <c:pt idx="954">
                  <c:v>-3.6075566472440492</c:v>
                </c:pt>
                <c:pt idx="955">
                  <c:v>-3.3650234567877728</c:v>
                </c:pt>
                <c:pt idx="956">
                  <c:v>-3.1286725231971904</c:v>
                </c:pt>
                <c:pt idx="957">
                  <c:v>-3.3857968750849077</c:v>
                </c:pt>
                <c:pt idx="958">
                  <c:v>-3.6447230987794761</c:v>
                </c:pt>
                <c:pt idx="959">
                  <c:v>-3.4611145154620813</c:v>
                </c:pt>
                <c:pt idx="960">
                  <c:v>-3.578812394953625</c:v>
                </c:pt>
                <c:pt idx="961">
                  <c:v>-3.1778865376615619</c:v>
                </c:pt>
                <c:pt idx="962">
                  <c:v>-3.1236094406415371</c:v>
                </c:pt>
                <c:pt idx="963">
                  <c:v>-3.5096780612800469</c:v>
                </c:pt>
                <c:pt idx="964">
                  <c:v>-2.7980368533149202</c:v>
                </c:pt>
                <c:pt idx="965">
                  <c:v>-2.8972181712786398</c:v>
                </c:pt>
                <c:pt idx="966">
                  <c:v>-3.2262744976683724</c:v>
                </c:pt>
                <c:pt idx="967">
                  <c:v>-3.5984343322332961</c:v>
                </c:pt>
                <c:pt idx="968">
                  <c:v>-3.501091038247905</c:v>
                </c:pt>
                <c:pt idx="969">
                  <c:v>-3.3661365286979188</c:v>
                </c:pt>
                <c:pt idx="970">
                  <c:v>-3.0742613571275892</c:v>
                </c:pt>
                <c:pt idx="971">
                  <c:v>-3.5318718980015014</c:v>
                </c:pt>
                <c:pt idx="972">
                  <c:v>-3.4736131853020331</c:v>
                </c:pt>
                <c:pt idx="973">
                  <c:v>-3.33025228708689</c:v>
                </c:pt>
                <c:pt idx="974">
                  <c:v>-3.5691303941324097</c:v>
                </c:pt>
                <c:pt idx="975">
                  <c:v>-3.5829328236180387</c:v>
                </c:pt>
                <c:pt idx="976">
                  <c:v>-3.5417624371495111</c:v>
                </c:pt>
                <c:pt idx="977">
                  <c:v>-3.431010639801447</c:v>
                </c:pt>
                <c:pt idx="978">
                  <c:v>-3.4825989548328184</c:v>
                </c:pt>
                <c:pt idx="979">
                  <c:v>-3.1118343164527871</c:v>
                </c:pt>
                <c:pt idx="980">
                  <c:v>-3.6470233641995398</c:v>
                </c:pt>
                <c:pt idx="981">
                  <c:v>-3.699087256102521</c:v>
                </c:pt>
                <c:pt idx="982">
                  <c:v>-3.6280133543308879</c:v>
                </c:pt>
                <c:pt idx="983">
                  <c:v>-3.7264638713321774</c:v>
                </c:pt>
                <c:pt idx="984">
                  <c:v>-3.5983012319098275</c:v>
                </c:pt>
                <c:pt idx="985">
                  <c:v>-3.7265801450960887</c:v>
                </c:pt>
                <c:pt idx="986">
                  <c:v>-3.6460585006200361</c:v>
                </c:pt>
                <c:pt idx="987">
                  <c:v>-3.7221930146673694</c:v>
                </c:pt>
                <c:pt idx="988">
                  <c:v>-3.677818049261163</c:v>
                </c:pt>
                <c:pt idx="989">
                  <c:v>-3.7194948634851777</c:v>
                </c:pt>
                <c:pt idx="990">
                  <c:v>-3.469004145797888</c:v>
                </c:pt>
                <c:pt idx="991">
                  <c:v>-3.7161141483113695</c:v>
                </c:pt>
                <c:pt idx="992">
                  <c:v>-3.6697737907381134</c:v>
                </c:pt>
                <c:pt idx="993">
                  <c:v>-3.6225596907713142</c:v>
                </c:pt>
                <c:pt idx="994">
                  <c:v>-3.6564298110029139</c:v>
                </c:pt>
                <c:pt idx="995">
                  <c:v>-3.668418946293913</c:v>
                </c:pt>
                <c:pt idx="996">
                  <c:v>-3.6309110228156216</c:v>
                </c:pt>
                <c:pt idx="997">
                  <c:v>-3.6222487114037274</c:v>
                </c:pt>
                <c:pt idx="998">
                  <c:v>-3.7237813273381701</c:v>
                </c:pt>
                <c:pt idx="999">
                  <c:v>-3.6601881812378303</c:v>
                </c:pt>
                <c:pt idx="1000">
                  <c:v>-3.7569479960380954</c:v>
                </c:pt>
                <c:pt idx="1001">
                  <c:v>-3.7758757997706383</c:v>
                </c:pt>
                <c:pt idx="1002">
                  <c:v>-3.8039633553814642</c:v>
                </c:pt>
                <c:pt idx="1003">
                  <c:v>-3.6970415333008795</c:v>
                </c:pt>
                <c:pt idx="1004">
                  <c:v>-3.6622562005754893</c:v>
                </c:pt>
                <c:pt idx="1005">
                  <c:v>-3.8101206998611543</c:v>
                </c:pt>
                <c:pt idx="1006">
                  <c:v>-3.8175150189774656</c:v>
                </c:pt>
                <c:pt idx="1007">
                  <c:v>-3.8207759708699194</c:v>
                </c:pt>
                <c:pt idx="1008">
                  <c:v>-3.6304672599604926</c:v>
                </c:pt>
                <c:pt idx="1009">
                  <c:v>-3.6984491917491544</c:v>
                </c:pt>
                <c:pt idx="1010">
                  <c:v>-3.7703234209419607</c:v>
                </c:pt>
                <c:pt idx="1011">
                  <c:v>-3.719656584942193</c:v>
                </c:pt>
                <c:pt idx="1012">
                  <c:v>-3.7205512800242309</c:v>
                </c:pt>
                <c:pt idx="1013">
                  <c:v>-3.6240717450630018</c:v>
                </c:pt>
                <c:pt idx="1014">
                  <c:v>-3.7884970006237007</c:v>
                </c:pt>
                <c:pt idx="1015">
                  <c:v>-3.7201006456508479</c:v>
                </c:pt>
                <c:pt idx="1016">
                  <c:v>-3.6119536223950517</c:v>
                </c:pt>
                <c:pt idx="1017">
                  <c:v>-3.8259911871236891</c:v>
                </c:pt>
                <c:pt idx="1018">
                  <c:v>-3.7060967881728124</c:v>
                </c:pt>
                <c:pt idx="1019">
                  <c:v>-3.7406199155760116</c:v>
                </c:pt>
                <c:pt idx="1020">
                  <c:v>-3.6144644636987255</c:v>
                </c:pt>
                <c:pt idx="1021">
                  <c:v>-3.716674485967705</c:v>
                </c:pt>
                <c:pt idx="1022">
                  <c:v>-3.571582892936783</c:v>
                </c:pt>
                <c:pt idx="1023">
                  <c:v>-3.6905105227630468</c:v>
                </c:pt>
                <c:pt idx="1024">
                  <c:v>-3.7350646916435615</c:v>
                </c:pt>
                <c:pt idx="1025">
                  <c:v>-3.7018452735681633</c:v>
                </c:pt>
                <c:pt idx="1026">
                  <c:v>-3.6445850876534789</c:v>
                </c:pt>
                <c:pt idx="1027">
                  <c:v>-3.4641560721951761</c:v>
                </c:pt>
                <c:pt idx="1028">
                  <c:v>-3.7227255580918919</c:v>
                </c:pt>
                <c:pt idx="1029">
                  <c:v>-3.6425150825948274</c:v>
                </c:pt>
                <c:pt idx="1030">
                  <c:v>-3.4653252250558779</c:v>
                </c:pt>
                <c:pt idx="1031">
                  <c:v>-3.8036098755554302</c:v>
                </c:pt>
                <c:pt idx="1032">
                  <c:v>-3.410693929610455</c:v>
                </c:pt>
                <c:pt idx="1033">
                  <c:v>-3.6247514923135311</c:v>
                </c:pt>
                <c:pt idx="1034">
                  <c:v>-3.6313222401408702</c:v>
                </c:pt>
                <c:pt idx="1035">
                  <c:v>-3.6229661906701587</c:v>
                </c:pt>
                <c:pt idx="1036">
                  <c:v>-3.3452453627459153</c:v>
                </c:pt>
                <c:pt idx="1037">
                  <c:v>-3.4490539521464854</c:v>
                </c:pt>
                <c:pt idx="1038">
                  <c:v>-3.3030624032462725</c:v>
                </c:pt>
                <c:pt idx="1039">
                  <c:v>-3.7721724272679702</c:v>
                </c:pt>
                <c:pt idx="1040">
                  <c:v>-3.4197691977025233</c:v>
                </c:pt>
                <c:pt idx="1041">
                  <c:v>-3.8148864361947927</c:v>
                </c:pt>
                <c:pt idx="1042">
                  <c:v>-3.6586129881468263</c:v>
                </c:pt>
                <c:pt idx="1043">
                  <c:v>-3.5611832499119123</c:v>
                </c:pt>
                <c:pt idx="1044">
                  <c:v>-3.5907060520186032</c:v>
                </c:pt>
                <c:pt idx="1045">
                  <c:v>-3.5937755379872742</c:v>
                </c:pt>
                <c:pt idx="1046">
                  <c:v>-3.6977946629696663</c:v>
                </c:pt>
                <c:pt idx="1047">
                  <c:v>-3.4784016074901096</c:v>
                </c:pt>
                <c:pt idx="1048">
                  <c:v>-3.6370844660219741</c:v>
                </c:pt>
                <c:pt idx="1049">
                  <c:v>-3.3294672195118586</c:v>
                </c:pt>
                <c:pt idx="1050">
                  <c:v>-3.4994629868081617</c:v>
                </c:pt>
                <c:pt idx="1051">
                  <c:v>-3.6718867234162187</c:v>
                </c:pt>
                <c:pt idx="1052">
                  <c:v>-3.53728080892876</c:v>
                </c:pt>
                <c:pt idx="1053">
                  <c:v>-3.5097415853277818</c:v>
                </c:pt>
                <c:pt idx="1054">
                  <c:v>-3.5894837561828403</c:v>
                </c:pt>
                <c:pt idx="1055">
                  <c:v>-3.5575628277249436</c:v>
                </c:pt>
                <c:pt idx="1056">
                  <c:v>-3.5379622486835749</c:v>
                </c:pt>
                <c:pt idx="1057">
                  <c:v>-3.5201361422303079</c:v>
                </c:pt>
                <c:pt idx="1058">
                  <c:v>-3.4948988475167093</c:v>
                </c:pt>
                <c:pt idx="1059">
                  <c:v>-3.5660346077743053</c:v>
                </c:pt>
                <c:pt idx="1060">
                  <c:v>-3.406234001843369</c:v>
                </c:pt>
                <c:pt idx="1061">
                  <c:v>-3.4319008778968478</c:v>
                </c:pt>
                <c:pt idx="1062">
                  <c:v>-3.341211654042783</c:v>
                </c:pt>
                <c:pt idx="1063">
                  <c:v>-3.6193591696095657</c:v>
                </c:pt>
                <c:pt idx="1064">
                  <c:v>-3.5365704134002431</c:v>
                </c:pt>
                <c:pt idx="1065">
                  <c:v>-3.5114134938331301</c:v>
                </c:pt>
                <c:pt idx="1066">
                  <c:v>-3.3295168442118199</c:v>
                </c:pt>
                <c:pt idx="1067">
                  <c:v>-2.9178785112733401</c:v>
                </c:pt>
                <c:pt idx="1068">
                  <c:v>-3.6401933865140981</c:v>
                </c:pt>
                <c:pt idx="1069">
                  <c:v>-3.2231304719106841</c:v>
                </c:pt>
                <c:pt idx="1070">
                  <c:v>-3.3998470612523271</c:v>
                </c:pt>
                <c:pt idx="1071">
                  <c:v>-3.5823472129548852</c:v>
                </c:pt>
                <c:pt idx="1072">
                  <c:v>-3.318731857184622</c:v>
                </c:pt>
                <c:pt idx="1073">
                  <c:v>-3.6235153185310169</c:v>
                </c:pt>
                <c:pt idx="1074">
                  <c:v>-3.5706434588795921</c:v>
                </c:pt>
                <c:pt idx="1075">
                  <c:v>-3.7775387732075689</c:v>
                </c:pt>
                <c:pt idx="1076">
                  <c:v>-3.5391112423924791</c:v>
                </c:pt>
                <c:pt idx="1077">
                  <c:v>-3.7083733404292434</c:v>
                </c:pt>
                <c:pt idx="1078">
                  <c:v>-3.3190404790304111</c:v>
                </c:pt>
                <c:pt idx="1079">
                  <c:v>-3.4358525509168341</c:v>
                </c:pt>
                <c:pt idx="1080">
                  <c:v>-3.8322026973799299</c:v>
                </c:pt>
                <c:pt idx="1081">
                  <c:v>-3.8439456486861454</c:v>
                </c:pt>
                <c:pt idx="1082">
                  <c:v>-3.7362600236246473</c:v>
                </c:pt>
                <c:pt idx="1083">
                  <c:v>-3.8316500151743846</c:v>
                </c:pt>
                <c:pt idx="1084">
                  <c:v>-3.7738894137283512</c:v>
                </c:pt>
                <c:pt idx="1085">
                  <c:v>-3.8310003788860931</c:v>
                </c:pt>
                <c:pt idx="1086">
                  <c:v>-3.8309720578719313</c:v>
                </c:pt>
                <c:pt idx="1087">
                  <c:v>-3.7740393778426848</c:v>
                </c:pt>
                <c:pt idx="1088">
                  <c:v>-3.7302914471088435</c:v>
                </c:pt>
                <c:pt idx="1089">
                  <c:v>-3.5779467390252151</c:v>
                </c:pt>
                <c:pt idx="1090">
                  <c:v>-3.8219223371651339</c:v>
                </c:pt>
                <c:pt idx="1091">
                  <c:v>-3.7063783306108116</c:v>
                </c:pt>
                <c:pt idx="1092">
                  <c:v>-3.8098432797660609</c:v>
                </c:pt>
                <c:pt idx="1093">
                  <c:v>-3.7174903759805402</c:v>
                </c:pt>
                <c:pt idx="1094">
                  <c:v>-3.77157176397411</c:v>
                </c:pt>
                <c:pt idx="1095">
                  <c:v>-3.7778753656978727</c:v>
                </c:pt>
                <c:pt idx="1096">
                  <c:v>-3.8332597475561077</c:v>
                </c:pt>
                <c:pt idx="1097">
                  <c:v>-3.7080588433643253</c:v>
                </c:pt>
                <c:pt idx="1098">
                  <c:v>-3.7136024990938017</c:v>
                </c:pt>
                <c:pt idx="1099">
                  <c:v>-3.7292971236080419</c:v>
                </c:pt>
                <c:pt idx="1100">
                  <c:v>-3.831697972066995</c:v>
                </c:pt>
                <c:pt idx="1101">
                  <c:v>-3.8000711079324456</c:v>
                </c:pt>
                <c:pt idx="1102">
                  <c:v>-3.7639152422396025</c:v>
                </c:pt>
                <c:pt idx="1103">
                  <c:v>-3.4180931834153223</c:v>
                </c:pt>
                <c:pt idx="1104">
                  <c:v>-3.7056261475480845</c:v>
                </c:pt>
                <c:pt idx="1105">
                  <c:v>-3.7703958496649483</c:v>
                </c:pt>
                <c:pt idx="1106">
                  <c:v>-3.7656338783242851</c:v>
                </c:pt>
                <c:pt idx="1107">
                  <c:v>-3.8018110613307878</c:v>
                </c:pt>
                <c:pt idx="1108">
                  <c:v>-3.7982147085081897</c:v>
                </c:pt>
                <c:pt idx="1109">
                  <c:v>-3.8209261812373523</c:v>
                </c:pt>
                <c:pt idx="1110">
                  <c:v>-3.7589225834692357</c:v>
                </c:pt>
                <c:pt idx="1111">
                  <c:v>-3.8240671846929017</c:v>
                </c:pt>
                <c:pt idx="1112">
                  <c:v>-3.8172365860305115</c:v>
                </c:pt>
                <c:pt idx="1113">
                  <c:v>-3.7010805464220868</c:v>
                </c:pt>
                <c:pt idx="1114">
                  <c:v>-3.7788807676000955</c:v>
                </c:pt>
                <c:pt idx="1115">
                  <c:v>-3.7009702094875676</c:v>
                </c:pt>
                <c:pt idx="1116">
                  <c:v>-3.7783840914472693</c:v>
                </c:pt>
                <c:pt idx="1117">
                  <c:v>-3.7648806540857112</c:v>
                </c:pt>
                <c:pt idx="1118">
                  <c:v>-3.7786751516534847</c:v>
                </c:pt>
                <c:pt idx="1119">
                  <c:v>-3.7845463090482423</c:v>
                </c:pt>
                <c:pt idx="1120">
                  <c:v>-3.6800658798316253</c:v>
                </c:pt>
                <c:pt idx="1121">
                  <c:v>-3.745646730939395</c:v>
                </c:pt>
                <c:pt idx="1122">
                  <c:v>-3.76552641595906</c:v>
                </c:pt>
                <c:pt idx="1123">
                  <c:v>-3.634902110106438</c:v>
                </c:pt>
                <c:pt idx="1124">
                  <c:v>-3.7200755738521063</c:v>
                </c:pt>
                <c:pt idx="1125">
                  <c:v>-3.4585348609754063</c:v>
                </c:pt>
                <c:pt idx="1126">
                  <c:v>-3.6585658778853642</c:v>
                </c:pt>
                <c:pt idx="1127">
                  <c:v>-3.8191333123019975</c:v>
                </c:pt>
                <c:pt idx="1128">
                  <c:v>-3.6393172755901548</c:v>
                </c:pt>
                <c:pt idx="1129">
                  <c:v>-3.6381352587672176</c:v>
                </c:pt>
                <c:pt idx="1130">
                  <c:v>-3.7873909277810736</c:v>
                </c:pt>
                <c:pt idx="1131">
                  <c:v>-3.7209380463535227</c:v>
                </c:pt>
                <c:pt idx="1132">
                  <c:v>-3.6882888775064515</c:v>
                </c:pt>
                <c:pt idx="1133">
                  <c:v>-3.8114011738988913</c:v>
                </c:pt>
                <c:pt idx="1134">
                  <c:v>-3.7610389505215989</c:v>
                </c:pt>
                <c:pt idx="1135">
                  <c:v>-3.586406591493319</c:v>
                </c:pt>
                <c:pt idx="1136">
                  <c:v>-3.6639218768630299</c:v>
                </c:pt>
                <c:pt idx="1137">
                  <c:v>-3.6832969103625053</c:v>
                </c:pt>
                <c:pt idx="1138">
                  <c:v>-3.6710509261338915</c:v>
                </c:pt>
                <c:pt idx="1139">
                  <c:v>-3.6923675898209738</c:v>
                </c:pt>
                <c:pt idx="1140">
                  <c:v>-3.4989897465320579</c:v>
                </c:pt>
                <c:pt idx="1141">
                  <c:v>-3.5001131170699389</c:v>
                </c:pt>
                <c:pt idx="1142">
                  <c:v>-3.438561869642923</c:v>
                </c:pt>
                <c:pt idx="1143">
                  <c:v>-3.6583522792724015</c:v>
                </c:pt>
                <c:pt idx="1144">
                  <c:v>-3.4524443110352458</c:v>
                </c:pt>
                <c:pt idx="1145">
                  <c:v>-3.4838261068977632</c:v>
                </c:pt>
                <c:pt idx="1146">
                  <c:v>-3.6730790957431751</c:v>
                </c:pt>
                <c:pt idx="1147">
                  <c:v>-3.5783260376698891</c:v>
                </c:pt>
                <c:pt idx="1148">
                  <c:v>-3.4616516854157799</c:v>
                </c:pt>
                <c:pt idx="1149">
                  <c:v>-3.3927291573373473</c:v>
                </c:pt>
                <c:pt idx="1150">
                  <c:v>-3.7386376382449913</c:v>
                </c:pt>
                <c:pt idx="1151">
                  <c:v>-3.5916715116801021</c:v>
                </c:pt>
                <c:pt idx="1152">
                  <c:v>-3.5969632004690961</c:v>
                </c:pt>
                <c:pt idx="1153">
                  <c:v>-3.5644082463974773</c:v>
                </c:pt>
                <c:pt idx="1154">
                  <c:v>-3.6570748417059731</c:v>
                </c:pt>
                <c:pt idx="1155">
                  <c:v>-3.5489122211272321</c:v>
                </c:pt>
                <c:pt idx="1156">
                  <c:v>-3.4472733225407599</c:v>
                </c:pt>
                <c:pt idx="1157">
                  <c:v>-3.5863809895189411</c:v>
                </c:pt>
                <c:pt idx="1158">
                  <c:v>-3.439033797498368</c:v>
                </c:pt>
                <c:pt idx="1159">
                  <c:v>-3.5926809196067211</c:v>
                </c:pt>
                <c:pt idx="1160">
                  <c:v>-3.418419874030195</c:v>
                </c:pt>
                <c:pt idx="1161">
                  <c:v>-3.4959320432664547</c:v>
                </c:pt>
                <c:pt idx="1162">
                  <c:v>-3.5167064478655807</c:v>
                </c:pt>
                <c:pt idx="1163">
                  <c:v>-3.563447586581646</c:v>
                </c:pt>
                <c:pt idx="1164">
                  <c:v>-3.6882998636399855</c:v>
                </c:pt>
                <c:pt idx="1165">
                  <c:v>-3.4777990804836758</c:v>
                </c:pt>
                <c:pt idx="1166">
                  <c:v>-3.4642989493998169</c:v>
                </c:pt>
                <c:pt idx="1167">
                  <c:v>-3.4913343441380089</c:v>
                </c:pt>
                <c:pt idx="1168">
                  <c:v>-3.1075559101536081</c:v>
                </c:pt>
                <c:pt idx="1169">
                  <c:v>-3.3442985461874604</c:v>
                </c:pt>
                <c:pt idx="1170">
                  <c:v>-3.7893621323420685</c:v>
                </c:pt>
                <c:pt idx="1171">
                  <c:v>-3.4194676041333669</c:v>
                </c:pt>
                <c:pt idx="1172">
                  <c:v>-3.7213384222268902</c:v>
                </c:pt>
                <c:pt idx="1173">
                  <c:v>-3.63152405370464</c:v>
                </c:pt>
                <c:pt idx="1174">
                  <c:v>-3.5806791966080809</c:v>
                </c:pt>
                <c:pt idx="1175">
                  <c:v>-3.42094945626505</c:v>
                </c:pt>
                <c:pt idx="1176">
                  <c:v>-3.610700262296997</c:v>
                </c:pt>
                <c:pt idx="1177">
                  <c:v>-3.412081639248723</c:v>
                </c:pt>
                <c:pt idx="1178">
                  <c:v>-3.5580262845424513</c:v>
                </c:pt>
                <c:pt idx="1179">
                  <c:v>-3.7406721843226958</c:v>
                </c:pt>
                <c:pt idx="1180">
                  <c:v>-3.7669272794899928</c:v>
                </c:pt>
                <c:pt idx="1181">
                  <c:v>-3.7969247892420039</c:v>
                </c:pt>
                <c:pt idx="1182">
                  <c:v>-3.7413582882509502</c:v>
                </c:pt>
                <c:pt idx="1183">
                  <c:v>-3.7205570694307157</c:v>
                </c:pt>
                <c:pt idx="1184">
                  <c:v>-3.79747342344651</c:v>
                </c:pt>
                <c:pt idx="1185">
                  <c:v>-3.7075374331027753</c:v>
                </c:pt>
                <c:pt idx="1186">
                  <c:v>-3.7053537467659643</c:v>
                </c:pt>
                <c:pt idx="1187">
                  <c:v>-3.8035840009915516</c:v>
                </c:pt>
                <c:pt idx="1188">
                  <c:v>-3.7044850498008826</c:v>
                </c:pt>
                <c:pt idx="1189">
                  <c:v>-3.6962769205948067</c:v>
                </c:pt>
                <c:pt idx="1190">
                  <c:v>-3.8077534019474188</c:v>
                </c:pt>
                <c:pt idx="1191">
                  <c:v>-3.679088190689491</c:v>
                </c:pt>
                <c:pt idx="1192">
                  <c:v>-3.7140574701458666</c:v>
                </c:pt>
                <c:pt idx="1193">
                  <c:v>-3.6662931717323461</c:v>
                </c:pt>
                <c:pt idx="1194">
                  <c:v>-3.6768581915449312</c:v>
                </c:pt>
                <c:pt idx="1195">
                  <c:v>-3.8030908093731774</c:v>
                </c:pt>
                <c:pt idx="1196">
                  <c:v>-3.8173348136190501</c:v>
                </c:pt>
                <c:pt idx="1197">
                  <c:v>-3.8121235133845666</c:v>
                </c:pt>
                <c:pt idx="1198">
                  <c:v>-3.8150673361267438</c:v>
                </c:pt>
                <c:pt idx="1199">
                  <c:v>-3.6950249137894411</c:v>
                </c:pt>
                <c:pt idx="1200">
                  <c:v>-3.6406041544059411</c:v>
                </c:pt>
                <c:pt idx="1201">
                  <c:v>-3.5867741277071934</c:v>
                </c:pt>
                <c:pt idx="1202">
                  <c:v>-3.5161935539359304</c:v>
                </c:pt>
                <c:pt idx="1203">
                  <c:v>-3.6894982589102256</c:v>
                </c:pt>
                <c:pt idx="1204">
                  <c:v>-3.6127659540761949</c:v>
                </c:pt>
                <c:pt idx="1205">
                  <c:v>-3.593774561864377</c:v>
                </c:pt>
                <c:pt idx="1206">
                  <c:v>-3.5852863314722363</c:v>
                </c:pt>
                <c:pt idx="1207">
                  <c:v>-3.5595678302660851</c:v>
                </c:pt>
                <c:pt idx="1208">
                  <c:v>-3.5828792806953818</c:v>
                </c:pt>
                <c:pt idx="1209">
                  <c:v>-3.6914821779912197</c:v>
                </c:pt>
                <c:pt idx="1210">
                  <c:v>-3.587875180497039</c:v>
                </c:pt>
                <c:pt idx="1211">
                  <c:v>-3.6207477668195862</c:v>
                </c:pt>
                <c:pt idx="1212">
                  <c:v>-3.5849669169428178</c:v>
                </c:pt>
                <c:pt idx="1213">
                  <c:v>-3.6153429640698018</c:v>
                </c:pt>
                <c:pt idx="1214">
                  <c:v>-3.6153431479377609</c:v>
                </c:pt>
                <c:pt idx="1215">
                  <c:v>-3.6545449904085263</c:v>
                </c:pt>
                <c:pt idx="1216">
                  <c:v>-3.63504941816108</c:v>
                </c:pt>
                <c:pt idx="1217">
                  <c:v>-3.5818750088679128</c:v>
                </c:pt>
                <c:pt idx="1218">
                  <c:v>-3.6973186380740906</c:v>
                </c:pt>
                <c:pt idx="1219">
                  <c:v>-3.6089023568345073</c:v>
                </c:pt>
                <c:pt idx="1220">
                  <c:v>-3.4343158807365439</c:v>
                </c:pt>
                <c:pt idx="1221">
                  <c:v>-3.2311421932980071</c:v>
                </c:pt>
                <c:pt idx="1222">
                  <c:v>-3.4849104289211104</c:v>
                </c:pt>
                <c:pt idx="1223">
                  <c:v>-3.7167107330677878</c:v>
                </c:pt>
                <c:pt idx="1224">
                  <c:v>-3.5253853700006013</c:v>
                </c:pt>
                <c:pt idx="1225">
                  <c:v>-3.3295890245642559</c:v>
                </c:pt>
                <c:pt idx="1226">
                  <c:v>-3.4534592987287507</c:v>
                </c:pt>
                <c:pt idx="1227">
                  <c:v>-3.450370763994568</c:v>
                </c:pt>
                <c:pt idx="1228">
                  <c:v>-3.355038869314082</c:v>
                </c:pt>
                <c:pt idx="1229">
                  <c:v>-3.5238050355795458</c:v>
                </c:pt>
                <c:pt idx="1230">
                  <c:v>-3.4448634240196219</c:v>
                </c:pt>
                <c:pt idx="1231">
                  <c:v>-3.7208893315472418</c:v>
                </c:pt>
                <c:pt idx="1232">
                  <c:v>-3.3406878989634179</c:v>
                </c:pt>
                <c:pt idx="1233">
                  <c:v>-3.4191700256313742</c:v>
                </c:pt>
                <c:pt idx="1234">
                  <c:v>-3.5642504794010561</c:v>
                </c:pt>
                <c:pt idx="1235">
                  <c:v>-3.4333490009429046</c:v>
                </c:pt>
                <c:pt idx="1236">
                  <c:v>-3.4531320096745808</c:v>
                </c:pt>
                <c:pt idx="1237">
                  <c:v>-3.4014300073362249</c:v>
                </c:pt>
                <c:pt idx="1238">
                  <c:v>-3.6695770276794786</c:v>
                </c:pt>
                <c:pt idx="1239">
                  <c:v>-3.7019756116393747</c:v>
                </c:pt>
                <c:pt idx="1240">
                  <c:v>-3.6634640858892804</c:v>
                </c:pt>
                <c:pt idx="1241">
                  <c:v>-3.4176427789111368</c:v>
                </c:pt>
                <c:pt idx="1242">
                  <c:v>-3.3678083129672043</c:v>
                </c:pt>
                <c:pt idx="1243">
                  <c:v>-3.5464784286405151</c:v>
                </c:pt>
                <c:pt idx="1244">
                  <c:v>-3.4931401180515298</c:v>
                </c:pt>
                <c:pt idx="1245">
                  <c:v>-3.6296978101457928</c:v>
                </c:pt>
                <c:pt idx="1246">
                  <c:v>-3.6061911623566938</c:v>
                </c:pt>
                <c:pt idx="1247">
                  <c:v>-3.5808879526694199</c:v>
                </c:pt>
                <c:pt idx="1248">
                  <c:v>-3.5274451577567003</c:v>
                </c:pt>
                <c:pt idx="1249">
                  <c:v>-3.5732601936168225</c:v>
                </c:pt>
                <c:pt idx="1250">
                  <c:v>-3.3244176266717989</c:v>
                </c:pt>
                <c:pt idx="1251">
                  <c:v>-3.5929317006105794</c:v>
                </c:pt>
                <c:pt idx="1252">
                  <c:v>-3.5441833599364982</c:v>
                </c:pt>
                <c:pt idx="1253">
                  <c:v>-3.3095124612739681</c:v>
                </c:pt>
                <c:pt idx="1254">
                  <c:v>-3.4385277027388867</c:v>
                </c:pt>
                <c:pt idx="1255">
                  <c:v>-3.3471241778919389</c:v>
                </c:pt>
                <c:pt idx="1256">
                  <c:v>-3.4384105771540896</c:v>
                </c:pt>
                <c:pt idx="1257">
                  <c:v>-3.3657573443105999</c:v>
                </c:pt>
                <c:pt idx="1258">
                  <c:v>-3.2577499511305388</c:v>
                </c:pt>
                <c:pt idx="1259">
                  <c:v>-3.4168553204924761</c:v>
                </c:pt>
                <c:pt idx="1260">
                  <c:v>-3.4255019901748542</c:v>
                </c:pt>
                <c:pt idx="1261">
                  <c:v>-3.3531877912100727</c:v>
                </c:pt>
                <c:pt idx="1262">
                  <c:v>-3.2197938870053422</c:v>
                </c:pt>
                <c:pt idx="1263">
                  <c:v>-3.3690744107339272</c:v>
                </c:pt>
                <c:pt idx="1264">
                  <c:v>-3.2762230206586342</c:v>
                </c:pt>
                <c:pt idx="1265">
                  <c:v>-3.4462811427803568</c:v>
                </c:pt>
                <c:pt idx="1266">
                  <c:v>-3.509493007465982</c:v>
                </c:pt>
                <c:pt idx="1267">
                  <c:v>-3.3757480275237337</c:v>
                </c:pt>
                <c:pt idx="1268">
                  <c:v>-3.3285893312512549</c:v>
                </c:pt>
                <c:pt idx="1269">
                  <c:v>-3.2991902462444949</c:v>
                </c:pt>
                <c:pt idx="1270">
                  <c:v>-3.2577659843410038</c:v>
                </c:pt>
                <c:pt idx="1271">
                  <c:v>-3.3571852809998868</c:v>
                </c:pt>
                <c:pt idx="1272">
                  <c:v>-3.2145537995839568</c:v>
                </c:pt>
                <c:pt idx="1273">
                  <c:v>-3.5901374291277519</c:v>
                </c:pt>
                <c:pt idx="1274">
                  <c:v>-3.5938798581696605</c:v>
                </c:pt>
                <c:pt idx="1275">
                  <c:v>-2.5744855273874405</c:v>
                </c:pt>
                <c:pt idx="1276">
                  <c:v>-3.361766446631306</c:v>
                </c:pt>
                <c:pt idx="1277">
                  <c:v>-3.5091216006239843</c:v>
                </c:pt>
                <c:pt idx="1278">
                  <c:v>-3.2372847988528601</c:v>
                </c:pt>
                <c:pt idx="1279">
                  <c:v>-2.9322003894753399</c:v>
                </c:pt>
                <c:pt idx="1280">
                  <c:v>-3.6372535267100798</c:v>
                </c:pt>
                <c:pt idx="1281">
                  <c:v>-3.7137707128564337</c:v>
                </c:pt>
                <c:pt idx="1282">
                  <c:v>-3.5397084272993675</c:v>
                </c:pt>
                <c:pt idx="1283">
                  <c:v>-3.5341398209662476</c:v>
                </c:pt>
                <c:pt idx="1284">
                  <c:v>-3.6721207538705114</c:v>
                </c:pt>
                <c:pt idx="1285">
                  <c:v>-3.6814519728344401</c:v>
                </c:pt>
                <c:pt idx="1286">
                  <c:v>-3.5480998029414388</c:v>
                </c:pt>
                <c:pt idx="1287">
                  <c:v>-3.5982034229945024</c:v>
                </c:pt>
                <c:pt idx="1288">
                  <c:v>-3.5410571821931516</c:v>
                </c:pt>
                <c:pt idx="1289">
                  <c:v>-3.6548988866480059</c:v>
                </c:pt>
                <c:pt idx="1290">
                  <c:v>-3.6387912545244756</c:v>
                </c:pt>
                <c:pt idx="1291">
                  <c:v>-3.6451034238609927</c:v>
                </c:pt>
                <c:pt idx="1292">
                  <c:v>-3.6420903496188917</c:v>
                </c:pt>
                <c:pt idx="1293">
                  <c:v>-3.5837895427964739</c:v>
                </c:pt>
                <c:pt idx="1294">
                  <c:v>-3.5960191982419105</c:v>
                </c:pt>
                <c:pt idx="1295">
                  <c:v>-3.713566953623443</c:v>
                </c:pt>
                <c:pt idx="1296">
                  <c:v>-3.5983276452021706</c:v>
                </c:pt>
                <c:pt idx="1297">
                  <c:v>-3.5530262765800917</c:v>
                </c:pt>
                <c:pt idx="1298">
                  <c:v>-3.6900873877993901</c:v>
                </c:pt>
                <c:pt idx="1299">
                  <c:v>-3.6416300987309485</c:v>
                </c:pt>
                <c:pt idx="1300">
                  <c:v>-3.7955515313830186</c:v>
                </c:pt>
                <c:pt idx="1301">
                  <c:v>-3.7080255522470615</c:v>
                </c:pt>
                <c:pt idx="1302">
                  <c:v>-3.7330862967455669</c:v>
                </c:pt>
                <c:pt idx="1303">
                  <c:v>-3.7209495157055628</c:v>
                </c:pt>
                <c:pt idx="1304">
                  <c:v>-3.662206578487889</c:v>
                </c:pt>
                <c:pt idx="1305">
                  <c:v>-3.848400075709034</c:v>
                </c:pt>
                <c:pt idx="1306">
                  <c:v>-3.7222986998179977</c:v>
                </c:pt>
                <c:pt idx="1307">
                  <c:v>-3.8590952533619043</c:v>
                </c:pt>
                <c:pt idx="1308">
                  <c:v>-3.853372427893861</c:v>
                </c:pt>
                <c:pt idx="1309">
                  <c:v>-3.7179620262519033</c:v>
                </c:pt>
                <c:pt idx="1310">
                  <c:v>-3.7409922899074193</c:v>
                </c:pt>
                <c:pt idx="1311">
                  <c:v>-3.7233672659168122</c:v>
                </c:pt>
                <c:pt idx="1312">
                  <c:v>-3.7336462721237682</c:v>
                </c:pt>
                <c:pt idx="1313">
                  <c:v>-3.6991802373378002</c:v>
                </c:pt>
                <c:pt idx="1314">
                  <c:v>-3.7183561236236238</c:v>
                </c:pt>
                <c:pt idx="1315">
                  <c:v>-3.7421097024145009</c:v>
                </c:pt>
                <c:pt idx="1316">
                  <c:v>-3.7213052447021742</c:v>
                </c:pt>
                <c:pt idx="1317">
                  <c:v>-3.8508154872028713</c:v>
                </c:pt>
                <c:pt idx="1318">
                  <c:v>-3.6538225015342611</c:v>
                </c:pt>
                <c:pt idx="1319">
                  <c:v>-3.7144875304002682</c:v>
                </c:pt>
                <c:pt idx="1320">
                  <c:v>-3.5406961144445597</c:v>
                </c:pt>
                <c:pt idx="1321">
                  <c:v>-3.7706267203422041</c:v>
                </c:pt>
                <c:pt idx="1322">
                  <c:v>-3.3524838720673231</c:v>
                </c:pt>
                <c:pt idx="1323">
                  <c:v>-3.6403676059876862</c:v>
                </c:pt>
                <c:pt idx="1324">
                  <c:v>-3.7649202121902423</c:v>
                </c:pt>
                <c:pt idx="1325">
                  <c:v>-3.6279863283405245</c:v>
                </c:pt>
                <c:pt idx="1326">
                  <c:v>-3.540768146185211</c:v>
                </c:pt>
                <c:pt idx="1327">
                  <c:v>-3.8282897549995298</c:v>
                </c:pt>
                <c:pt idx="1328">
                  <c:v>-3.6945386038415799</c:v>
                </c:pt>
                <c:pt idx="1329">
                  <c:v>-3.555410945012945</c:v>
                </c:pt>
                <c:pt idx="1330">
                  <c:v>-3.5550701522762158</c:v>
                </c:pt>
                <c:pt idx="1331">
                  <c:v>-3.6558980159702763</c:v>
                </c:pt>
                <c:pt idx="1332">
                  <c:v>-3.7777418812398791</c:v>
                </c:pt>
                <c:pt idx="1333">
                  <c:v>-3.2010457017874931</c:v>
                </c:pt>
                <c:pt idx="1334">
                  <c:v>-3.5788794485830731</c:v>
                </c:pt>
                <c:pt idx="1335">
                  <c:v>-3.5546354609088082</c:v>
                </c:pt>
                <c:pt idx="1336">
                  <c:v>-3.7807279104422347</c:v>
                </c:pt>
                <c:pt idx="1337">
                  <c:v>-3.6419301629593201</c:v>
                </c:pt>
                <c:pt idx="1338">
                  <c:v>-3.5261566051415172</c:v>
                </c:pt>
                <c:pt idx="1339">
                  <c:v>-3.7093118995215786</c:v>
                </c:pt>
                <c:pt idx="1340">
                  <c:v>-3.3632104497352628</c:v>
                </c:pt>
                <c:pt idx="1341">
                  <c:v>-3.5926154438993025</c:v>
                </c:pt>
                <c:pt idx="1342">
                  <c:v>-3.6868921413833298</c:v>
                </c:pt>
                <c:pt idx="1343">
                  <c:v>-3.5422668679735771</c:v>
                </c:pt>
                <c:pt idx="1344">
                  <c:v>-3.7167301055483262</c:v>
                </c:pt>
                <c:pt idx="1345">
                  <c:v>-3.8330196711511464</c:v>
                </c:pt>
                <c:pt idx="1346">
                  <c:v>-3.6944020235678021</c:v>
                </c:pt>
                <c:pt idx="1347">
                  <c:v>-3.4715191105447052</c:v>
                </c:pt>
                <c:pt idx="1348">
                  <c:v>-3.3825403826125098</c:v>
                </c:pt>
                <c:pt idx="1349">
                  <c:v>-3.6978573871406186</c:v>
                </c:pt>
                <c:pt idx="1350">
                  <c:v>-3.351022534165002</c:v>
                </c:pt>
                <c:pt idx="1351">
                  <c:v>-3.1811993522800628</c:v>
                </c:pt>
                <c:pt idx="1352">
                  <c:v>-3.3053441985329188</c:v>
                </c:pt>
                <c:pt idx="1353">
                  <c:v>-3.6245540970490886</c:v>
                </c:pt>
                <c:pt idx="1354">
                  <c:v>-3.5676792454463628</c:v>
                </c:pt>
                <c:pt idx="1355">
                  <c:v>-3.7180119527089195</c:v>
                </c:pt>
                <c:pt idx="1356">
                  <c:v>-3.4411037924020729</c:v>
                </c:pt>
                <c:pt idx="1357">
                  <c:v>-3.6563588568728176</c:v>
                </c:pt>
                <c:pt idx="1358">
                  <c:v>-3.5463629376991728</c:v>
                </c:pt>
                <c:pt idx="1359">
                  <c:v>-3.463054916715496</c:v>
                </c:pt>
                <c:pt idx="1360">
                  <c:v>-3.346218726839262</c:v>
                </c:pt>
                <c:pt idx="1361">
                  <c:v>-3.61335736911147</c:v>
                </c:pt>
                <c:pt idx="1362">
                  <c:v>-3.2916743045738022</c:v>
                </c:pt>
                <c:pt idx="1363">
                  <c:v>-3.375535612998696</c:v>
                </c:pt>
                <c:pt idx="1364">
                  <c:v>-3.5108980573113575</c:v>
                </c:pt>
                <c:pt idx="1365">
                  <c:v>-3.5086522298549747</c:v>
                </c:pt>
                <c:pt idx="1366">
                  <c:v>-3.2570809551282638</c:v>
                </c:pt>
                <c:pt idx="1367">
                  <c:v>-3.442384395062879</c:v>
                </c:pt>
                <c:pt idx="1368">
                  <c:v>-3.1531873427277071</c:v>
                </c:pt>
                <c:pt idx="1369">
                  <c:v>-3.340129136554403</c:v>
                </c:pt>
                <c:pt idx="1370">
                  <c:v>-3.5359477476223251</c:v>
                </c:pt>
                <c:pt idx="1371">
                  <c:v>-3.610629582040402</c:v>
                </c:pt>
                <c:pt idx="1372">
                  <c:v>-3.2936645807644496</c:v>
                </c:pt>
                <c:pt idx="1373">
                  <c:v>-3.224617364289279</c:v>
                </c:pt>
                <c:pt idx="1374">
                  <c:v>-3.3967600007706982</c:v>
                </c:pt>
                <c:pt idx="1375">
                  <c:v>-3.378849464064841</c:v>
                </c:pt>
                <c:pt idx="1376">
                  <c:v>-3.2668592914416146</c:v>
                </c:pt>
                <c:pt idx="1377">
                  <c:v>-3.6080588139432761</c:v>
                </c:pt>
                <c:pt idx="1378">
                  <c:v>-3.5915145146884249</c:v>
                </c:pt>
                <c:pt idx="1379">
                  <c:v>-3.5250715926440956</c:v>
                </c:pt>
                <c:pt idx="1380">
                  <c:v>-3.7999680189525922</c:v>
                </c:pt>
                <c:pt idx="1381">
                  <c:v>-3.7382419914680622</c:v>
                </c:pt>
                <c:pt idx="1382">
                  <c:v>-3.7459944740294948</c:v>
                </c:pt>
                <c:pt idx="1383">
                  <c:v>-3.8342563691678269</c:v>
                </c:pt>
                <c:pt idx="1384">
                  <c:v>-3.8285456697816489</c:v>
                </c:pt>
                <c:pt idx="1385">
                  <c:v>-3.7833188098411474</c:v>
                </c:pt>
                <c:pt idx="1386">
                  <c:v>-3.8210149850472503</c:v>
                </c:pt>
                <c:pt idx="1387">
                  <c:v>-3.8514684437616804</c:v>
                </c:pt>
                <c:pt idx="1388">
                  <c:v>-3.8064577409029638</c:v>
                </c:pt>
                <c:pt idx="1389">
                  <c:v>-3.8176363306565291</c:v>
                </c:pt>
                <c:pt idx="1390">
                  <c:v>-3.8485690643716195</c:v>
                </c:pt>
                <c:pt idx="1391">
                  <c:v>-3.8251171954406908</c:v>
                </c:pt>
                <c:pt idx="1392">
                  <c:v>-3.662166927699019</c:v>
                </c:pt>
                <c:pt idx="1393">
                  <c:v>-3.808890450370642</c:v>
                </c:pt>
                <c:pt idx="1394">
                  <c:v>-3.8318711807703183</c:v>
                </c:pt>
                <c:pt idx="1395">
                  <c:v>-3.7320593098817332</c:v>
                </c:pt>
                <c:pt idx="1396">
                  <c:v>-3.8192230439029093</c:v>
                </c:pt>
                <c:pt idx="1397">
                  <c:v>-3.8000108933695236</c:v>
                </c:pt>
                <c:pt idx="1398">
                  <c:v>-3.8609282980816779</c:v>
                </c:pt>
                <c:pt idx="1399">
                  <c:v>-3.7997039777072263</c:v>
                </c:pt>
                <c:pt idx="1400">
                  <c:v>-3.8119317974610878</c:v>
                </c:pt>
                <c:pt idx="1401">
                  <c:v>-3.7991048681770803</c:v>
                </c:pt>
                <c:pt idx="1402">
                  <c:v>-3.6528149503671572</c:v>
                </c:pt>
                <c:pt idx="1403">
                  <c:v>-3.7469547701409036</c:v>
                </c:pt>
                <c:pt idx="1404">
                  <c:v>-3.6737347564079923</c:v>
                </c:pt>
                <c:pt idx="1405">
                  <c:v>-3.7213237213496555</c:v>
                </c:pt>
                <c:pt idx="1406">
                  <c:v>-3.7155879481337997</c:v>
                </c:pt>
                <c:pt idx="1407">
                  <c:v>-3.7331706458233511</c:v>
                </c:pt>
                <c:pt idx="1408">
                  <c:v>-3.7381255615482178</c:v>
                </c:pt>
                <c:pt idx="1409">
                  <c:v>-3.669119420783491</c:v>
                </c:pt>
                <c:pt idx="1410">
                  <c:v>-3.8147667883168519</c:v>
                </c:pt>
                <c:pt idx="1411">
                  <c:v>-3.8233365873126686</c:v>
                </c:pt>
                <c:pt idx="1412">
                  <c:v>-3.7722464123623576</c:v>
                </c:pt>
                <c:pt idx="1413">
                  <c:v>-3.8403075927476498</c:v>
                </c:pt>
                <c:pt idx="1414">
                  <c:v>-3.6495005807291947</c:v>
                </c:pt>
                <c:pt idx="1415">
                  <c:v>-3.7601757071241466</c:v>
                </c:pt>
                <c:pt idx="1416">
                  <c:v>-3.4388500874319683</c:v>
                </c:pt>
                <c:pt idx="1417">
                  <c:v>-3.7294298283939931</c:v>
                </c:pt>
                <c:pt idx="1418">
                  <c:v>-3.7162760662710208</c:v>
                </c:pt>
                <c:pt idx="1419">
                  <c:v>-3.7832703096373872</c:v>
                </c:pt>
                <c:pt idx="1420">
                  <c:v>-3.5053511038147862</c:v>
                </c:pt>
                <c:pt idx="1421">
                  <c:v>-3.619174842549548</c:v>
                </c:pt>
                <c:pt idx="1422">
                  <c:v>-3.8735814843295198</c:v>
                </c:pt>
                <c:pt idx="1423">
                  <c:v>-3.7610031467962841</c:v>
                </c:pt>
                <c:pt idx="1424">
                  <c:v>-3.5689601935502071</c:v>
                </c:pt>
                <c:pt idx="1425">
                  <c:v>-3.5535737159245659</c:v>
                </c:pt>
                <c:pt idx="1426">
                  <c:v>-3.7119288854368611</c:v>
                </c:pt>
                <c:pt idx="1427">
                  <c:v>-3.7871894106506399</c:v>
                </c:pt>
                <c:pt idx="1428">
                  <c:v>-3.5956578338741427</c:v>
                </c:pt>
                <c:pt idx="1429">
                  <c:v>-3.7819655243724584</c:v>
                </c:pt>
                <c:pt idx="1430">
                  <c:v>-3.634728932449852</c:v>
                </c:pt>
                <c:pt idx="1431">
                  <c:v>-3.5118507977467801</c:v>
                </c:pt>
                <c:pt idx="1432">
                  <c:v>-3.6514710075772348</c:v>
                </c:pt>
                <c:pt idx="1433">
                  <c:v>-3.7621643661182063</c:v>
                </c:pt>
                <c:pt idx="1434">
                  <c:v>-3.5393550918563661</c:v>
                </c:pt>
                <c:pt idx="1435">
                  <c:v>-3.7252506426339149</c:v>
                </c:pt>
                <c:pt idx="1436">
                  <c:v>-3.6871339118015167</c:v>
                </c:pt>
                <c:pt idx="1437">
                  <c:v>-3.5375221363300202</c:v>
                </c:pt>
                <c:pt idx="1438">
                  <c:v>-3.6682691942084578</c:v>
                </c:pt>
                <c:pt idx="1439">
                  <c:v>-3.8452731321224576</c:v>
                </c:pt>
                <c:pt idx="1440">
                  <c:v>-3.6529357932284907</c:v>
                </c:pt>
                <c:pt idx="1441">
                  <c:v>-3.4689067307430737</c:v>
                </c:pt>
                <c:pt idx="1442">
                  <c:v>-3.5092395417263291</c:v>
                </c:pt>
                <c:pt idx="1443">
                  <c:v>-3.4386091702133741</c:v>
                </c:pt>
                <c:pt idx="1444">
                  <c:v>-3.680195284826258</c:v>
                </c:pt>
                <c:pt idx="1445">
                  <c:v>-3.8220855962658415</c:v>
                </c:pt>
                <c:pt idx="1446">
                  <c:v>-3.5170445043831799</c:v>
                </c:pt>
                <c:pt idx="1447">
                  <c:v>-3.528933970761106</c:v>
                </c:pt>
                <c:pt idx="1448">
                  <c:v>-3.3559179919923601</c:v>
                </c:pt>
                <c:pt idx="1449">
                  <c:v>-3.7600223740428169</c:v>
                </c:pt>
                <c:pt idx="1450">
                  <c:v>-3.5125724794367201</c:v>
                </c:pt>
                <c:pt idx="1451">
                  <c:v>-3.5462869749644517</c:v>
                </c:pt>
                <c:pt idx="1452">
                  <c:v>-3.8261823310958478</c:v>
                </c:pt>
                <c:pt idx="1453">
                  <c:v>-3.3886546952169621</c:v>
                </c:pt>
                <c:pt idx="1454">
                  <c:v>-3.6348133233112656</c:v>
                </c:pt>
                <c:pt idx="1455">
                  <c:v>-3.4337049940009479</c:v>
                </c:pt>
                <c:pt idx="1456">
                  <c:v>-3.7062802475334671</c:v>
                </c:pt>
                <c:pt idx="1457">
                  <c:v>-3.5694730648622959</c:v>
                </c:pt>
                <c:pt idx="1458">
                  <c:v>-3.7893357680270254</c:v>
                </c:pt>
                <c:pt idx="1459">
                  <c:v>-3.581981367675557</c:v>
                </c:pt>
                <c:pt idx="1460">
                  <c:v>-3.2480257002669521</c:v>
                </c:pt>
                <c:pt idx="1461">
                  <c:v>-3.4628580483618059</c:v>
                </c:pt>
                <c:pt idx="1462">
                  <c:v>-3.3434435486520071</c:v>
                </c:pt>
                <c:pt idx="1463">
                  <c:v>-2.924950987218597</c:v>
                </c:pt>
                <c:pt idx="1464">
                  <c:v>-3.6897165146722268</c:v>
                </c:pt>
                <c:pt idx="1465">
                  <c:v>-3.5945614712093374</c:v>
                </c:pt>
                <c:pt idx="1466">
                  <c:v>-3.4211685586726519</c:v>
                </c:pt>
                <c:pt idx="1467">
                  <c:v>-3.5223890113916387</c:v>
                </c:pt>
                <c:pt idx="1468">
                  <c:v>-3.6219668090269979</c:v>
                </c:pt>
                <c:pt idx="1469">
                  <c:v>-3.4632983088398821</c:v>
                </c:pt>
                <c:pt idx="1470">
                  <c:v>-3.492581686594419</c:v>
                </c:pt>
                <c:pt idx="1471">
                  <c:v>-3.5067459461288442</c:v>
                </c:pt>
                <c:pt idx="1472">
                  <c:v>-3.6300721526098734</c:v>
                </c:pt>
                <c:pt idx="1473">
                  <c:v>-3.5291613119993328</c:v>
                </c:pt>
                <c:pt idx="1474">
                  <c:v>-3.477797405148729</c:v>
                </c:pt>
                <c:pt idx="1475">
                  <c:v>-3.3919450181334474</c:v>
                </c:pt>
                <c:pt idx="1476">
                  <c:v>-3.3980081672528479</c:v>
                </c:pt>
                <c:pt idx="1477">
                  <c:v>-3.3031265753899821</c:v>
                </c:pt>
                <c:pt idx="1478">
                  <c:v>-3.4639040120103539</c:v>
                </c:pt>
                <c:pt idx="1479">
                  <c:v>-3.6980936379844334</c:v>
                </c:pt>
                <c:pt idx="1480">
                  <c:v>-3.7419942084100883</c:v>
                </c:pt>
                <c:pt idx="1481">
                  <c:v>-3.7081055358780888</c:v>
                </c:pt>
                <c:pt idx="1482">
                  <c:v>-3.6910829946765</c:v>
                </c:pt>
                <c:pt idx="1483">
                  <c:v>-3.7042292061892761</c:v>
                </c:pt>
                <c:pt idx="1484">
                  <c:v>-3.7115867880618492</c:v>
                </c:pt>
                <c:pt idx="1485">
                  <c:v>-3.7571097455360825</c:v>
                </c:pt>
                <c:pt idx="1486">
                  <c:v>-3.7149615666644258</c:v>
                </c:pt>
                <c:pt idx="1487">
                  <c:v>-3.6838607891979605</c:v>
                </c:pt>
                <c:pt idx="1488">
                  <c:v>-3.7956107580370428</c:v>
                </c:pt>
                <c:pt idx="1489">
                  <c:v>-3.6929506444440774</c:v>
                </c:pt>
                <c:pt idx="1490">
                  <c:v>-3.6899950860780897</c:v>
                </c:pt>
                <c:pt idx="1491">
                  <c:v>-3.7028990341144223</c:v>
                </c:pt>
                <c:pt idx="1492">
                  <c:v>-3.7642508490255335</c:v>
                </c:pt>
                <c:pt idx="1493">
                  <c:v>-3.7224268575087058</c:v>
                </c:pt>
                <c:pt idx="1494">
                  <c:v>-3.682284855902862</c:v>
                </c:pt>
                <c:pt idx="1495">
                  <c:v>-3.7390451587909124</c:v>
                </c:pt>
                <c:pt idx="1496">
                  <c:v>-3.7026281181385592</c:v>
                </c:pt>
                <c:pt idx="1497">
                  <c:v>-3.6868467347729972</c:v>
                </c:pt>
                <c:pt idx="1498">
                  <c:v>-3.837501707882065</c:v>
                </c:pt>
                <c:pt idx="1499">
                  <c:v>-3.6774138740081046</c:v>
                </c:pt>
                <c:pt idx="1500">
                  <c:v>-3.6403908654421544</c:v>
                </c:pt>
                <c:pt idx="1501">
                  <c:v>-3.5920258905022115</c:v>
                </c:pt>
                <c:pt idx="1502">
                  <c:v>-3.5359061451836258</c:v>
                </c:pt>
                <c:pt idx="1503">
                  <c:v>-3.6514676117305997</c:v>
                </c:pt>
                <c:pt idx="1504">
                  <c:v>-3.7571739752998132</c:v>
                </c:pt>
                <c:pt idx="1505">
                  <c:v>-3.6152977436652849</c:v>
                </c:pt>
                <c:pt idx="1506">
                  <c:v>-3.554542655444219</c:v>
                </c:pt>
                <c:pt idx="1507">
                  <c:v>-3.6216741027907613</c:v>
                </c:pt>
                <c:pt idx="1508">
                  <c:v>-3.5709540441136571</c:v>
                </c:pt>
                <c:pt idx="1509">
                  <c:v>-3.6347780594244155</c:v>
                </c:pt>
                <c:pt idx="1510">
                  <c:v>-3.5545562544336855</c:v>
                </c:pt>
                <c:pt idx="1511">
                  <c:v>-3.4128344763925971</c:v>
                </c:pt>
                <c:pt idx="1512">
                  <c:v>-3.5919960735566092</c:v>
                </c:pt>
                <c:pt idx="1513">
                  <c:v>-3.5847942736644636</c:v>
                </c:pt>
                <c:pt idx="1514">
                  <c:v>-3.7474470832938707</c:v>
                </c:pt>
                <c:pt idx="1515">
                  <c:v>-3.5518846823323416</c:v>
                </c:pt>
                <c:pt idx="1516">
                  <c:v>-3.5667818065595065</c:v>
                </c:pt>
                <c:pt idx="1517">
                  <c:v>-3.5634636628258343</c:v>
                </c:pt>
                <c:pt idx="1518">
                  <c:v>-3.5271121178359319</c:v>
                </c:pt>
                <c:pt idx="1519">
                  <c:v>-3.6266315382149279</c:v>
                </c:pt>
                <c:pt idx="1520">
                  <c:v>-3.5500619603050834</c:v>
                </c:pt>
                <c:pt idx="1521">
                  <c:v>-3.4323648916844158</c:v>
                </c:pt>
                <c:pt idx="1522">
                  <c:v>-3.7479257475095009</c:v>
                </c:pt>
                <c:pt idx="1523">
                  <c:v>-3.673362791639295</c:v>
                </c:pt>
                <c:pt idx="1524">
                  <c:v>-3.6035492714491926</c:v>
                </c:pt>
                <c:pt idx="1525">
                  <c:v>-3.578533920803352</c:v>
                </c:pt>
                <c:pt idx="1526">
                  <c:v>-3.6572706805804613</c:v>
                </c:pt>
                <c:pt idx="1527">
                  <c:v>-3.6128623237687267</c:v>
                </c:pt>
                <c:pt idx="1528">
                  <c:v>-3.6151384357142677</c:v>
                </c:pt>
                <c:pt idx="1529">
                  <c:v>-3.7501243954594541</c:v>
                </c:pt>
                <c:pt idx="1530">
                  <c:v>-3.6893461723822303</c:v>
                </c:pt>
                <c:pt idx="1531">
                  <c:v>-3.668137772271074</c:v>
                </c:pt>
                <c:pt idx="1532">
                  <c:v>-3.5176056403439611</c:v>
                </c:pt>
                <c:pt idx="1533">
                  <c:v>-3.612222363879602</c:v>
                </c:pt>
                <c:pt idx="1534">
                  <c:v>-3.631770214375885</c:v>
                </c:pt>
                <c:pt idx="1535">
                  <c:v>-3.6479510118376908</c:v>
                </c:pt>
                <c:pt idx="1536">
                  <c:v>-3.6341289204413258</c:v>
                </c:pt>
                <c:pt idx="1537">
                  <c:v>-3.5040132475796208</c:v>
                </c:pt>
                <c:pt idx="1538">
                  <c:v>-3.7309002469319741</c:v>
                </c:pt>
                <c:pt idx="1539">
                  <c:v>-3.484729972835638</c:v>
                </c:pt>
                <c:pt idx="1540">
                  <c:v>-3.6912999112292124</c:v>
                </c:pt>
                <c:pt idx="1541">
                  <c:v>-3.5075317064411151</c:v>
                </c:pt>
                <c:pt idx="1542">
                  <c:v>-3.512400657513536</c:v>
                </c:pt>
                <c:pt idx="1543">
                  <c:v>-3.7083598856284792</c:v>
                </c:pt>
                <c:pt idx="1544">
                  <c:v>-3.4938935226597096</c:v>
                </c:pt>
                <c:pt idx="1545">
                  <c:v>-3.594302898695632</c:v>
                </c:pt>
                <c:pt idx="1546">
                  <c:v>-3.3841753244597745</c:v>
                </c:pt>
                <c:pt idx="1547">
                  <c:v>-3.664643745082647</c:v>
                </c:pt>
                <c:pt idx="1548">
                  <c:v>-3.5247947776226609</c:v>
                </c:pt>
                <c:pt idx="1549">
                  <c:v>-3.2205898944621461</c:v>
                </c:pt>
                <c:pt idx="1550">
                  <c:v>-3.4737599025650892</c:v>
                </c:pt>
                <c:pt idx="1551">
                  <c:v>-3.649919247709835</c:v>
                </c:pt>
                <c:pt idx="1552">
                  <c:v>-3.7848008625458172</c:v>
                </c:pt>
                <c:pt idx="1553">
                  <c:v>-3.4809229551195471</c:v>
                </c:pt>
                <c:pt idx="1554">
                  <c:v>-3.6483140086734633</c:v>
                </c:pt>
                <c:pt idx="1555">
                  <c:v>-3.7642816728596231</c:v>
                </c:pt>
                <c:pt idx="1556">
                  <c:v>-3.2760049707372061</c:v>
                </c:pt>
                <c:pt idx="1557">
                  <c:v>-3.2812220104249139</c:v>
                </c:pt>
                <c:pt idx="1558">
                  <c:v>-3.404862761290071</c:v>
                </c:pt>
                <c:pt idx="1559">
                  <c:v>-3.5436197180536539</c:v>
                </c:pt>
                <c:pt idx="1560">
                  <c:v>-3.3802561304872412</c:v>
                </c:pt>
                <c:pt idx="1561">
                  <c:v>-3.4609121446887166</c:v>
                </c:pt>
                <c:pt idx="1562">
                  <c:v>-3.1352963634912303</c:v>
                </c:pt>
                <c:pt idx="1563">
                  <c:v>-3.5836620367212708</c:v>
                </c:pt>
                <c:pt idx="1564">
                  <c:v>-3.4156211586573249</c:v>
                </c:pt>
                <c:pt idx="1565">
                  <c:v>-3.4186499420240501</c:v>
                </c:pt>
                <c:pt idx="1566">
                  <c:v>-3.182524184939739</c:v>
                </c:pt>
                <c:pt idx="1567">
                  <c:v>-3.3751362593901733</c:v>
                </c:pt>
                <c:pt idx="1568">
                  <c:v>-3.4870457270545208</c:v>
                </c:pt>
                <c:pt idx="1569">
                  <c:v>-3.5393535024497567</c:v>
                </c:pt>
                <c:pt idx="1570">
                  <c:v>-3.4916409203451879</c:v>
                </c:pt>
                <c:pt idx="1571">
                  <c:v>-2.8866255820359497</c:v>
                </c:pt>
                <c:pt idx="1572">
                  <c:v>-3.3763275946343159</c:v>
                </c:pt>
                <c:pt idx="1573">
                  <c:v>-3.5112242069716797</c:v>
                </c:pt>
                <c:pt idx="1574">
                  <c:v>-3.3639232575850322</c:v>
                </c:pt>
                <c:pt idx="1575">
                  <c:v>-3.4201241339069837</c:v>
                </c:pt>
                <c:pt idx="1576">
                  <c:v>-3.3192961641790477</c:v>
                </c:pt>
                <c:pt idx="1577">
                  <c:v>-3.395995829987843</c:v>
                </c:pt>
                <c:pt idx="1578">
                  <c:v>-3.469901622792861</c:v>
                </c:pt>
                <c:pt idx="1579">
                  <c:v>-3.6064923944217311</c:v>
                </c:pt>
                <c:pt idx="1580">
                  <c:v>-3.4237944810705669</c:v>
                </c:pt>
                <c:pt idx="1581">
                  <c:v>-3.637679707750312</c:v>
                </c:pt>
                <c:pt idx="1582">
                  <c:v>-3.753014783439176</c:v>
                </c:pt>
                <c:pt idx="1583">
                  <c:v>-3.7699182209772357</c:v>
                </c:pt>
                <c:pt idx="1584">
                  <c:v>-3.6013319128813071</c:v>
                </c:pt>
                <c:pt idx="1585">
                  <c:v>-3.6701460011792908</c:v>
                </c:pt>
                <c:pt idx="1586">
                  <c:v>-3.6800532967110833</c:v>
                </c:pt>
                <c:pt idx="1587">
                  <c:v>-3.7136991414356348</c:v>
                </c:pt>
                <c:pt idx="1588">
                  <c:v>-3.6941614930877282</c:v>
                </c:pt>
                <c:pt idx="1589">
                  <c:v>-3.6709504121131009</c:v>
                </c:pt>
                <c:pt idx="1590">
                  <c:v>-3.6924667517093077</c:v>
                </c:pt>
                <c:pt idx="1591">
                  <c:v>-3.6464338924615873</c:v>
                </c:pt>
                <c:pt idx="1592">
                  <c:v>-3.6631674262247782</c:v>
                </c:pt>
                <c:pt idx="1593">
                  <c:v>-3.6489591151487275</c:v>
                </c:pt>
                <c:pt idx="1594">
                  <c:v>-3.6389262397105315</c:v>
                </c:pt>
                <c:pt idx="1595">
                  <c:v>-3.7238034711934787</c:v>
                </c:pt>
                <c:pt idx="1596">
                  <c:v>-3.6177812875176167</c:v>
                </c:pt>
                <c:pt idx="1597">
                  <c:v>-3.7187351739311478</c:v>
                </c:pt>
                <c:pt idx="1598">
                  <c:v>-3.8168833373829796</c:v>
                </c:pt>
                <c:pt idx="1599">
                  <c:v>-3.5373429991932936</c:v>
                </c:pt>
                <c:pt idx="1600">
                  <c:v>-3.7291098305240711</c:v>
                </c:pt>
                <c:pt idx="1601">
                  <c:v>-3.8149813521163809</c:v>
                </c:pt>
                <c:pt idx="1602">
                  <c:v>-3.7818150228264766</c:v>
                </c:pt>
                <c:pt idx="1603">
                  <c:v>-3.823142674967742</c:v>
                </c:pt>
                <c:pt idx="1604">
                  <c:v>-3.8022669113423548</c:v>
                </c:pt>
                <c:pt idx="1605">
                  <c:v>-3.800606324318919</c:v>
                </c:pt>
                <c:pt idx="1606">
                  <c:v>-3.8080645863328568</c:v>
                </c:pt>
                <c:pt idx="1607">
                  <c:v>-3.8004404372458529</c:v>
                </c:pt>
                <c:pt idx="1608">
                  <c:v>-3.8376208563957062</c:v>
                </c:pt>
                <c:pt idx="1609">
                  <c:v>-3.7672225053696446</c:v>
                </c:pt>
                <c:pt idx="1610">
                  <c:v>-3.6236679516906944</c:v>
                </c:pt>
                <c:pt idx="1611">
                  <c:v>-3.6917889799599113</c:v>
                </c:pt>
                <c:pt idx="1612">
                  <c:v>-3.7831946507730132</c:v>
                </c:pt>
                <c:pt idx="1613">
                  <c:v>-3.8216908126315592</c:v>
                </c:pt>
                <c:pt idx="1614">
                  <c:v>-3.8039022291388465</c:v>
                </c:pt>
                <c:pt idx="1615">
                  <c:v>-3.7596796129852259</c:v>
                </c:pt>
                <c:pt idx="1616">
                  <c:v>-3.8089243644203727</c:v>
                </c:pt>
                <c:pt idx="1617">
                  <c:v>-3.8129015338348453</c:v>
                </c:pt>
                <c:pt idx="1618">
                  <c:v>-3.7760022102238828</c:v>
                </c:pt>
                <c:pt idx="1619">
                  <c:v>-3.7128623352724022</c:v>
                </c:pt>
                <c:pt idx="1620">
                  <c:v>-3.6630824613030724</c:v>
                </c:pt>
                <c:pt idx="1621">
                  <c:v>-3.7154153822890126</c:v>
                </c:pt>
                <c:pt idx="1622">
                  <c:v>-3.4203661352676784</c:v>
                </c:pt>
                <c:pt idx="1623">
                  <c:v>-3.4251942171751382</c:v>
                </c:pt>
                <c:pt idx="1624">
                  <c:v>-3.7370233525560606</c:v>
                </c:pt>
                <c:pt idx="1625">
                  <c:v>-3.5722339469493019</c:v>
                </c:pt>
                <c:pt idx="1626">
                  <c:v>-3.5968329737996387</c:v>
                </c:pt>
                <c:pt idx="1627">
                  <c:v>-3.3526731644464438</c:v>
                </c:pt>
                <c:pt idx="1628">
                  <c:v>-3.4757838687546077</c:v>
                </c:pt>
                <c:pt idx="1629">
                  <c:v>-3.5158887967364771</c:v>
                </c:pt>
                <c:pt idx="1630">
                  <c:v>-3.5361313113807933</c:v>
                </c:pt>
                <c:pt idx="1631">
                  <c:v>-3.3465150566634918</c:v>
                </c:pt>
                <c:pt idx="1632">
                  <c:v>-3.4785481843148029</c:v>
                </c:pt>
                <c:pt idx="1633">
                  <c:v>-3.7804289392777206</c:v>
                </c:pt>
                <c:pt idx="1634">
                  <c:v>-3.7226562218252708</c:v>
                </c:pt>
                <c:pt idx="1635">
                  <c:v>-3.485180572625195</c:v>
                </c:pt>
                <c:pt idx="1636">
                  <c:v>-3.6431323931324529</c:v>
                </c:pt>
                <c:pt idx="1637">
                  <c:v>-3.5363186596090919</c:v>
                </c:pt>
                <c:pt idx="1638">
                  <c:v>-3.8106361910817319</c:v>
                </c:pt>
                <c:pt idx="1639">
                  <c:v>-3.484558333038684</c:v>
                </c:pt>
                <c:pt idx="1640">
                  <c:v>-3.4558830108327281</c:v>
                </c:pt>
                <c:pt idx="1641">
                  <c:v>-3.6715407355949963</c:v>
                </c:pt>
                <c:pt idx="1642">
                  <c:v>-3.5056616749393097</c:v>
                </c:pt>
                <c:pt idx="1643">
                  <c:v>-3.4203889277554032</c:v>
                </c:pt>
                <c:pt idx="1644">
                  <c:v>-3.6895795663572644</c:v>
                </c:pt>
                <c:pt idx="1645">
                  <c:v>-3.6616364430391108</c:v>
                </c:pt>
                <c:pt idx="1646">
                  <c:v>-3.751655676268312</c:v>
                </c:pt>
                <c:pt idx="1647">
                  <c:v>-3.5525102171121472</c:v>
                </c:pt>
                <c:pt idx="1648">
                  <c:v>-3.5667712670876548</c:v>
                </c:pt>
                <c:pt idx="1649">
                  <c:v>-3.4961191527600568</c:v>
                </c:pt>
                <c:pt idx="1650">
                  <c:v>-3.4439934909675616</c:v>
                </c:pt>
                <c:pt idx="1651">
                  <c:v>-3.4641868415725843</c:v>
                </c:pt>
                <c:pt idx="1652">
                  <c:v>-3.6771459054286009</c:v>
                </c:pt>
                <c:pt idx="1653">
                  <c:v>-3.6176891830365872</c:v>
                </c:pt>
                <c:pt idx="1654">
                  <c:v>-3.6419124312318329</c:v>
                </c:pt>
                <c:pt idx="1655">
                  <c:v>-3.6354905893319343</c:v>
                </c:pt>
                <c:pt idx="1656">
                  <c:v>-3.4997579842491602</c:v>
                </c:pt>
                <c:pt idx="1657">
                  <c:v>-3.7100900375113244</c:v>
                </c:pt>
                <c:pt idx="1658">
                  <c:v>-3.5572536043973999</c:v>
                </c:pt>
                <c:pt idx="1659">
                  <c:v>-3.5461953793802907</c:v>
                </c:pt>
                <c:pt idx="1660">
                  <c:v>-3.7062628152465242</c:v>
                </c:pt>
                <c:pt idx="1661">
                  <c:v>-3.5853498123555481</c:v>
                </c:pt>
                <c:pt idx="1662">
                  <c:v>-3.4070647806331511</c:v>
                </c:pt>
                <c:pt idx="1663">
                  <c:v>-3.2269817626382471</c:v>
                </c:pt>
                <c:pt idx="1664">
                  <c:v>-3.6485639022957082</c:v>
                </c:pt>
                <c:pt idx="1665">
                  <c:v>-3.1354500456009369</c:v>
                </c:pt>
                <c:pt idx="1666">
                  <c:v>-3.3541788446018947</c:v>
                </c:pt>
                <c:pt idx="1667">
                  <c:v>-3.412879666198219</c:v>
                </c:pt>
                <c:pt idx="1668">
                  <c:v>-3.1161995111621112</c:v>
                </c:pt>
                <c:pt idx="1669">
                  <c:v>-3.4351072774353022</c:v>
                </c:pt>
                <c:pt idx="1670">
                  <c:v>-3.4052167794426351</c:v>
                </c:pt>
                <c:pt idx="1671">
                  <c:v>-3.7989528127805392</c:v>
                </c:pt>
                <c:pt idx="1672">
                  <c:v>-3.6731073647448018</c:v>
                </c:pt>
                <c:pt idx="1673">
                  <c:v>-3.5731516195481818</c:v>
                </c:pt>
                <c:pt idx="1674">
                  <c:v>-3.5892431168791239</c:v>
                </c:pt>
                <c:pt idx="1675">
                  <c:v>-3.4046867169253887</c:v>
                </c:pt>
                <c:pt idx="1676">
                  <c:v>-3.5946079227047103</c:v>
                </c:pt>
                <c:pt idx="1677">
                  <c:v>-3.8407061764358077</c:v>
                </c:pt>
                <c:pt idx="1678">
                  <c:v>-3.5221225495864363</c:v>
                </c:pt>
                <c:pt idx="1679">
                  <c:v>-3.6254242477888958</c:v>
                </c:pt>
                <c:pt idx="1680">
                  <c:v>-3.8203002525346399</c:v>
                </c:pt>
                <c:pt idx="1681">
                  <c:v>-3.6803190149706277</c:v>
                </c:pt>
                <c:pt idx="1682">
                  <c:v>-3.7028627280120325</c:v>
                </c:pt>
                <c:pt idx="1683">
                  <c:v>-3.6951493715518877</c:v>
                </c:pt>
                <c:pt idx="1684">
                  <c:v>-3.7133808599085909</c:v>
                </c:pt>
                <c:pt idx="1685">
                  <c:v>-3.7362221657977219</c:v>
                </c:pt>
                <c:pt idx="1686">
                  <c:v>-3.7327419712724379</c:v>
                </c:pt>
                <c:pt idx="1687">
                  <c:v>-3.732682122115305</c:v>
                </c:pt>
                <c:pt idx="1688">
                  <c:v>-3.7957195892755706</c:v>
                </c:pt>
                <c:pt idx="1689">
                  <c:v>-3.4697319226377754</c:v>
                </c:pt>
                <c:pt idx="1690">
                  <c:v>-3.8071479070494343</c:v>
                </c:pt>
                <c:pt idx="1691">
                  <c:v>-3.7090267314669783</c:v>
                </c:pt>
                <c:pt idx="1692">
                  <c:v>-3.77313305062256</c:v>
                </c:pt>
                <c:pt idx="1693">
                  <c:v>-3.7278853759118391</c:v>
                </c:pt>
                <c:pt idx="1694">
                  <c:v>-3.649207454429173</c:v>
                </c:pt>
                <c:pt idx="1695">
                  <c:v>-3.6748673481705727</c:v>
                </c:pt>
                <c:pt idx="1696">
                  <c:v>-3.7025640172405319</c:v>
                </c:pt>
                <c:pt idx="1697">
                  <c:v>-3.689182334932251</c:v>
                </c:pt>
                <c:pt idx="1698">
                  <c:v>-3.8031278592500484</c:v>
                </c:pt>
                <c:pt idx="1699">
                  <c:v>-3.8151275236157769</c:v>
                </c:pt>
                <c:pt idx="1700">
                  <c:v>-3.7111978357443713</c:v>
                </c:pt>
                <c:pt idx="1701">
                  <c:v>-3.7277656297416195</c:v>
                </c:pt>
                <c:pt idx="1702">
                  <c:v>-3.7000214440444901</c:v>
                </c:pt>
                <c:pt idx="1703">
                  <c:v>-3.8237441810217274</c:v>
                </c:pt>
                <c:pt idx="1704">
                  <c:v>-3.7740452916219489</c:v>
                </c:pt>
                <c:pt idx="1705">
                  <c:v>-3.8113885481886292</c:v>
                </c:pt>
                <c:pt idx="1706">
                  <c:v>-3.6296987332840862</c:v>
                </c:pt>
                <c:pt idx="1707">
                  <c:v>-3.8243140958258479</c:v>
                </c:pt>
                <c:pt idx="1708">
                  <c:v>-3.8647578601003629</c:v>
                </c:pt>
                <c:pt idx="1709">
                  <c:v>-3.6819543228045233</c:v>
                </c:pt>
                <c:pt idx="1710">
                  <c:v>-3.7313192137365951</c:v>
                </c:pt>
                <c:pt idx="1711">
                  <c:v>-3.7902962952690045</c:v>
                </c:pt>
                <c:pt idx="1712">
                  <c:v>-3.7435747665441514</c:v>
                </c:pt>
                <c:pt idx="1713">
                  <c:v>-3.7818645150036154</c:v>
                </c:pt>
                <c:pt idx="1714">
                  <c:v>-3.7884349852047734</c:v>
                </c:pt>
                <c:pt idx="1715">
                  <c:v>-3.7896343304981261</c:v>
                </c:pt>
                <c:pt idx="1716">
                  <c:v>-3.6423180535593067</c:v>
                </c:pt>
                <c:pt idx="1717">
                  <c:v>-3.4566377398692882</c:v>
                </c:pt>
                <c:pt idx="1718">
                  <c:v>-3.7561172228254969</c:v>
                </c:pt>
                <c:pt idx="1719">
                  <c:v>-3.7738837315999101</c:v>
                </c:pt>
                <c:pt idx="1720">
                  <c:v>-3.760189787724995</c:v>
                </c:pt>
                <c:pt idx="1721">
                  <c:v>-3.3675844559866297</c:v>
                </c:pt>
                <c:pt idx="1722">
                  <c:v>-3.7081121491303097</c:v>
                </c:pt>
                <c:pt idx="1723">
                  <c:v>-3.3917118293104642</c:v>
                </c:pt>
                <c:pt idx="1724">
                  <c:v>-3.654880658716634</c:v>
                </c:pt>
                <c:pt idx="1725">
                  <c:v>-3.7833229479796073</c:v>
                </c:pt>
                <c:pt idx="1726">
                  <c:v>-3.3154990257425312</c:v>
                </c:pt>
                <c:pt idx="1727">
                  <c:v>-3.5074987069500398</c:v>
                </c:pt>
                <c:pt idx="1728">
                  <c:v>-3.6605543216646206</c:v>
                </c:pt>
                <c:pt idx="1729">
                  <c:v>-3.8444088368732645</c:v>
                </c:pt>
                <c:pt idx="1730">
                  <c:v>-3.8606978710877673</c:v>
                </c:pt>
                <c:pt idx="1731">
                  <c:v>-3.7131679554455728</c:v>
                </c:pt>
                <c:pt idx="1732">
                  <c:v>-3.7013848044594448</c:v>
                </c:pt>
                <c:pt idx="1733">
                  <c:v>-3.3579522188273669</c:v>
                </c:pt>
                <c:pt idx="1734">
                  <c:v>-3.4157877024976453</c:v>
                </c:pt>
                <c:pt idx="1735">
                  <c:v>-3.385590518468482</c:v>
                </c:pt>
                <c:pt idx="1736">
                  <c:v>-3.8736362835931848</c:v>
                </c:pt>
                <c:pt idx="1737">
                  <c:v>-3.6929276657567951</c:v>
                </c:pt>
                <c:pt idx="1738">
                  <c:v>-3.8609607435097839</c:v>
                </c:pt>
                <c:pt idx="1739">
                  <c:v>-3.7673685004500599</c:v>
                </c:pt>
                <c:pt idx="1740">
                  <c:v>-2.889965916521759</c:v>
                </c:pt>
                <c:pt idx="1741">
                  <c:v>-3.6300743089732199</c:v>
                </c:pt>
                <c:pt idx="1742">
                  <c:v>-3.5071157832353301</c:v>
                </c:pt>
                <c:pt idx="1743">
                  <c:v>-3.49433346974762</c:v>
                </c:pt>
                <c:pt idx="1744">
                  <c:v>-3.435604228811425</c:v>
                </c:pt>
                <c:pt idx="1745">
                  <c:v>-3.5059375444194472</c:v>
                </c:pt>
                <c:pt idx="1746">
                  <c:v>-3.7117862034828271</c:v>
                </c:pt>
                <c:pt idx="1747">
                  <c:v>-3.6935420310614657</c:v>
                </c:pt>
                <c:pt idx="1748">
                  <c:v>-3.665612236889578</c:v>
                </c:pt>
                <c:pt idx="1749">
                  <c:v>-3.4116255605374772</c:v>
                </c:pt>
                <c:pt idx="1750">
                  <c:v>-2.7369093975004901</c:v>
                </c:pt>
                <c:pt idx="1751">
                  <c:v>-3.3195279448963269</c:v>
                </c:pt>
                <c:pt idx="1752">
                  <c:v>-3.4496483161264391</c:v>
                </c:pt>
                <c:pt idx="1753">
                  <c:v>-3.5179901093346446</c:v>
                </c:pt>
                <c:pt idx="1754">
                  <c:v>-3.6020051789679353</c:v>
                </c:pt>
                <c:pt idx="1755">
                  <c:v>-3.5302590693951745</c:v>
                </c:pt>
                <c:pt idx="1756">
                  <c:v>-3.6747479112779162</c:v>
                </c:pt>
                <c:pt idx="1757">
                  <c:v>-3.6237174640036129</c:v>
                </c:pt>
                <c:pt idx="1758">
                  <c:v>-3.3187031864591456</c:v>
                </c:pt>
                <c:pt idx="1759">
                  <c:v>-3.5974128413753501</c:v>
                </c:pt>
                <c:pt idx="1760">
                  <c:v>-3.505645850048178</c:v>
                </c:pt>
                <c:pt idx="1761">
                  <c:v>-3.8059203223347455</c:v>
                </c:pt>
                <c:pt idx="1762">
                  <c:v>-3.2500776171061281</c:v>
                </c:pt>
                <c:pt idx="1763">
                  <c:v>-3.6545629147084946</c:v>
                </c:pt>
                <c:pt idx="1764">
                  <c:v>-3.3792310991055472</c:v>
                </c:pt>
                <c:pt idx="1765">
                  <c:v>-3.6573036779704555</c:v>
                </c:pt>
                <c:pt idx="1766">
                  <c:v>-3.8158502578614062</c:v>
                </c:pt>
                <c:pt idx="1767">
                  <c:v>-3.7924977573928529</c:v>
                </c:pt>
                <c:pt idx="1768">
                  <c:v>-3.457230139293205</c:v>
                </c:pt>
                <c:pt idx="1769">
                  <c:v>-3.6344880409868976</c:v>
                </c:pt>
                <c:pt idx="1770">
                  <c:v>-3.5232589577633644</c:v>
                </c:pt>
                <c:pt idx="1771">
                  <c:v>-3.4950157928147974</c:v>
                </c:pt>
                <c:pt idx="1772">
                  <c:v>-3.2600185544135449</c:v>
                </c:pt>
                <c:pt idx="1773">
                  <c:v>-3.8171700194219849</c:v>
                </c:pt>
                <c:pt idx="1774">
                  <c:v>-3.4609689440842861</c:v>
                </c:pt>
                <c:pt idx="1775">
                  <c:v>-3.7227413759503736</c:v>
                </c:pt>
                <c:pt idx="1776">
                  <c:v>-3.6507090108454969</c:v>
                </c:pt>
                <c:pt idx="1777">
                  <c:v>-3.6650784146087689</c:v>
                </c:pt>
                <c:pt idx="1778">
                  <c:v>-3.8307991086754201</c:v>
                </c:pt>
                <c:pt idx="1779">
                  <c:v>-3.5717782020787565</c:v>
                </c:pt>
                <c:pt idx="1780">
                  <c:v>-3.8131464383337517</c:v>
                </c:pt>
                <c:pt idx="1781">
                  <c:v>-3.7621127360819959</c:v>
                </c:pt>
                <c:pt idx="1782">
                  <c:v>-3.7375461686417109</c:v>
                </c:pt>
                <c:pt idx="1783">
                  <c:v>-3.7929705307450496</c:v>
                </c:pt>
                <c:pt idx="1784">
                  <c:v>-3.7786572802744831</c:v>
                </c:pt>
                <c:pt idx="1785">
                  <c:v>-3.7680968547415321</c:v>
                </c:pt>
                <c:pt idx="1786">
                  <c:v>-3.7478636502807547</c:v>
                </c:pt>
                <c:pt idx="1787">
                  <c:v>-3.8151193728849986</c:v>
                </c:pt>
                <c:pt idx="1788">
                  <c:v>-3.6105179214368204</c:v>
                </c:pt>
                <c:pt idx="1789">
                  <c:v>-3.8208628097908659</c:v>
                </c:pt>
                <c:pt idx="1790">
                  <c:v>-3.5991518923483499</c:v>
                </c:pt>
                <c:pt idx="1791">
                  <c:v>-3.711273841454267</c:v>
                </c:pt>
                <c:pt idx="1792">
                  <c:v>-3.7377334457981326</c:v>
                </c:pt>
                <c:pt idx="1793">
                  <c:v>-3.801163229637182</c:v>
                </c:pt>
                <c:pt idx="1794">
                  <c:v>-3.7785396065340651</c:v>
                </c:pt>
                <c:pt idx="1795">
                  <c:v>-3.606368687916008</c:v>
                </c:pt>
                <c:pt idx="1796">
                  <c:v>-3.8144085750368601</c:v>
                </c:pt>
                <c:pt idx="1797">
                  <c:v>-3.788622726172381</c:v>
                </c:pt>
                <c:pt idx="1798">
                  <c:v>-3.6424920560733471</c:v>
                </c:pt>
                <c:pt idx="1799">
                  <c:v>-3.7165302540370324</c:v>
                </c:pt>
                <c:pt idx="1800">
                  <c:v>-3.6587429262167688</c:v>
                </c:pt>
                <c:pt idx="1801">
                  <c:v>-3.6934239315491633</c:v>
                </c:pt>
                <c:pt idx="1802">
                  <c:v>-3.6583607158173401</c:v>
                </c:pt>
                <c:pt idx="1803">
                  <c:v>-3.5709733275517146</c:v>
                </c:pt>
                <c:pt idx="1804">
                  <c:v>-3.6627428486016522</c:v>
                </c:pt>
                <c:pt idx="1805">
                  <c:v>-3.650660612005272</c:v>
                </c:pt>
                <c:pt idx="1806">
                  <c:v>-3.6292745059045521</c:v>
                </c:pt>
                <c:pt idx="1807">
                  <c:v>-3.6488003911437827</c:v>
                </c:pt>
                <c:pt idx="1808">
                  <c:v>-3.7290001648526929</c:v>
                </c:pt>
                <c:pt idx="1809">
                  <c:v>-3.5828664771551622</c:v>
                </c:pt>
                <c:pt idx="1810">
                  <c:v>-3.5740121263291398</c:v>
                </c:pt>
                <c:pt idx="1811">
                  <c:v>-3.5890850138096821</c:v>
                </c:pt>
                <c:pt idx="1812">
                  <c:v>-3.3843125922841701</c:v>
                </c:pt>
                <c:pt idx="1813">
                  <c:v>-3.6019767201072446</c:v>
                </c:pt>
                <c:pt idx="1814">
                  <c:v>-3.5688292550665888</c:v>
                </c:pt>
                <c:pt idx="1815">
                  <c:v>-3.7166192644801903</c:v>
                </c:pt>
                <c:pt idx="1816">
                  <c:v>-3.6697851721750125</c:v>
                </c:pt>
                <c:pt idx="1817">
                  <c:v>-3.6687098670735767</c:v>
                </c:pt>
                <c:pt idx="1818">
                  <c:v>-3.5814084867596305</c:v>
                </c:pt>
                <c:pt idx="1819">
                  <c:v>-3.5820095477486973</c:v>
                </c:pt>
                <c:pt idx="1820">
                  <c:v>-3.4166592015317132</c:v>
                </c:pt>
                <c:pt idx="1821">
                  <c:v>-3.5785124981432697</c:v>
                </c:pt>
                <c:pt idx="1822">
                  <c:v>-3.5737879963795134</c:v>
                </c:pt>
                <c:pt idx="1823">
                  <c:v>-3.5406528590906921</c:v>
                </c:pt>
                <c:pt idx="1824">
                  <c:v>-3.6247912009423549</c:v>
                </c:pt>
                <c:pt idx="1825">
                  <c:v>-3.6579090648400978</c:v>
                </c:pt>
                <c:pt idx="1826">
                  <c:v>-3.6025462931385372</c:v>
                </c:pt>
                <c:pt idx="1827">
                  <c:v>-3.7351452857776311</c:v>
                </c:pt>
                <c:pt idx="1828">
                  <c:v>-3.6154269755741382</c:v>
                </c:pt>
                <c:pt idx="1829">
                  <c:v>-3.5731042384101359</c:v>
                </c:pt>
                <c:pt idx="1830">
                  <c:v>-3.6377542757272257</c:v>
                </c:pt>
                <c:pt idx="1831">
                  <c:v>-3.6589104216413282</c:v>
                </c:pt>
                <c:pt idx="1832">
                  <c:v>-3.4816879263318938</c:v>
                </c:pt>
                <c:pt idx="1833">
                  <c:v>-3.6028996921133367</c:v>
                </c:pt>
                <c:pt idx="1834">
                  <c:v>-3.5606555190398721</c:v>
                </c:pt>
                <c:pt idx="1835">
                  <c:v>-3.5643402166817122</c:v>
                </c:pt>
                <c:pt idx="1836">
                  <c:v>-3.6895675037320004</c:v>
                </c:pt>
                <c:pt idx="1837">
                  <c:v>-3.651853012331884</c:v>
                </c:pt>
                <c:pt idx="1838">
                  <c:v>-3.1985944301409961</c:v>
                </c:pt>
                <c:pt idx="1839">
                  <c:v>-3.5080275126689582</c:v>
                </c:pt>
                <c:pt idx="1840">
                  <c:v>-3.2902508335876748</c:v>
                </c:pt>
                <c:pt idx="1841">
                  <c:v>-3.4757257971557358</c:v>
                </c:pt>
                <c:pt idx="1842">
                  <c:v>-3.613507432304464</c:v>
                </c:pt>
                <c:pt idx="1843">
                  <c:v>-3.2078545597482115</c:v>
                </c:pt>
                <c:pt idx="1844">
                  <c:v>-3.6907753920090745</c:v>
                </c:pt>
                <c:pt idx="1845">
                  <c:v>-3.4134346533496318</c:v>
                </c:pt>
                <c:pt idx="1846">
                  <c:v>-3.4261297326961673</c:v>
                </c:pt>
                <c:pt idx="1847">
                  <c:v>-3.3831324159675522</c:v>
                </c:pt>
                <c:pt idx="1848">
                  <c:v>-3.5715445529869991</c:v>
                </c:pt>
                <c:pt idx="1849">
                  <c:v>-3.4377635624539482</c:v>
                </c:pt>
                <c:pt idx="1850">
                  <c:v>-3.2167957597878889</c:v>
                </c:pt>
                <c:pt idx="1851">
                  <c:v>-3.4296044920045592</c:v>
                </c:pt>
                <c:pt idx="1852">
                  <c:v>-3.401935881548011</c:v>
                </c:pt>
                <c:pt idx="1853">
                  <c:v>-3.3244850112212148</c:v>
                </c:pt>
                <c:pt idx="1854">
                  <c:v>-3.6294126808221336</c:v>
                </c:pt>
                <c:pt idx="1855">
                  <c:v>-3.4999513299935412</c:v>
                </c:pt>
                <c:pt idx="1856">
                  <c:v>-3.4295028173068003</c:v>
                </c:pt>
                <c:pt idx="1857">
                  <c:v>-3.5863052852391348</c:v>
                </c:pt>
                <c:pt idx="1858">
                  <c:v>-3.480986089873932</c:v>
                </c:pt>
                <c:pt idx="1859">
                  <c:v>-3.4584725987202534</c:v>
                </c:pt>
                <c:pt idx="1860">
                  <c:v>-3.148777717483791</c:v>
                </c:pt>
                <c:pt idx="1861">
                  <c:v>-3.5554188557148185</c:v>
                </c:pt>
                <c:pt idx="1862">
                  <c:v>-3.4430646803501803</c:v>
                </c:pt>
                <c:pt idx="1863">
                  <c:v>-3.1920905448635941</c:v>
                </c:pt>
                <c:pt idx="1864">
                  <c:v>-3.4171196223071161</c:v>
                </c:pt>
                <c:pt idx="1865">
                  <c:v>-3.7416269647157514</c:v>
                </c:pt>
                <c:pt idx="1866">
                  <c:v>-3.4083542452172386</c:v>
                </c:pt>
                <c:pt idx="1867">
                  <c:v>-3.2578262721080309</c:v>
                </c:pt>
                <c:pt idx="1868">
                  <c:v>-3.3098884429538691</c:v>
                </c:pt>
                <c:pt idx="1869">
                  <c:v>-3.2886855543855473</c:v>
                </c:pt>
                <c:pt idx="1870">
                  <c:v>-3.396448338319614</c:v>
                </c:pt>
                <c:pt idx="1871">
                  <c:v>-3.34067015899236</c:v>
                </c:pt>
                <c:pt idx="1872">
                  <c:v>-3.275239805351259</c:v>
                </c:pt>
                <c:pt idx="1873">
                  <c:v>-3.5049297433350715</c:v>
                </c:pt>
                <c:pt idx="1874">
                  <c:v>-3.312161201974404</c:v>
                </c:pt>
                <c:pt idx="1875">
                  <c:v>-3.6514871161876767</c:v>
                </c:pt>
                <c:pt idx="1876">
                  <c:v>-3.1565604115823582</c:v>
                </c:pt>
                <c:pt idx="1877">
                  <c:v>-3.422482206759919</c:v>
                </c:pt>
                <c:pt idx="1878">
                  <c:v>-3.1887479791298938</c:v>
                </c:pt>
                <c:pt idx="1879">
                  <c:v>-3.0290852491856999</c:v>
                </c:pt>
                <c:pt idx="1880">
                  <c:v>-3.658506291979736</c:v>
                </c:pt>
                <c:pt idx="1881">
                  <c:v>-3.5625762023901415</c:v>
                </c:pt>
                <c:pt idx="1882">
                  <c:v>-3.5691815496013559</c:v>
                </c:pt>
                <c:pt idx="1883">
                  <c:v>-3.6111614383994191</c:v>
                </c:pt>
                <c:pt idx="1884">
                  <c:v>-3.6373895012325934</c:v>
                </c:pt>
                <c:pt idx="1885">
                  <c:v>-3.5620022528292656</c:v>
                </c:pt>
                <c:pt idx="1886">
                  <c:v>-3.6658631751696156</c:v>
                </c:pt>
                <c:pt idx="1887">
                  <c:v>-3.6636373345425248</c:v>
                </c:pt>
                <c:pt idx="1888">
                  <c:v>-3.7007588064333579</c:v>
                </c:pt>
                <c:pt idx="1889">
                  <c:v>-3.6095403357506219</c:v>
                </c:pt>
                <c:pt idx="1890">
                  <c:v>-3.656213085693977</c:v>
                </c:pt>
                <c:pt idx="1891">
                  <c:v>-3.6001254896871968</c:v>
                </c:pt>
                <c:pt idx="1892">
                  <c:v>-3.6639124914294974</c:v>
                </c:pt>
                <c:pt idx="1893">
                  <c:v>-3.5967065945306795</c:v>
                </c:pt>
                <c:pt idx="1894">
                  <c:v>-3.5732730081194113</c:v>
                </c:pt>
                <c:pt idx="1895">
                  <c:v>-3.6907063817608909</c:v>
                </c:pt>
                <c:pt idx="1896">
                  <c:v>-3.6853210215980639</c:v>
                </c:pt>
                <c:pt idx="1897">
                  <c:v>-3.6803141366303067</c:v>
                </c:pt>
                <c:pt idx="1898">
                  <c:v>-3.7195162556931511</c:v>
                </c:pt>
                <c:pt idx="1899">
                  <c:v>-3.6622399237858509</c:v>
                </c:pt>
                <c:pt idx="1900">
                  <c:v>-3.7936156265532279</c:v>
                </c:pt>
                <c:pt idx="1901">
                  <c:v>-3.808695325280353</c:v>
                </c:pt>
                <c:pt idx="1902">
                  <c:v>-3.8447210717744897</c:v>
                </c:pt>
                <c:pt idx="1903">
                  <c:v>-3.711739716463871</c:v>
                </c:pt>
                <c:pt idx="1904">
                  <c:v>-3.7926250090497491</c:v>
                </c:pt>
                <c:pt idx="1905">
                  <c:v>-3.8113411725150197</c:v>
                </c:pt>
                <c:pt idx="1906">
                  <c:v>-3.8390485971110273</c:v>
                </c:pt>
                <c:pt idx="1907">
                  <c:v>-3.7664897790748038</c:v>
                </c:pt>
                <c:pt idx="1908">
                  <c:v>-3.8401588609569819</c:v>
                </c:pt>
                <c:pt idx="1909">
                  <c:v>-3.7362986293275964</c:v>
                </c:pt>
                <c:pt idx="1910">
                  <c:v>-3.5816523427404769</c:v>
                </c:pt>
                <c:pt idx="1911">
                  <c:v>-3.7792382564766447</c:v>
                </c:pt>
                <c:pt idx="1912">
                  <c:v>-3.7902658795111672</c:v>
                </c:pt>
                <c:pt idx="1913">
                  <c:v>-3.8162428520098799</c:v>
                </c:pt>
                <c:pt idx="1914">
                  <c:v>-3.8094630004845991</c:v>
                </c:pt>
                <c:pt idx="1915">
                  <c:v>-3.2231075670763443</c:v>
                </c:pt>
                <c:pt idx="1916">
                  <c:v>-3.8342936382698811</c:v>
                </c:pt>
                <c:pt idx="1917">
                  <c:v>-3.7844692680061396</c:v>
                </c:pt>
                <c:pt idx="1918">
                  <c:v>-3.7872557080499898</c:v>
                </c:pt>
                <c:pt idx="1919">
                  <c:v>-3.7947953211372822</c:v>
                </c:pt>
                <c:pt idx="1920">
                  <c:v>-3.7367584497010062</c:v>
                </c:pt>
                <c:pt idx="1921">
                  <c:v>-3.7054089792547003</c:v>
                </c:pt>
                <c:pt idx="1922">
                  <c:v>-3.6792417132927122</c:v>
                </c:pt>
                <c:pt idx="1923">
                  <c:v>-3.6970374772055092</c:v>
                </c:pt>
                <c:pt idx="1924">
                  <c:v>-3.6218718398965111</c:v>
                </c:pt>
                <c:pt idx="1925">
                  <c:v>-3.819707296632846</c:v>
                </c:pt>
                <c:pt idx="1926">
                  <c:v>-3.8192342427778501</c:v>
                </c:pt>
                <c:pt idx="1927">
                  <c:v>-3.7447387858604149</c:v>
                </c:pt>
                <c:pt idx="1928">
                  <c:v>-3.6130439471174851</c:v>
                </c:pt>
                <c:pt idx="1929">
                  <c:v>-3.6419047046162123</c:v>
                </c:pt>
                <c:pt idx="1930">
                  <c:v>-3.7899957963032129</c:v>
                </c:pt>
                <c:pt idx="1931">
                  <c:v>-3.7541769299240291</c:v>
                </c:pt>
                <c:pt idx="1932">
                  <c:v>-3.6094410432496531</c:v>
                </c:pt>
                <c:pt idx="1933">
                  <c:v>-3.432363368210873</c:v>
                </c:pt>
                <c:pt idx="1934">
                  <c:v>-3.7603315131058861</c:v>
                </c:pt>
                <c:pt idx="1935">
                  <c:v>-3.6961670268001119</c:v>
                </c:pt>
                <c:pt idx="1936">
                  <c:v>-3.560082436939862</c:v>
                </c:pt>
                <c:pt idx="1937">
                  <c:v>-3.4890320170247708</c:v>
                </c:pt>
                <c:pt idx="1938">
                  <c:v>-3.7503074035154862</c:v>
                </c:pt>
                <c:pt idx="1939">
                  <c:v>-3.8437144900543978</c:v>
                </c:pt>
                <c:pt idx="1940">
                  <c:v>-3.4270172771323679</c:v>
                </c:pt>
                <c:pt idx="1941">
                  <c:v>-3.705896005500724</c:v>
                </c:pt>
                <c:pt idx="1942">
                  <c:v>-3.4509295526372923</c:v>
                </c:pt>
                <c:pt idx="1943">
                  <c:v>-3.6817235245377908</c:v>
                </c:pt>
                <c:pt idx="1944">
                  <c:v>-3.4814863274785273</c:v>
                </c:pt>
                <c:pt idx="1945">
                  <c:v>-3.8360103923748681</c:v>
                </c:pt>
                <c:pt idx="1946">
                  <c:v>-3.4274648058452768</c:v>
                </c:pt>
                <c:pt idx="1947">
                  <c:v>-3.5437219972306822</c:v>
                </c:pt>
                <c:pt idx="1948">
                  <c:v>-3.5125866785041189</c:v>
                </c:pt>
                <c:pt idx="1949">
                  <c:v>-3.7417166164972921</c:v>
                </c:pt>
                <c:pt idx="1950">
                  <c:v>-3.6850950164347935</c:v>
                </c:pt>
                <c:pt idx="1951">
                  <c:v>-3.5822888215582864</c:v>
                </c:pt>
                <c:pt idx="1952">
                  <c:v>-3.4407509817018793</c:v>
                </c:pt>
                <c:pt idx="1953">
                  <c:v>-3.7216901376609903</c:v>
                </c:pt>
                <c:pt idx="1954">
                  <c:v>-3.7066778225080355</c:v>
                </c:pt>
                <c:pt idx="1955">
                  <c:v>-3.3020458840396261</c:v>
                </c:pt>
                <c:pt idx="1956">
                  <c:v>-3.6432763941729691</c:v>
                </c:pt>
                <c:pt idx="1957">
                  <c:v>-3.5706562594594282</c:v>
                </c:pt>
                <c:pt idx="1958">
                  <c:v>-3.4428195104838362</c:v>
                </c:pt>
                <c:pt idx="1959">
                  <c:v>-3.6610304167159056</c:v>
                </c:pt>
                <c:pt idx="1960">
                  <c:v>-3.3296821599921329</c:v>
                </c:pt>
                <c:pt idx="1961">
                  <c:v>-3.4624176849425088</c:v>
                </c:pt>
                <c:pt idx="1962">
                  <c:v>-3.763332401748456</c:v>
                </c:pt>
                <c:pt idx="1963">
                  <c:v>-3.6242654762051036</c:v>
                </c:pt>
                <c:pt idx="1964">
                  <c:v>-3.5439600510430704</c:v>
                </c:pt>
                <c:pt idx="1965">
                  <c:v>-3.4898796278213022</c:v>
                </c:pt>
                <c:pt idx="1966">
                  <c:v>-3.475936043417343</c:v>
                </c:pt>
                <c:pt idx="1967">
                  <c:v>-3.6013215093187529</c:v>
                </c:pt>
                <c:pt idx="1968">
                  <c:v>-3.6909967809942215</c:v>
                </c:pt>
                <c:pt idx="1969">
                  <c:v>-3.5259497006780234</c:v>
                </c:pt>
                <c:pt idx="1970">
                  <c:v>-2.7838139837542699</c:v>
                </c:pt>
                <c:pt idx="1971">
                  <c:v>-3.4632773549470781</c:v>
                </c:pt>
                <c:pt idx="1972">
                  <c:v>-3.7124994390892194</c:v>
                </c:pt>
                <c:pt idx="1973">
                  <c:v>-3.6314404093877948</c:v>
                </c:pt>
                <c:pt idx="1974">
                  <c:v>-3.77075062962406</c:v>
                </c:pt>
                <c:pt idx="1975">
                  <c:v>-3.402358008407699</c:v>
                </c:pt>
                <c:pt idx="1976">
                  <c:v>-3.4686381442367229</c:v>
                </c:pt>
                <c:pt idx="1977">
                  <c:v>-3.49861652678057</c:v>
                </c:pt>
                <c:pt idx="1978">
                  <c:v>-3.787372325641666</c:v>
                </c:pt>
                <c:pt idx="1979">
                  <c:v>-3.5549338426972681</c:v>
                </c:pt>
                <c:pt idx="1980">
                  <c:v>-3.7327177759668619</c:v>
                </c:pt>
                <c:pt idx="1981">
                  <c:v>-3.7743142266813861</c:v>
                </c:pt>
                <c:pt idx="1982">
                  <c:v>-3.7987634209805581</c:v>
                </c:pt>
                <c:pt idx="1983">
                  <c:v>-3.7333757876220934</c:v>
                </c:pt>
                <c:pt idx="1984">
                  <c:v>-3.7900237961737533</c:v>
                </c:pt>
                <c:pt idx="1985">
                  <c:v>-3.8285407433472107</c:v>
                </c:pt>
                <c:pt idx="1986">
                  <c:v>-3.8476475018979639</c:v>
                </c:pt>
                <c:pt idx="1987">
                  <c:v>-3.6917747537944634</c:v>
                </c:pt>
                <c:pt idx="1988">
                  <c:v>-3.7861190603625334</c:v>
                </c:pt>
                <c:pt idx="1989">
                  <c:v>-3.7395634843106742</c:v>
                </c:pt>
                <c:pt idx="1990">
                  <c:v>-3.8345996872253227</c:v>
                </c:pt>
                <c:pt idx="1991">
                  <c:v>-3.841076135600459</c:v>
                </c:pt>
                <c:pt idx="1992">
                  <c:v>-3.8060943295609317</c:v>
                </c:pt>
                <c:pt idx="1993">
                  <c:v>-3.7973962807802741</c:v>
                </c:pt>
                <c:pt idx="1994">
                  <c:v>-3.7855417684026911</c:v>
                </c:pt>
                <c:pt idx="1995">
                  <c:v>-3.6973897900745558</c:v>
                </c:pt>
                <c:pt idx="1996">
                  <c:v>-3.7675496638917991</c:v>
                </c:pt>
                <c:pt idx="1997">
                  <c:v>-3.670776092216141</c:v>
                </c:pt>
                <c:pt idx="1998">
                  <c:v>-3.7821159504859581</c:v>
                </c:pt>
                <c:pt idx="1999">
                  <c:v>-3.7786816048642939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0-4F70-8976-803C4076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978495"/>
        <c:axId val="2128201999"/>
      </c:scatterChart>
      <c:valAx>
        <c:axId val="212597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8201999"/>
        <c:crosses val="autoZero"/>
        <c:crossBetween val="midCat"/>
      </c:valAx>
      <c:valAx>
        <c:axId val="21282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2597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Erreur moyenne (cm)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Feuil3!$C$1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Feuil3!$K$4:$K$22</c:f>
                <c:numCache>
                  <c:formatCode>General</c:formatCode>
                  <c:ptCount val="19"/>
                  <c:pt idx="0">
                    <c:v>0.13999219148396133</c:v>
                  </c:pt>
                  <c:pt idx="1">
                    <c:v>0.12787675046121821</c:v>
                  </c:pt>
                  <c:pt idx="2">
                    <c:v>0.10346113210897809</c:v>
                  </c:pt>
                  <c:pt idx="3">
                    <c:v>0.25474574260297767</c:v>
                  </c:pt>
                  <c:pt idx="4">
                    <c:v>0.11247217219542949</c:v>
                  </c:pt>
                  <c:pt idx="5">
                    <c:v>7.2796455978631505E-2</c:v>
                  </c:pt>
                  <c:pt idx="6">
                    <c:v>0.10613464282062743</c:v>
                  </c:pt>
                  <c:pt idx="7">
                    <c:v>7.9060203185592204E-2</c:v>
                  </c:pt>
                  <c:pt idx="8">
                    <c:v>0.14803504259138167</c:v>
                  </c:pt>
                  <c:pt idx="9">
                    <c:v>6.8319312334676044E-2</c:v>
                  </c:pt>
                  <c:pt idx="10">
                    <c:v>0.10431991789614156</c:v>
                  </c:pt>
                  <c:pt idx="11">
                    <c:v>8.2027974569599649E-2</c:v>
                  </c:pt>
                  <c:pt idx="12">
                    <c:v>0.11848115635716355</c:v>
                  </c:pt>
                  <c:pt idx="13">
                    <c:v>9.1994766938339106E-2</c:v>
                  </c:pt>
                  <c:pt idx="14">
                    <c:v>8.6177798882197676E-2</c:v>
                  </c:pt>
                  <c:pt idx="15">
                    <c:v>0.13642676662898007</c:v>
                  </c:pt>
                  <c:pt idx="16">
                    <c:v>0.10002046959689279</c:v>
                  </c:pt>
                  <c:pt idx="17">
                    <c:v>8.7878385261024206E-2</c:v>
                  </c:pt>
                  <c:pt idx="18">
                    <c:v>0.22427243849390474</c:v>
                  </c:pt>
                </c:numCache>
              </c:numRef>
            </c:plus>
            <c:minus>
              <c:numRef>
                <c:f>Feuil3!$K$4:$K$22</c:f>
                <c:numCache>
                  <c:formatCode>General</c:formatCode>
                  <c:ptCount val="19"/>
                  <c:pt idx="0">
                    <c:v>0.13999219148396133</c:v>
                  </c:pt>
                  <c:pt idx="1">
                    <c:v>0.12787675046121821</c:v>
                  </c:pt>
                  <c:pt idx="2">
                    <c:v>0.10346113210897809</c:v>
                  </c:pt>
                  <c:pt idx="3">
                    <c:v>0.25474574260297767</c:v>
                  </c:pt>
                  <c:pt idx="4">
                    <c:v>0.11247217219542949</c:v>
                  </c:pt>
                  <c:pt idx="5">
                    <c:v>7.2796455978631505E-2</c:v>
                  </c:pt>
                  <c:pt idx="6">
                    <c:v>0.10613464282062743</c:v>
                  </c:pt>
                  <c:pt idx="7">
                    <c:v>7.9060203185592204E-2</c:v>
                  </c:pt>
                  <c:pt idx="8">
                    <c:v>0.14803504259138167</c:v>
                  </c:pt>
                  <c:pt idx="9">
                    <c:v>6.8319312334676044E-2</c:v>
                  </c:pt>
                  <c:pt idx="10">
                    <c:v>0.10431991789614156</c:v>
                  </c:pt>
                  <c:pt idx="11">
                    <c:v>8.2027974569599649E-2</c:v>
                  </c:pt>
                  <c:pt idx="12">
                    <c:v>0.11848115635716355</c:v>
                  </c:pt>
                  <c:pt idx="13">
                    <c:v>9.1994766938339106E-2</c:v>
                  </c:pt>
                  <c:pt idx="14">
                    <c:v>8.6177798882197676E-2</c:v>
                  </c:pt>
                  <c:pt idx="15">
                    <c:v>0.13642676662898007</c:v>
                  </c:pt>
                  <c:pt idx="16">
                    <c:v>0.10002046959689279</c:v>
                  </c:pt>
                  <c:pt idx="17">
                    <c:v>8.7878385261024206E-2</c:v>
                  </c:pt>
                  <c:pt idx="18">
                    <c:v>0.22427243849390474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Feuil3!$H$4:$H$23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Feuil3!$J$4:$J$23</c:f>
              <c:numCache>
                <c:formatCode>General</c:formatCode>
                <c:ptCount val="20"/>
                <c:pt idx="0">
                  <c:v>0.20826650597368643</c:v>
                </c:pt>
                <c:pt idx="1">
                  <c:v>0.21512550676967068</c:v>
                </c:pt>
                <c:pt idx="2">
                  <c:v>0.15620232186792118</c:v>
                </c:pt>
                <c:pt idx="3">
                  <c:v>0.22216027291529686</c:v>
                </c:pt>
                <c:pt idx="4">
                  <c:v>0.19273421721021206</c:v>
                </c:pt>
                <c:pt idx="5">
                  <c:v>0.14801047850237986</c:v>
                </c:pt>
                <c:pt idx="6">
                  <c:v>0.15373391543974388</c:v>
                </c:pt>
                <c:pt idx="7">
                  <c:v>0.18439622499367697</c:v>
                </c:pt>
                <c:pt idx="8">
                  <c:v>0.19077667266490578</c:v>
                </c:pt>
                <c:pt idx="9">
                  <c:v>0.12792005139741247</c:v>
                </c:pt>
                <c:pt idx="10">
                  <c:v>0.18063547389693987</c:v>
                </c:pt>
                <c:pt idx="11">
                  <c:v>0.16788872996341436</c:v>
                </c:pt>
                <c:pt idx="12">
                  <c:v>0.17305601062195999</c:v>
                </c:pt>
                <c:pt idx="13">
                  <c:v>0.16563172369068349</c:v>
                </c:pt>
                <c:pt idx="14">
                  <c:v>0.14284607613022121</c:v>
                </c:pt>
                <c:pt idx="15">
                  <c:v>0.15163543185570721</c:v>
                </c:pt>
                <c:pt idx="16">
                  <c:v>0.20810381664556285</c:v>
                </c:pt>
                <c:pt idx="17">
                  <c:v>0.19244526256580607</c:v>
                </c:pt>
                <c:pt idx="18">
                  <c:v>0.1742088616130148</c:v>
                </c:pt>
                <c:pt idx="19">
                  <c:v>0.21993096320371025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5D-4C33-AD89-312B945477CE}"/>
            </c:ext>
          </c:extLst>
        </c:ser>
        <c:ser>
          <c:idx val="1"/>
          <c:order val="1"/>
          <c:tx>
            <c:strRef>
              <c:f>Feuil3!$C$27</c:f>
              <c:strCache>
                <c:ptCount val="1"/>
                <c:pt idx="0">
                  <c:v>0,5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Feuil3!$K$30:$K$49</c:f>
                <c:numCache>
                  <c:formatCode>General</c:formatCode>
                  <c:ptCount val="20"/>
                  <c:pt idx="0">
                    <c:v>0.18445382834463347</c:v>
                  </c:pt>
                  <c:pt idx="1">
                    <c:v>0.32659455404921317</c:v>
                  </c:pt>
                  <c:pt idx="2">
                    <c:v>0.17314177757802729</c:v>
                  </c:pt>
                  <c:pt idx="3">
                    <c:v>0.21629999542065678</c:v>
                  </c:pt>
                  <c:pt idx="4">
                    <c:v>0.14120512105457472</c:v>
                  </c:pt>
                  <c:pt idx="5">
                    <c:v>0.25759287791167795</c:v>
                  </c:pt>
                  <c:pt idx="6">
                    <c:v>0.11535420630698721</c:v>
                  </c:pt>
                  <c:pt idx="7">
                    <c:v>0.28888870584955972</c:v>
                  </c:pt>
                  <c:pt idx="8">
                    <c:v>0.30884327603057254</c:v>
                  </c:pt>
                  <c:pt idx="9">
                    <c:v>0.1430047224169739</c:v>
                  </c:pt>
                  <c:pt idx="10">
                    <c:v>0.1841035322179162</c:v>
                  </c:pt>
                  <c:pt idx="11">
                    <c:v>0.18472812513517875</c:v>
                  </c:pt>
                  <c:pt idx="12">
                    <c:v>0.16442759631792747</c:v>
                  </c:pt>
                  <c:pt idx="13">
                    <c:v>0.14902705356621529</c:v>
                  </c:pt>
                  <c:pt idx="14">
                    <c:v>0.16048073460462176</c:v>
                  </c:pt>
                  <c:pt idx="15">
                    <c:v>0.10127462183436138</c:v>
                  </c:pt>
                  <c:pt idx="16">
                    <c:v>0.4037743111935056</c:v>
                  </c:pt>
                  <c:pt idx="17">
                    <c:v>0.33012549441431183</c:v>
                  </c:pt>
                  <c:pt idx="18">
                    <c:v>0.16533198321661144</c:v>
                  </c:pt>
                  <c:pt idx="19">
                    <c:v>0.27138000596619649</c:v>
                  </c:pt>
                </c:numCache>
              </c:numRef>
            </c:plus>
            <c:minus>
              <c:numRef>
                <c:f>Feuil3!$K$30:$K$49</c:f>
                <c:numCache>
                  <c:formatCode>General</c:formatCode>
                  <c:ptCount val="20"/>
                  <c:pt idx="0">
                    <c:v>0.18445382834463347</c:v>
                  </c:pt>
                  <c:pt idx="1">
                    <c:v>0.32659455404921317</c:v>
                  </c:pt>
                  <c:pt idx="2">
                    <c:v>0.17314177757802729</c:v>
                  </c:pt>
                  <c:pt idx="3">
                    <c:v>0.21629999542065678</c:v>
                  </c:pt>
                  <c:pt idx="4">
                    <c:v>0.14120512105457472</c:v>
                  </c:pt>
                  <c:pt idx="5">
                    <c:v>0.25759287791167795</c:v>
                  </c:pt>
                  <c:pt idx="6">
                    <c:v>0.11535420630698721</c:v>
                  </c:pt>
                  <c:pt idx="7">
                    <c:v>0.28888870584955972</c:v>
                  </c:pt>
                  <c:pt idx="8">
                    <c:v>0.30884327603057254</c:v>
                  </c:pt>
                  <c:pt idx="9">
                    <c:v>0.1430047224169739</c:v>
                  </c:pt>
                  <c:pt idx="10">
                    <c:v>0.1841035322179162</c:v>
                  </c:pt>
                  <c:pt idx="11">
                    <c:v>0.18472812513517875</c:v>
                  </c:pt>
                  <c:pt idx="12">
                    <c:v>0.16442759631792747</c:v>
                  </c:pt>
                  <c:pt idx="13">
                    <c:v>0.14902705356621529</c:v>
                  </c:pt>
                  <c:pt idx="14">
                    <c:v>0.16048073460462176</c:v>
                  </c:pt>
                  <c:pt idx="15">
                    <c:v>0.10127462183436138</c:v>
                  </c:pt>
                  <c:pt idx="16">
                    <c:v>0.4037743111935056</c:v>
                  </c:pt>
                  <c:pt idx="17">
                    <c:v>0.33012549441431183</c:v>
                  </c:pt>
                  <c:pt idx="18">
                    <c:v>0.16533198321661144</c:v>
                  </c:pt>
                  <c:pt idx="19">
                    <c:v>0.27138000596619649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Feuil3!$H$30:$H$49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Feuil3!$J$30:$J$49</c:f>
              <c:numCache>
                <c:formatCode>General</c:formatCode>
                <c:ptCount val="20"/>
                <c:pt idx="0">
                  <c:v>0.45252211953886173</c:v>
                </c:pt>
                <c:pt idx="1">
                  <c:v>0.5336708611937423</c:v>
                </c:pt>
                <c:pt idx="2">
                  <c:v>0.68107156944434522</c:v>
                </c:pt>
                <c:pt idx="3">
                  <c:v>0.59316788695068179</c:v>
                </c:pt>
                <c:pt idx="4">
                  <c:v>0.44872203785425024</c:v>
                </c:pt>
                <c:pt idx="5">
                  <c:v>0.29353063384783451</c:v>
                </c:pt>
                <c:pt idx="6">
                  <c:v>0.3465923350013993</c:v>
                </c:pt>
                <c:pt idx="7">
                  <c:v>0.41288195019044138</c:v>
                </c:pt>
                <c:pt idx="8">
                  <c:v>0.7265418729201113</c:v>
                </c:pt>
                <c:pt idx="9">
                  <c:v>0.37715791242474211</c:v>
                </c:pt>
                <c:pt idx="10">
                  <c:v>0.43432209610314437</c:v>
                </c:pt>
                <c:pt idx="11">
                  <c:v>0.38974866466820196</c:v>
                </c:pt>
                <c:pt idx="12">
                  <c:v>0.43431456598568752</c:v>
                </c:pt>
                <c:pt idx="13">
                  <c:v>0.4861673913309788</c:v>
                </c:pt>
                <c:pt idx="14">
                  <c:v>0.57040516269192043</c:v>
                </c:pt>
                <c:pt idx="15">
                  <c:v>0.44551612530339485</c:v>
                </c:pt>
                <c:pt idx="16">
                  <c:v>0.70959746147476666</c:v>
                </c:pt>
                <c:pt idx="17">
                  <c:v>0.55593441973839175</c:v>
                </c:pt>
                <c:pt idx="18">
                  <c:v>0.43639397279951131</c:v>
                </c:pt>
                <c:pt idx="19">
                  <c:v>0.42875580776087718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5D-4C33-AD89-312B945477CE}"/>
            </c:ext>
          </c:extLst>
        </c:ser>
        <c:ser>
          <c:idx val="2"/>
          <c:order val="2"/>
          <c:tx>
            <c:strRef>
              <c:f>Feuil3!$C$51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Feuil3!$H$54:$H$73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Feuil3!$J$54:$J$73</c:f>
              <c:numCache>
                <c:formatCode>General</c:formatCode>
                <c:ptCount val="20"/>
                <c:pt idx="0">
                  <c:v>1.0937086573143988</c:v>
                </c:pt>
                <c:pt idx="1">
                  <c:v>1.1827324486339799</c:v>
                </c:pt>
                <c:pt idx="2">
                  <c:v>1.1701284803770711</c:v>
                </c:pt>
                <c:pt idx="3">
                  <c:v>0.82713348991570035</c:v>
                </c:pt>
                <c:pt idx="4">
                  <c:v>1.1489690839771185</c:v>
                </c:pt>
                <c:pt idx="5">
                  <c:v>0.71373979502952112</c:v>
                </c:pt>
                <c:pt idx="6">
                  <c:v>0.65212292430640018</c:v>
                </c:pt>
                <c:pt idx="7">
                  <c:v>0.67607691329208519</c:v>
                </c:pt>
                <c:pt idx="8">
                  <c:v>0.883635206203913</c:v>
                </c:pt>
                <c:pt idx="9">
                  <c:v>0.92861502658651651</c:v>
                </c:pt>
                <c:pt idx="10">
                  <c:v>0.87089895310751597</c:v>
                </c:pt>
                <c:pt idx="11">
                  <c:v>0.85217328213814203</c:v>
                </c:pt>
                <c:pt idx="12">
                  <c:v>0.76618144642022901</c:v>
                </c:pt>
                <c:pt idx="13">
                  <c:v>0.95628715637534401</c:v>
                </c:pt>
                <c:pt idx="14">
                  <c:v>0.92113416572612961</c:v>
                </c:pt>
                <c:pt idx="15">
                  <c:v>0.84141687569463519</c:v>
                </c:pt>
                <c:pt idx="16">
                  <c:v>0.84143822452695083</c:v>
                </c:pt>
                <c:pt idx="17">
                  <c:v>1.035941533580373</c:v>
                </c:pt>
                <c:pt idx="18">
                  <c:v>0.81415325402430005</c:v>
                </c:pt>
                <c:pt idx="19">
                  <c:v>0.8353399878191603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5D-4C33-AD89-312B945477CE}"/>
            </c:ext>
          </c:extLst>
        </c:ser>
        <c:ser>
          <c:idx val="3"/>
          <c:order val="3"/>
          <c:tx>
            <c:strRef>
              <c:f>Feuil3!$C$77</c:f>
              <c:strCache>
                <c:ptCount val="1"/>
                <c:pt idx="0">
                  <c:v>1,5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Feuil3!$H$80:$H$99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Feuil3!$J$80:$J$99</c:f>
              <c:numCache>
                <c:formatCode>General</c:formatCode>
                <c:ptCount val="20"/>
                <c:pt idx="0">
                  <c:v>1.2935821912109826</c:v>
                </c:pt>
                <c:pt idx="1">
                  <c:v>0.9504440715983189</c:v>
                </c:pt>
                <c:pt idx="2">
                  <c:v>1.488332013403999</c:v>
                </c:pt>
                <c:pt idx="3">
                  <c:v>1.3235911050732332</c:v>
                </c:pt>
                <c:pt idx="4">
                  <c:v>1.0507359426226113</c:v>
                </c:pt>
                <c:pt idx="5">
                  <c:v>1.2378726873835284</c:v>
                </c:pt>
                <c:pt idx="6">
                  <c:v>1.2646826355172667</c:v>
                </c:pt>
                <c:pt idx="7">
                  <c:v>1.2194313242239905</c:v>
                </c:pt>
                <c:pt idx="8">
                  <c:v>1.3533057795171499</c:v>
                </c:pt>
                <c:pt idx="9">
                  <c:v>1.2871080298717605</c:v>
                </c:pt>
                <c:pt idx="10">
                  <c:v>1.2074594112133004</c:v>
                </c:pt>
                <c:pt idx="11">
                  <c:v>1.086746812111216</c:v>
                </c:pt>
                <c:pt idx="12">
                  <c:v>1.043350298905106</c:v>
                </c:pt>
                <c:pt idx="13">
                  <c:v>1.1509757188497183</c:v>
                </c:pt>
                <c:pt idx="14">
                  <c:v>1.221234705569723</c:v>
                </c:pt>
                <c:pt idx="15">
                  <c:v>1.1102665242108845</c:v>
                </c:pt>
                <c:pt idx="16">
                  <c:v>1.1627752274647807</c:v>
                </c:pt>
                <c:pt idx="17">
                  <c:v>0.94113783057036982</c:v>
                </c:pt>
                <c:pt idx="18">
                  <c:v>1.2019173036847495</c:v>
                </c:pt>
                <c:pt idx="19">
                  <c:v>1.082170727920875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5D-4C33-AD89-312B945477CE}"/>
            </c:ext>
          </c:extLst>
        </c:ser>
        <c:ser>
          <c:idx val="4"/>
          <c:order val="4"/>
          <c:tx>
            <c:v>GT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Feuil3!$H$105:$H$124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Feuil3!$J$105:$J$124</c:f>
              <c:numCache>
                <c:formatCode>General</c:formatCode>
                <c:ptCount val="20"/>
                <c:pt idx="0">
                  <c:v>0.18282789011502726</c:v>
                </c:pt>
                <c:pt idx="1">
                  <c:v>0.16543139469319285</c:v>
                </c:pt>
                <c:pt idx="2">
                  <c:v>0.1677977655396434</c:v>
                </c:pt>
                <c:pt idx="3">
                  <c:v>0.24624954196062288</c:v>
                </c:pt>
                <c:pt idx="4">
                  <c:v>0.16636429907576691</c:v>
                </c:pt>
                <c:pt idx="5">
                  <c:v>0.14385651338955482</c:v>
                </c:pt>
                <c:pt idx="6">
                  <c:v>0.12844613783189737</c:v>
                </c:pt>
                <c:pt idx="7">
                  <c:v>0.14974219575811634</c:v>
                </c:pt>
                <c:pt idx="8">
                  <c:v>0.22218115422694046</c:v>
                </c:pt>
                <c:pt idx="9">
                  <c:v>0.1032808520070691</c:v>
                </c:pt>
                <c:pt idx="10">
                  <c:v>0.20206677697597472</c:v>
                </c:pt>
                <c:pt idx="11">
                  <c:v>0.12047974763167547</c:v>
                </c:pt>
                <c:pt idx="12">
                  <c:v>0.16116200140793352</c:v>
                </c:pt>
                <c:pt idx="13">
                  <c:v>0.14809336842241561</c:v>
                </c:pt>
                <c:pt idx="14">
                  <c:v>0.12700925192998433</c:v>
                </c:pt>
                <c:pt idx="15">
                  <c:v>0.17509296141197062</c:v>
                </c:pt>
                <c:pt idx="16">
                  <c:v>0.18230748591786625</c:v>
                </c:pt>
                <c:pt idx="17">
                  <c:v>0.17351458779801149</c:v>
                </c:pt>
                <c:pt idx="18">
                  <c:v>0.13053506651424937</c:v>
                </c:pt>
                <c:pt idx="19">
                  <c:v>0.18188010623789741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A5D-4C33-AD89-312B94547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54112"/>
        <c:axId val="2058587264"/>
      </c:scatterChart>
      <c:valAx>
        <c:axId val="20819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8587264"/>
        <c:crosses val="autoZero"/>
        <c:crossBetween val="midCat"/>
      </c:valAx>
      <c:valAx>
        <c:axId val="2058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9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Temps moyen (s)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Feuil3!$C$1</c:f>
              <c:strCache>
                <c:ptCount val="1"/>
                <c:pt idx="0">
                  <c:v>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Feuil3!$H$4:$H$22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</c:numCache>
            </c:numRef>
          </c:xVal>
          <c:yVal>
            <c:numRef>
              <c:f>Feuil3!$I$4:$I$22</c:f>
              <c:numCache>
                <c:formatCode>General</c:formatCode>
                <c:ptCount val="19"/>
                <c:pt idx="0">
                  <c:v>2.0303251816600043</c:v>
                </c:pt>
                <c:pt idx="1">
                  <c:v>2.0160788445093161</c:v>
                </c:pt>
                <c:pt idx="2">
                  <c:v>2.0101856854453164</c:v>
                </c:pt>
                <c:pt idx="3">
                  <c:v>1.9198712646495504</c:v>
                </c:pt>
                <c:pt idx="4">
                  <c:v>1.9682518326968368</c:v>
                </c:pt>
                <c:pt idx="5">
                  <c:v>1.3288420019613065</c:v>
                </c:pt>
                <c:pt idx="6">
                  <c:v>2.0018698018393435</c:v>
                </c:pt>
                <c:pt idx="7">
                  <c:v>1.296266683202697</c:v>
                </c:pt>
                <c:pt idx="8">
                  <c:v>1.9758096678473476</c:v>
                </c:pt>
                <c:pt idx="9">
                  <c:v>2.1428860231477254</c:v>
                </c:pt>
                <c:pt idx="10">
                  <c:v>1.5442963004345036</c:v>
                </c:pt>
                <c:pt idx="11">
                  <c:v>1.6948973302496551</c:v>
                </c:pt>
                <c:pt idx="12">
                  <c:v>2.1122261723445215</c:v>
                </c:pt>
                <c:pt idx="13">
                  <c:v>1.9711575731460436</c:v>
                </c:pt>
                <c:pt idx="14">
                  <c:v>1.9236964872165068</c:v>
                </c:pt>
                <c:pt idx="15">
                  <c:v>2.1430979679862459</c:v>
                </c:pt>
                <c:pt idx="16">
                  <c:v>1.8206553696305445</c:v>
                </c:pt>
                <c:pt idx="17">
                  <c:v>1.8857657427492036</c:v>
                </c:pt>
                <c:pt idx="18">
                  <c:v>2.1630674362182587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EA-4167-9703-B7BF1363BB79}"/>
            </c:ext>
          </c:extLst>
        </c:ser>
        <c:ser>
          <c:idx val="1"/>
          <c:order val="1"/>
          <c:tx>
            <c:strRef>
              <c:f>Feuil3!$C$27</c:f>
              <c:strCache>
                <c:ptCount val="1"/>
                <c:pt idx="0">
                  <c:v>0,5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Feuil3!$H$30:$H$49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Feuil3!$I$30:$I$49</c:f>
              <c:numCache>
                <c:formatCode>General</c:formatCode>
                <c:ptCount val="20"/>
                <c:pt idx="0">
                  <c:v>4.6799812930403233</c:v>
                </c:pt>
                <c:pt idx="1">
                  <c:v>4.7921636697661558</c:v>
                </c:pt>
                <c:pt idx="2">
                  <c:v>5.2393796214484576</c:v>
                </c:pt>
                <c:pt idx="3">
                  <c:v>5.1691130927007167</c:v>
                </c:pt>
                <c:pt idx="4">
                  <c:v>4.9070547665818562</c:v>
                </c:pt>
                <c:pt idx="5">
                  <c:v>2.7299384606536425</c:v>
                </c:pt>
                <c:pt idx="6">
                  <c:v>3.7275494307454151</c:v>
                </c:pt>
                <c:pt idx="7">
                  <c:v>2.9621798772073764</c:v>
                </c:pt>
                <c:pt idx="8">
                  <c:v>5.0416702759452132</c:v>
                </c:pt>
                <c:pt idx="9">
                  <c:v>4.3998968423984444</c:v>
                </c:pt>
                <c:pt idx="10">
                  <c:v>3.9398517912020865</c:v>
                </c:pt>
                <c:pt idx="11">
                  <c:v>4.1730332647450217</c:v>
                </c:pt>
                <c:pt idx="12">
                  <c:v>4.1965285743994132</c:v>
                </c:pt>
                <c:pt idx="13">
                  <c:v>4.7466127846389972</c:v>
                </c:pt>
                <c:pt idx="14">
                  <c:v>4.585214810399334</c:v>
                </c:pt>
                <c:pt idx="15">
                  <c:v>4.7532051798014381</c:v>
                </c:pt>
                <c:pt idx="16">
                  <c:v>4.1810283462807956</c:v>
                </c:pt>
                <c:pt idx="17">
                  <c:v>5.5007828402682168</c:v>
                </c:pt>
                <c:pt idx="18">
                  <c:v>4.4089426171150947</c:v>
                </c:pt>
                <c:pt idx="19">
                  <c:v>4.1139021172944874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EA-4167-9703-B7BF1363BB79}"/>
            </c:ext>
          </c:extLst>
        </c:ser>
        <c:ser>
          <c:idx val="2"/>
          <c:order val="2"/>
          <c:tx>
            <c:strRef>
              <c:f>Feuil3!$C$51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Feuil3!$H$54:$H$73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Feuil3!$I$54:$I$73</c:f>
              <c:numCache>
                <c:formatCode>General</c:formatCode>
                <c:ptCount val="20"/>
                <c:pt idx="0">
                  <c:v>4.0831434654886802</c:v>
                </c:pt>
                <c:pt idx="1">
                  <c:v>4.1477604386862321</c:v>
                </c:pt>
                <c:pt idx="2">
                  <c:v>4.1965576662972985</c:v>
                </c:pt>
                <c:pt idx="3">
                  <c:v>3.8965900041977832</c:v>
                </c:pt>
                <c:pt idx="4">
                  <c:v>4.4185444762464572</c:v>
                </c:pt>
                <c:pt idx="5">
                  <c:v>2.2404263972130094</c:v>
                </c:pt>
                <c:pt idx="6">
                  <c:v>3.732559435610888</c:v>
                </c:pt>
                <c:pt idx="7">
                  <c:v>2.7117037309042598</c:v>
                </c:pt>
                <c:pt idx="8">
                  <c:v>4.42183737175655</c:v>
                </c:pt>
                <c:pt idx="9">
                  <c:v>4.3303065424959586</c:v>
                </c:pt>
                <c:pt idx="10">
                  <c:v>3.9158458017045588</c:v>
                </c:pt>
                <c:pt idx="11">
                  <c:v>3.8287592468957832</c:v>
                </c:pt>
                <c:pt idx="12">
                  <c:v>4.0414406075549723</c:v>
                </c:pt>
                <c:pt idx="13">
                  <c:v>4.3400466272723826</c:v>
                </c:pt>
                <c:pt idx="14">
                  <c:v>4.6393348367535445</c:v>
                </c:pt>
                <c:pt idx="15">
                  <c:v>4.289169140782902</c:v>
                </c:pt>
                <c:pt idx="16">
                  <c:v>4.0653267556743184</c:v>
                </c:pt>
                <c:pt idx="17">
                  <c:v>4.4001835591567175</c:v>
                </c:pt>
                <c:pt idx="18">
                  <c:v>4.3561677303048736</c:v>
                </c:pt>
                <c:pt idx="19">
                  <c:v>3.4816993764892645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EA-4167-9703-B7BF1363BB79}"/>
            </c:ext>
          </c:extLst>
        </c:ser>
        <c:ser>
          <c:idx val="3"/>
          <c:order val="3"/>
          <c:tx>
            <c:strRef>
              <c:f>Feuil3!$C$77</c:f>
              <c:strCache>
                <c:ptCount val="1"/>
                <c:pt idx="0">
                  <c:v>1,5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Feuil3!$H$80:$H$99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Feuil3!$I$80:$I$99</c:f>
              <c:numCache>
                <c:formatCode>General</c:formatCode>
                <c:ptCount val="20"/>
                <c:pt idx="0">
                  <c:v>3.1818767080432684</c:v>
                </c:pt>
                <c:pt idx="1">
                  <c:v>3.4121857242658686</c:v>
                </c:pt>
                <c:pt idx="2">
                  <c:v>3.2376932135433854</c:v>
                </c:pt>
                <c:pt idx="3">
                  <c:v>3.4113119152956601</c:v>
                </c:pt>
                <c:pt idx="4">
                  <c:v>3.5790400514088061</c:v>
                </c:pt>
                <c:pt idx="5">
                  <c:v>2.1811615898332031</c:v>
                </c:pt>
                <c:pt idx="6">
                  <c:v>3.2719739664345937</c:v>
                </c:pt>
                <c:pt idx="7">
                  <c:v>2.4442538779461702</c:v>
                </c:pt>
                <c:pt idx="8">
                  <c:v>3.4798976421996435</c:v>
                </c:pt>
                <c:pt idx="9">
                  <c:v>3.2895629927050281</c:v>
                </c:pt>
                <c:pt idx="10">
                  <c:v>3.132652248744848</c:v>
                </c:pt>
                <c:pt idx="11">
                  <c:v>3.2002610314986626</c:v>
                </c:pt>
                <c:pt idx="12">
                  <c:v>3.3468773321888827</c:v>
                </c:pt>
                <c:pt idx="13">
                  <c:v>3.5553267284529246</c:v>
                </c:pt>
                <c:pt idx="14">
                  <c:v>3.578292979107931</c:v>
                </c:pt>
                <c:pt idx="15">
                  <c:v>3.7200063851429106</c:v>
                </c:pt>
                <c:pt idx="16">
                  <c:v>3.3286965491017275</c:v>
                </c:pt>
                <c:pt idx="17">
                  <c:v>3.349281633918868</c:v>
                </c:pt>
                <c:pt idx="18">
                  <c:v>3.6498835797014144</c:v>
                </c:pt>
                <c:pt idx="19">
                  <c:v>2.984554349823151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EA-4167-9703-B7BF1363BB79}"/>
            </c:ext>
          </c:extLst>
        </c:ser>
        <c:ser>
          <c:idx val="4"/>
          <c:order val="4"/>
          <c:tx>
            <c:v>GT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Feuil3!$H$105:$H$124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</c:numCache>
            </c:numRef>
          </c:xVal>
          <c:yVal>
            <c:numRef>
              <c:f>Feuil3!$I$105:$I$124</c:f>
              <c:numCache>
                <c:formatCode>General</c:formatCode>
                <c:ptCount val="20"/>
                <c:pt idx="0">
                  <c:v>2.4880601263081146</c:v>
                </c:pt>
                <c:pt idx="1">
                  <c:v>2.482818962953746</c:v>
                </c:pt>
                <c:pt idx="2">
                  <c:v>2.6537017362075814</c:v>
                </c:pt>
                <c:pt idx="3">
                  <c:v>2.7002603809931269</c:v>
                </c:pt>
                <c:pt idx="4">
                  <c:v>2.7196215353382236</c:v>
                </c:pt>
                <c:pt idx="5">
                  <c:v>1.7568570047093057</c:v>
                </c:pt>
                <c:pt idx="6">
                  <c:v>2.5577705097908572</c:v>
                </c:pt>
                <c:pt idx="7">
                  <c:v>1.8270506722037632</c:v>
                </c:pt>
                <c:pt idx="8">
                  <c:v>2.5922956673370168</c:v>
                </c:pt>
                <c:pt idx="9">
                  <c:v>2.6557325178058777</c:v>
                </c:pt>
                <c:pt idx="10">
                  <c:v>2.1399077075940971</c:v>
                </c:pt>
                <c:pt idx="11">
                  <c:v>2.198340716038361</c:v>
                </c:pt>
                <c:pt idx="12">
                  <c:v>2.6680237410531804</c:v>
                </c:pt>
                <c:pt idx="13">
                  <c:v>2.5552227640990117</c:v>
                </c:pt>
                <c:pt idx="14">
                  <c:v>2.5438591209065593</c:v>
                </c:pt>
                <c:pt idx="15">
                  <c:v>2.6958416016655931</c:v>
                </c:pt>
                <c:pt idx="16">
                  <c:v>2.4236216031073083</c:v>
                </c:pt>
                <c:pt idx="17">
                  <c:v>2.4708686948229976</c:v>
                </c:pt>
                <c:pt idx="18">
                  <c:v>2.7891073119535532</c:v>
                </c:pt>
                <c:pt idx="19">
                  <c:v>2.0829878485063049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EA-4167-9703-B7BF1363B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954112"/>
        <c:axId val="2058587264"/>
      </c:scatterChart>
      <c:valAx>
        <c:axId val="20819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8587264"/>
        <c:crosses val="autoZero"/>
        <c:crossBetween val="midCat"/>
      </c:valAx>
      <c:valAx>
        <c:axId val="2058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19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1028700</xdr:colOff>
      <xdr:row>2017</xdr:row>
      <xdr:rowOff>80962</xdr:rowOff>
    </xdr:from>
    <xdr:to>
      <xdr:col>8</xdr:col>
      <xdr:colOff>342900</xdr:colOff>
      <xdr:row>2031</xdr:row>
      <xdr:rowOff>157162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F2AE44E-DFD1-4C6D-B638-7BF5F0178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2017</xdr:row>
      <xdr:rowOff>123825</xdr:rowOff>
    </xdr:from>
    <xdr:to>
      <xdr:col>4</xdr:col>
      <xdr:colOff>952500</xdr:colOff>
      <xdr:row>2032</xdr:row>
      <xdr:rowOff>9525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DE407DD-7618-4271-A8EB-6B9FD1479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1038225</xdr:colOff>
      <xdr:row>2002</xdr:row>
      <xdr:rowOff>171450</xdr:rowOff>
    </xdr:from>
    <xdr:to>
      <xdr:col>8</xdr:col>
      <xdr:colOff>352425</xdr:colOff>
      <xdr:row>2017</xdr:row>
      <xdr:rowOff>57150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1185373-0E9C-4D24-8705-41B5CC9C0C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352425</xdr:colOff>
      <xdr:row>2003</xdr:row>
      <xdr:rowOff>0</xdr:rowOff>
    </xdr:from>
    <xdr:to>
      <xdr:col>4</xdr:col>
      <xdr:colOff>981075</xdr:colOff>
      <xdr:row>2017</xdr:row>
      <xdr:rowOff>76200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C1FDA6D6-90E0-4C69-A3C9-E8ABB1B582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</xdr:row>
      <xdr:rowOff>133350</xdr:rowOff>
    </xdr:from>
    <xdr:to>
      <xdr:col>6</xdr:col>
      <xdr:colOff>828675</xdr:colOff>
      <xdr:row>16</xdr:row>
      <xdr:rowOff>19050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D7B70B5-6C6F-432B-A4EA-974B74122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15</xdr:row>
      <xdr:rowOff>142875</xdr:rowOff>
    </xdr:from>
    <xdr:to>
      <xdr:col>6</xdr:col>
      <xdr:colOff>847725</xdr:colOff>
      <xdr:row>30</xdr:row>
      <xdr:rowOff>28575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D5514244-2AB9-4C86-AF83-D199E5FE6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581025</xdr:colOff>
      <xdr:row>30</xdr:row>
      <xdr:rowOff>47625</xdr:rowOff>
    </xdr:from>
    <xdr:to>
      <xdr:col>6</xdr:col>
      <xdr:colOff>857250</xdr:colOff>
      <xdr:row>44</xdr:row>
      <xdr:rowOff>123825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165C80D-591F-46BC-AB63-4D7AAA8C3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2</xdr:row>
      <xdr:rowOff>161925</xdr:rowOff>
    </xdr:from>
    <xdr:to>
      <xdr:col>12</xdr:col>
      <xdr:colOff>266700</xdr:colOff>
      <xdr:row>17</xdr:row>
      <xdr:rowOff>47625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9429D7E-A703-4C8A-AF26-A9ACF368F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1238250</xdr:colOff>
      <xdr:row>6</xdr:row>
      <xdr:rowOff>47625</xdr:rowOff>
    </xdr:from>
    <xdr:to>
      <xdr:col>4</xdr:col>
      <xdr:colOff>1400175</xdr:colOff>
      <xdr:row>20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8D2CF9-5CE7-4510-A306-855C78735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90487</xdr:rowOff>
    </xdr:from>
    <xdr:to>
      <xdr:col>12</xdr:col>
      <xdr:colOff>219075</xdr:colOff>
      <xdr:row>16</xdr:row>
      <xdr:rowOff>166687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A5753F-2DF8-4D5A-9977-60E459262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438150</xdr:colOff>
      <xdr:row>2</xdr:row>
      <xdr:rowOff>85725</xdr:rowOff>
    </xdr:from>
    <xdr:to>
      <xdr:col>18</xdr:col>
      <xdr:colOff>438150</xdr:colOff>
      <xdr:row>16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1DBCA4A-855D-4D24-A729-C7329A16E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552450</xdr:colOff>
      <xdr:row>2</xdr:row>
      <xdr:rowOff>76200</xdr:rowOff>
    </xdr:from>
    <xdr:to>
      <xdr:col>24</xdr:col>
      <xdr:colOff>552450</xdr:colOff>
      <xdr:row>16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0DBAF70-7F74-4AB2-B2E0-50A2F8F458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17</xdr:row>
      <xdr:rowOff>66675</xdr:rowOff>
    </xdr:from>
    <xdr:to>
      <xdr:col>12</xdr:col>
      <xdr:colOff>180975</xdr:colOff>
      <xdr:row>31</xdr:row>
      <xdr:rowOff>142875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4264450-1713-4B77-B6F3-4D2538116E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428625</xdr:colOff>
      <xdr:row>17</xdr:row>
      <xdr:rowOff>66675</xdr:rowOff>
    </xdr:from>
    <xdr:to>
      <xdr:col>18</xdr:col>
      <xdr:colOff>428625</xdr:colOff>
      <xdr:row>31</xdr:row>
      <xdr:rowOff>142875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4F998F6-CAEF-461D-8B5B-EACC3BE23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619125</xdr:colOff>
      <xdr:row>17</xdr:row>
      <xdr:rowOff>76200</xdr:rowOff>
    </xdr:from>
    <xdr:to>
      <xdr:col>24</xdr:col>
      <xdr:colOff>619125</xdr:colOff>
      <xdr:row>31</xdr:row>
      <xdr:rowOff>152400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F2B1DC2-225D-43F5-9188-38D7B7258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110.728267245373" createdVersion="6" refreshedVersion="6" minRefreshableVersion="3" recordCount="2000" xr:uid="{E38085B4-4CE3-449D-8BAF-D5E973419A57}">
  <cacheSource type="worksheet">
    <worksheetSource name="Tableau2"/>
  </cacheSource>
  <cacheFields count="13">
    <cacheField name="Image" numFmtId="0">
      <sharedItems count="20">
        <s v="0"/>
        <s v="1"/>
        <s v="10"/>
        <s v="11"/>
        <s v="12"/>
        <s v="13"/>
        <s v="14"/>
        <s v="15"/>
        <s v="16"/>
        <s v="17"/>
        <s v="18"/>
        <s v="19"/>
        <s v="2"/>
        <s v="3"/>
        <s v="4"/>
        <s v="5"/>
        <s v="6"/>
        <s v="7"/>
        <s v="8"/>
        <s v="9"/>
      </sharedItems>
    </cacheField>
    <cacheField name="Colonne1" numFmtId="0">
      <sharedItems/>
    </cacheField>
    <cacheField name="Noise level" numFmtId="0">
      <sharedItems containsSemiMixedTypes="0" containsString="0" containsNumber="1" minValue="-2" maxValue="1.5" count="9">
        <n v="0"/>
        <n v="0.5"/>
        <n v="1"/>
        <n v="1.5"/>
        <n v="-2"/>
        <n v="0.1" u="1"/>
        <n v="-0.2" u="1"/>
        <n v="0.05" u="1"/>
        <n v="0.15" u="1"/>
      </sharedItems>
    </cacheField>
    <cacheField name="Angle" numFmtId="0">
      <sharedItems containsSemiMixedTypes="0" containsString="0" containsNumber="1" minValue="1.1274196717334599" maxValue="89.977460728214595"/>
    </cacheField>
    <cacheField name="longueur" numFmtId="0">
      <sharedItems containsSemiMixedTypes="0" containsString="0" containsNumber="1" minValue="1.8000556216763299" maxValue="2.1999944312421298"/>
    </cacheField>
    <cacheField name="Erreur moyenne" numFmtId="0">
      <sharedItems containsSemiMixedTypes="0" containsString="0" containsNumber="1" minValue="2.9007126961910802E-3" maxValue="0.32982329631596702"/>
    </cacheField>
    <cacheField name="Erreur moyenne2" numFmtId="0">
      <sharedItems containsSemiMixedTypes="0" containsString="0" containsNumber="1" minValue="5.9427997597668397E-2" maxValue="0.44753512619828401"/>
    </cacheField>
    <cacheField name="Erreur mediane" numFmtId="0">
      <sharedItems containsSemiMixedTypes="0" containsString="0" containsNumber="1" minValue="2.5694970286931698E-3" maxValue="0.31204770727505199"/>
    </cacheField>
    <cacheField name="Erreur mediane3" numFmtId="0">
      <sharedItems containsSemiMixedTypes="0" containsString="0" containsNumber="1" minValue="4.0281041179406597E-2" maxValue="0.32265639357022302"/>
    </cacheField>
    <cacheField name="Temps" numFmtId="0">
      <sharedItems containsSemiMixedTypes="0" containsString="0" containsNumber="1" minValue="1.15413452405482" maxValue="7.3481133769964799"/>
    </cacheField>
    <cacheField name="Erreur Max" numFmtId="0">
      <sharedItems containsSemiMixedTypes="0" containsString="0" containsNumber="1" minValue="6.0159917650898596E-3" maxValue="0.858196164971889"/>
    </cacheField>
    <cacheField name="Longueur manquante" numFmtId="0">
      <sharedItems containsSemiMixedTypes="0" containsString="0" containsNumber="1" minValue="0.22537153591964701" maxValue="1.2610031836547899"/>
    </cacheField>
    <cacheField name="Colonne2" numFmtId="0">
      <sharedItems containsSemiMixedTypes="0" containsString="0" containsNumber="1" minValue="-3.9110550728607194" maxValue="-2.57448552738744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 ANSELME" refreshedDate="45110.728267939812" createdVersion="6" refreshedVersion="6" minRefreshableVersion="3" recordCount="100" xr:uid="{CEE5B08E-9ADA-4588-99B4-B47B189C2FDB}">
  <cacheSource type="worksheet">
    <worksheetSource name="Tableau5"/>
  </cacheSource>
  <cacheFields count="4">
    <cacheField name="configuration" numFmtId="0">
      <sharedItems containsSemiMixedTypes="0" containsString="0" containsNumber="1" containsInteger="1" minValue="0" maxValue="19" count="20">
        <n v="0"/>
        <n v="1"/>
        <n v="10"/>
        <n v="11"/>
        <n v="12"/>
        <n v="13"/>
        <n v="14"/>
        <n v="15"/>
        <n v="16"/>
        <n v="17"/>
        <n v="18"/>
        <n v="19"/>
        <n v="2"/>
        <n v="3"/>
        <n v="4"/>
        <n v="5"/>
        <n v="6"/>
        <n v="7"/>
        <n v="8"/>
        <n v="9"/>
      </sharedItems>
    </cacheField>
    <cacheField name="Niveau de bruit" numFmtId="0">
      <sharedItems containsSemiMixedTypes="0" containsString="0" containsNumber="1" minValue="-2" maxValue="1.5" count="5">
        <n v="0"/>
        <n v="0.5"/>
        <n v="1"/>
        <n v="1.5"/>
        <n v="-2"/>
      </sharedItems>
    </cacheField>
    <cacheField name="Erreur Moyenne" numFmtId="0">
      <sharedItems containsSemiMixedTypes="0" containsString="0" containsNumber="1" minValue="1.1895706730450045E-2" maxValue="0.12713653710652068"/>
    </cacheField>
    <cacheField name="Ecart type" numFmtId="0">
      <sharedItems containsSemiMixedTypes="0" containsString="0" containsNumber="1" minValue="1.041342164928221E-2" maxValue="0.14590079195135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0">
  <r>
    <x v="0"/>
    <s v="0-Camera-0,0"/>
    <x v="0"/>
    <n v="62.880002680499601"/>
    <n v="1.8244665908898701"/>
    <n v="1.6022666130612401E-2"/>
    <n v="8.4606608354392099E-2"/>
    <n v="9.7523529889848599E-3"/>
    <n v="6.9129630922058205E-2"/>
    <n v="2.8230267929611701"/>
    <n v="0.13472802329977501"/>
    <n v="0.38444494576598398"/>
    <n v="-3.7910884633441464"/>
  </r>
  <r>
    <x v="0"/>
    <s v="0-Camera-0,0"/>
    <x v="0"/>
    <n v="40.0515321129214"/>
    <n v="1.88016364752266"/>
    <n v="1.14841578393461E-2"/>
    <n v="7.76134554386127E-2"/>
    <n v="1.04526291981077E-2"/>
    <n v="5.8022006249584201E-2"/>
    <n v="1.88797419902402"/>
    <n v="2.6906945075024901E-2"/>
    <n v="0.40652209051003602"/>
    <n v="-3.7133142619673039"/>
  </r>
  <r>
    <x v="0"/>
    <s v="0-Camera-0,0"/>
    <x v="0"/>
    <n v="46.371872430274898"/>
    <n v="1.8812788362305199"/>
    <n v="1.3079771057723099E-2"/>
    <n v="7.9757519311519295E-2"/>
    <n v="1.2344481377314099E-2"/>
    <n v="5.9763252897556803E-2"/>
    <n v="1.9653842160478201"/>
    <n v="2.9190252873826698E-2"/>
    <n v="0.39673039774531899"/>
    <n v="-3.7219907660241613"/>
  </r>
  <r>
    <x v="0"/>
    <s v="0-Camera-0,0"/>
    <x v="0"/>
    <n v="32.963522401638301"/>
    <n v="1.8248395113287601"/>
    <n v="2.0224914063812698E-2"/>
    <n v="8.0599927709745903E-2"/>
    <n v="1.3781298294414801E-2"/>
    <n v="6.0621929772286899E-2"/>
    <n v="1.8846160629764199"/>
    <n v="6.6265574768144597E-2"/>
    <n v="0.396650193300364"/>
    <n v="-3.7785102953708765"/>
  </r>
  <r>
    <x v="0"/>
    <s v="0-Camera-0,0"/>
    <x v="0"/>
    <n v="33.7472398472134"/>
    <n v="1.81106952776853"/>
    <n v="1.76504572862793E-2"/>
    <n v="8.1664461074422698E-2"/>
    <n v="1.5785319496755702E-2"/>
    <n v="6.0381504166782902E-2"/>
    <n v="1.9079363410128201"/>
    <n v="6.8827234454410899E-2"/>
    <n v="0.38130033643012201"/>
    <n v="-3.807630135801348"/>
  </r>
  <r>
    <x v="0"/>
    <s v="0-Camera-0,0"/>
    <x v="0"/>
    <n v="42.362326106713702"/>
    <n v="1.8850303268181301"/>
    <n v="1.0324273576738799E-2"/>
    <n v="7.6616326898808595E-2"/>
    <n v="8.83425814837226E-3"/>
    <n v="5.8530782105567898E-2"/>
    <n v="1.82937531301286"/>
    <n v="3.0519272781717299E-2"/>
    <n v="0.40854960381904698"/>
    <n v="-3.7064200693628226"/>
  </r>
  <r>
    <x v="0"/>
    <s v="0-Camera-0,0"/>
    <x v="0"/>
    <n v="32.112809550939197"/>
    <n v="1.8980287807682501"/>
    <n v="1.52079654071128E-2"/>
    <n v="7.5253134679129904E-2"/>
    <n v="1.49220884243158E-2"/>
    <n v="5.7415578751533899E-2"/>
    <n v="1.9858112660003799"/>
    <n v="6.18793692134465E-2"/>
    <n v="0.393587011818399"/>
    <n v="-3.7083842074133511"/>
  </r>
  <r>
    <x v="0"/>
    <s v="0-Camera-0,0"/>
    <x v="0"/>
    <n v="45.222388124063201"/>
    <n v="1.83894755364443"/>
    <n v="1.6082892757832201E-2"/>
    <n v="8.2248841895029096E-2"/>
    <n v="1.14808453624045E-2"/>
    <n v="6.2662393290554494E-2"/>
    <n v="1.9408814860507799"/>
    <n v="5.3855196871403103E-2"/>
    <n v="0.407073556639857"/>
    <n v="-3.7539788897157131"/>
  </r>
  <r>
    <x v="0"/>
    <s v="0-Camera-0,0"/>
    <x v="0"/>
    <n v="67.739926911850105"/>
    <n v="2.01599352097631"/>
    <n v="6.7021664967522501E-2"/>
    <n v="0.103718019038829"/>
    <n v="4.5210681720411303E-2"/>
    <n v="9.2712959365877506E-2"/>
    <n v="2.1848613569745701"/>
    <n v="0.220204449584392"/>
    <n v="0.36531786261335802"/>
    <n v="-3.6186886164103318"/>
  </r>
  <r>
    <x v="0"/>
    <s v="0-Camera-0,0"/>
    <x v="0"/>
    <n v="41.302013658109097"/>
    <n v="1.84930956199883"/>
    <n v="1.1825126198518001E-2"/>
    <n v="7.7747359332080296E-2"/>
    <n v="9.5168298274817507E-3"/>
    <n v="5.8368993778930497E-2"/>
    <n v="1.82224228302948"/>
    <n v="6.1479927686018898E-2"/>
    <n v="0.40151986028423298"/>
    <n v="-3.7491705777169373"/>
  </r>
  <r>
    <x v="0"/>
    <s v="0-Camera-0,0"/>
    <x v="0"/>
    <n v="72.486573949893497"/>
    <n v="1.8871838040570701"/>
    <n v="3.20148884858392E-2"/>
    <n v="8.5973968178222795E-2"/>
    <n v="2.5258860121751402E-2"/>
    <n v="7.4724367546170706E-2"/>
    <n v="2.26067743799649"/>
    <n v="0.110073682699241"/>
    <n v="0.34356725913325198"/>
    <n v="-3.769248936809678"/>
  </r>
  <r>
    <x v="0"/>
    <s v="0-Camera-0,0"/>
    <x v="0"/>
    <n v="41.482710231574998"/>
    <n v="1.84220062962411"/>
    <n v="6.1810544366183396E-3"/>
    <n v="7.75622562439095E-2"/>
    <n v="2.9696197171445999E-3"/>
    <n v="5.8859752189153097E-2"/>
    <n v="2.3219909520121198"/>
    <n v="5.4847790357592401E-2"/>
    <n v="0.408219080965319"/>
    <n v="-3.749580289410571"/>
  </r>
  <r>
    <x v="0"/>
    <s v="0-Camera-0,0"/>
    <x v="0"/>
    <n v="40.897143124681698"/>
    <n v="1.8077372181048199"/>
    <n v="1.00176752522033E-2"/>
    <n v="8.04933702204087E-2"/>
    <n v="7.3342098656150696E-3"/>
    <n v="6.0249778851100902E-2"/>
    <n v="2.0578620230080502"/>
    <n v="4.3522766563889002E-2"/>
    <n v="0.40983820141070998"/>
    <n v="-3.7824245804844701"/>
  </r>
  <r>
    <x v="0"/>
    <s v="0-Camera-0,0"/>
    <x v="0"/>
    <n v="42.425689951898903"/>
    <n v="1.81907988461557"/>
    <n v="2.4191857840609399E-2"/>
    <n v="8.9706009597381398E-2"/>
    <n v="1.9510902963004499E-2"/>
    <n v="6.6261692022557203E-2"/>
    <n v="2.1907640220597302"/>
    <n v="6.5647853779955301E-2"/>
    <n v="0.38449450809130598"/>
    <n v="-3.7964256072931235"/>
  </r>
  <r>
    <x v="0"/>
    <s v="0-Camera-0,0"/>
    <x v="0"/>
    <n v="40.851324148302801"/>
    <n v="1.89475676473091"/>
    <n v="1.4986613654485699E-2"/>
    <n v="7.6819732521200904E-2"/>
    <n v="1.10473421484595E-2"/>
    <n v="5.7927385020373201E-2"/>
    <n v="1.9330079619539899"/>
    <n v="4.4243163988822602E-2"/>
    <n v="0.403631752153018"/>
    <n v="-3.7016114831160722"/>
  </r>
  <r>
    <x v="0"/>
    <s v="0-Camera-0,0"/>
    <x v="0"/>
    <n v="11.812183367380999"/>
    <n v="1.8651694699841199"/>
    <n v="2.2688525770834099E-2"/>
    <n v="7.84782413857118E-2"/>
    <n v="1.5626189102507598E-2"/>
    <n v="6.3360964630464894E-2"/>
    <n v="1.8057823700364599"/>
    <n v="0.15144550838686199"/>
    <n v="0.32897970570109403"/>
    <n v="-3.8058508243147862"/>
  </r>
  <r>
    <x v="0"/>
    <s v="0-Camera-0,0"/>
    <x v="0"/>
    <n v="39.650516218788198"/>
    <n v="1.8672173846003599"/>
    <n v="7.4102386854813804E-3"/>
    <n v="7.5146517911456504E-2"/>
    <n v="5.2755470405099897E-3"/>
    <n v="5.6486996925040299E-2"/>
    <n v="1.9286354540381501"/>
    <n v="2.6918005386631201E-2"/>
    <n v="0.40180860578830402"/>
    <n v="-3.7309740096113364"/>
  </r>
  <r>
    <x v="0"/>
    <s v="0-Camera-0,0"/>
    <x v="0"/>
    <n v="44.925930028358998"/>
    <n v="1.92740137815741"/>
    <n v="3.2463380976568902E-2"/>
    <n v="8.8893375441613395E-2"/>
    <n v="2.53047283061439E-2"/>
    <n v="7.6634885499183E-2"/>
    <n v="2.0867665520636298"/>
    <n v="9.0210908285870695E-2"/>
    <n v="0.38474566269872101"/>
    <n v="-3.6878529591438691"/>
  </r>
  <r>
    <x v="0"/>
    <s v="0-Camera-0,0"/>
    <x v="0"/>
    <n v="69.157236944924406"/>
    <n v="2.19203575610788"/>
    <n v="3.5331432946404603E-2"/>
    <n v="9.5873877219922604E-2"/>
    <n v="4.8625829030676899E-3"/>
    <n v="7.4101669092793407E-2"/>
    <n v="1.7808066610013999"/>
    <n v="0.28804612666975399"/>
    <n v="0.40407690123652201"/>
    <n v="-3.4038873426555978"/>
  </r>
  <r>
    <x v="0"/>
    <s v="0-Camera-0,0"/>
    <x v="0"/>
    <n v="41.1033465257469"/>
    <n v="1.8922084178493199"/>
    <n v="3.2323454612829997E-2"/>
    <n v="8.5034883639593703E-2"/>
    <n v="2.5890880852977902E-2"/>
    <n v="7.0304563138677806E-2"/>
    <n v="2.0081008819397499"/>
    <n v="9.2948971894826496E-2"/>
    <n v="0.39570262107367099"/>
    <n v="-3.7120889610770091"/>
  </r>
  <r>
    <x v="0"/>
    <s v="0-Camera-0,05"/>
    <x v="1"/>
    <n v="24.8313327513602"/>
    <n v="1.9299385394986499"/>
    <n v="4.0469712646950498E-2"/>
    <n v="8.7649521324919794E-2"/>
    <n v="3.5921603468823803E-2"/>
    <n v="7.8203770268658407E-2"/>
    <n v="4.3305746649857602"/>
    <n v="0.156521644976712"/>
    <n v="0.34090828841875598"/>
    <n v="-3.7291531720825937"/>
  </r>
  <r>
    <x v="0"/>
    <s v="0-Camera-0,05"/>
    <x v="1"/>
    <n v="42.215989301539501"/>
    <n v="1.82361105276506"/>
    <n v="4.0468138125989699E-2"/>
    <n v="0.10411391057014401"/>
    <n v="3.5536157189617397E-2"/>
    <n v="8.7362142910338503E-2"/>
    <n v="4.5183965509058899"/>
    <n v="0.109842923664631"/>
    <n v="0.43546413257290401"/>
    <n v="-3.7409248146620366"/>
  </r>
  <r>
    <x v="0"/>
    <s v="0-Camera-0,05"/>
    <x v="1"/>
    <n v="81.350528176443106"/>
    <n v="1.89221350046755"/>
    <n v="5.3821331809456703E-2"/>
    <n v="0.12869486468917299"/>
    <n v="4.6505958599160901E-2"/>
    <n v="9.3546233173682103E-2"/>
    <n v="4.4834571910323504"/>
    <n v="0.261942593253297"/>
    <n v="0.427107387153149"/>
    <n v="-3.680679112379301"/>
  </r>
  <r>
    <x v="0"/>
    <s v="0-Camera-0,05"/>
    <x v="1"/>
    <n v="55.9462824508932"/>
    <n v="1.8426771688210499"/>
    <n v="3.8116232037985601E-2"/>
    <n v="0.10531693126265999"/>
    <n v="3.3675890091264503E-2"/>
    <n v="8.7579701064823295E-2"/>
    <n v="5.5846307430183497"/>
    <n v="0.10297661136846099"/>
    <n v="0.42736638195485099"/>
    <n v="-3.7299564492240993"/>
  </r>
  <r>
    <x v="0"/>
    <s v="0-Camera-0,05"/>
    <x v="1"/>
    <n v="48.158656630950198"/>
    <n v="1.8221145247597901"/>
    <n v="6.0223734492616698E-2"/>
    <n v="0.110917782227082"/>
    <n v="4.0794276155902302E-2"/>
    <n v="0.105975768960655"/>
    <n v="5.3524666040902904"/>
    <n v="0.22113599626945599"/>
    <n v="0.44743387523637201"/>
    <n v="-3.7304516000038377"/>
  </r>
  <r>
    <x v="0"/>
    <s v="0-Camera-0,05"/>
    <x v="1"/>
    <n v="34.891933590761198"/>
    <n v="1.95349942182433"/>
    <n v="3.5347300700189897E-2"/>
    <n v="8.6723883862764098E-2"/>
    <n v="3.0412781083382599E-2"/>
    <n v="7.6804910991944905E-2"/>
    <n v="4.5767222989816201"/>
    <n v="9.7741969369850898E-2"/>
    <n v="0.371789277396466"/>
    <n v="-3.674711300779204"/>
  </r>
  <r>
    <x v="0"/>
    <s v="0-Camera-0,05"/>
    <x v="1"/>
    <n v="34.6978746056052"/>
    <n v="1.9246851513932"/>
    <n v="4.4006055114450597E-2"/>
    <n v="9.4621169727965707E-2"/>
    <n v="3.7111698485930301E-2"/>
    <n v="8.6345277228088504E-2"/>
    <n v="6.1733193399850199"/>
    <n v="0.129909599016725"/>
    <n v="0.384136454666405"/>
    <n v="-3.6911783939403948"/>
  </r>
  <r>
    <x v="0"/>
    <s v="0-Camera-0,05"/>
    <x v="1"/>
    <n v="59.210240864106197"/>
    <n v="1.8300096885526"/>
    <n v="2.1302927965572101E-2"/>
    <n v="9.0077950945161397E-2"/>
    <n v="1.8748699893048299E-2"/>
    <n v="6.9845355350364499E-2"/>
    <n v="4.1929178509162703"/>
    <n v="0.11061444491773"/>
    <n v="0.40325669108107498"/>
    <n v="-3.7667336203663249"/>
  </r>
  <r>
    <x v="0"/>
    <s v="0-Camera-0,05"/>
    <x v="1"/>
    <n v="20.874273380966802"/>
    <n v="1.88463987183993"/>
    <n v="9.5319940258475899E-2"/>
    <n v="0.13189569136812301"/>
    <n v="6.7712610665594794E-2"/>
    <n v="0.115966671966339"/>
    <n v="5.0264271420892301"/>
    <n v="0.33498726802919898"/>
    <n v="0.36701182076401501"/>
    <n v="-3.7483483073960548"/>
  </r>
  <r>
    <x v="0"/>
    <s v="0-Camera-0,05"/>
    <x v="1"/>
    <n v="55.102981687619"/>
    <n v="1.96076208429665"/>
    <n v="1.66485703634001E-2"/>
    <n v="8.3606350761588594E-2"/>
    <n v="1.47383550581649E-2"/>
    <n v="6.0379701497428398E-2"/>
    <n v="4.3357264859368998"/>
    <n v="4.5438095532066902E-2"/>
    <n v="0.40820537915112698"/>
    <n v="-3.6310325365522225"/>
  </r>
  <r>
    <x v="0"/>
    <s v="0-Camera-0,05"/>
    <x v="1"/>
    <n v="79.743600183102302"/>
    <n v="1.96592636190304"/>
    <n v="4.87890111044108E-2"/>
    <n v="0.105240702669072"/>
    <n v="4.2230841953420903E-2"/>
    <n v="9.61866558273414E-2"/>
    <n v="6.2106838900363002"/>
    <n v="0.123580809292032"/>
    <n v="0.37588374259600099"/>
    <n v="-3.6581898955009584"/>
  </r>
  <r>
    <x v="0"/>
    <s v="0-Camera-0,05"/>
    <x v="1"/>
    <n v="19.232300412448801"/>
    <n v="1.9037263710619901"/>
    <n v="5.0214581565790201E-2"/>
    <n v="9.0718016902355106E-2"/>
    <n v="3.4353865062181799E-2"/>
    <n v="8.8588397626893203E-2"/>
    <n v="4.2848131860373497"/>
    <n v="0.16574231625524499"/>
    <n v="0.30237134994322901"/>
    <n v="-3.7939022789947812"/>
  </r>
  <r>
    <x v="0"/>
    <s v="0-Camera-0,05"/>
    <x v="1"/>
    <n v="41.358254555535403"/>
    <n v="1.81198758510147"/>
    <n v="2.1733966132022099E-2"/>
    <n v="8.4288400206221401E-2"/>
    <n v="2.1155866106303399E-2"/>
    <n v="6.5815679893464596E-2"/>
    <n v="4.2520598109112999"/>
    <n v="8.8454613257696296E-2"/>
    <n v="0.40725551785936398"/>
    <n v="-3.7807568970391663"/>
  </r>
  <r>
    <x v="0"/>
    <s v="0-Camera-0,05"/>
    <x v="1"/>
    <n v="3.8168409608462199"/>
    <n v="1.9228228859163801"/>
    <n v="4.3397124656208298E-2"/>
    <n v="8.7404458039922903E-2"/>
    <n v="3.97051702860075E-2"/>
    <n v="8.0068457871952103E-2"/>
    <n v="4.0228097550570903"/>
    <n v="0.141850205685987"/>
    <n v="0.33177493998664098"/>
    <n v="-3.745402174096979"/>
  </r>
  <r>
    <x v="0"/>
    <s v="0-Camera-0,05"/>
    <x v="1"/>
    <n v="30.5035633684709"/>
    <n v="1.8871181136244299"/>
    <n v="3.8905858464276799E-2"/>
    <n v="9.2295857647677101E-2"/>
    <n v="3.3977824525756997E-2"/>
    <n v="8.1243347363347193E-2"/>
    <n v="5.3410062399925602"/>
    <n v="0.13572494817185499"/>
    <n v="0.35532803157501902"/>
    <n v="-3.7575538548005509"/>
  </r>
  <r>
    <x v="0"/>
    <s v="0-Camera-0,05"/>
    <x v="1"/>
    <n v="24.584969139342501"/>
    <n v="1.85841691229365"/>
    <n v="5.2692803254836502E-2"/>
    <n v="9.2499771414938703E-2"/>
    <n v="3.8843237278726198E-2"/>
    <n v="9.0897155827188394E-2"/>
    <n v="4.0060279709286899"/>
    <n v="0.16005268752822299"/>
    <n v="0.31680143541121702"/>
    <n v="-3.8247816522951323"/>
  </r>
  <r>
    <x v="0"/>
    <s v="0-Camera-0,05"/>
    <x v="1"/>
    <n v="53.825141271024997"/>
    <n v="2.00626269745025"/>
    <n v="6.0255708245327701E-2"/>
    <n v="0.11280045445926699"/>
    <n v="4.1971159823690603E-2"/>
    <n v="8.3940605987726402E-2"/>
    <n v="4.7801775479456401"/>
    <n v="0.40863413782372698"/>
    <n v="0.41655421651330898"/>
    <n v="-3.5771830860364409"/>
  </r>
  <r>
    <x v="0"/>
    <s v="0-Camera-0,05"/>
    <x v="1"/>
    <n v="38.059481130043601"/>
    <n v="1.9095381711238899"/>
    <n v="3.1591866373521398E-2"/>
    <n v="8.7868824924037706E-2"/>
    <n v="3.0028907971679099E-2"/>
    <n v="7.1465927774555404E-2"/>
    <n v="4.0428991609951401"/>
    <n v="7.9845714017862404E-2"/>
    <n v="0.43468926675706498"/>
    <n v="-3.6557725621190453"/>
  </r>
  <r>
    <x v="0"/>
    <s v="0-Camera-0,05"/>
    <x v="1"/>
    <n v="44.168151666004498"/>
    <n v="2.01957541924659"/>
    <n v="7.5176229515541204E-2"/>
    <n v="0.103180099302436"/>
    <n v="4.4082259993561801E-2"/>
    <n v="9.8279600880690696E-2"/>
    <n v="4.0026558720273897"/>
    <n v="0.25934381486563102"/>
    <n v="0.33497895608172701"/>
    <n v="-3.6454456246716829"/>
  </r>
  <r>
    <x v="0"/>
    <s v="0-Camera-0,05"/>
    <x v="1"/>
    <n v="25.698540133172401"/>
    <n v="1.85394395448509"/>
    <n v="3.6563146250700902E-2"/>
    <n v="8.8056539649807697E-2"/>
    <n v="3.4552155153256603E-2"/>
    <n v="7.3865988115558501E-2"/>
    <n v="4.0818535549333301"/>
    <n v="8.3597045067325598E-2"/>
    <n v="0.40380326257596499"/>
    <n v="-3.7422527829389449"/>
  </r>
  <r>
    <x v="0"/>
    <s v="0-Camera-0,1"/>
    <x v="2"/>
    <n v="28.187156841567301"/>
    <n v="2.0873751396928499"/>
    <n v="8.4482990982322106E-2"/>
    <n v="0.12936731256286901"/>
    <n v="6.3537847689008206E-2"/>
    <n v="0.127781640477171"/>
    <n v="4.45133398298639"/>
    <n v="0.27753877478585898"/>
    <n v="0.42932113118411402"/>
    <n v="-3.483303729123036"/>
  </r>
  <r>
    <x v="0"/>
    <s v="0-Camera-0,1"/>
    <x v="2"/>
    <n v="59.207403374210102"/>
    <n v="2.0023616077420998"/>
    <n v="0.105262252527977"/>
    <n v="0.123724060827604"/>
    <n v="9.0859856883989995E-2"/>
    <n v="0.116450840211097"/>
    <n v="4.0328805800527299"/>
    <n v="0.295968634484292"/>
    <n v="0.29602968453039202"/>
    <n v="-3.7016087077275079"/>
  </r>
  <r>
    <x v="0"/>
    <s v="0-Camera-0,1"/>
    <x v="2"/>
    <n v="81.301193376198498"/>
    <n v="2.1856277010352101"/>
    <n v="0.24260477242262499"/>
    <n v="0.21995467254696699"/>
    <n v="0.20120760853907499"/>
    <n v="0.183729069622627"/>
    <n v="3.6932847939897302"/>
    <n v="0.621396825304113"/>
    <n v="0.607297128165871"/>
    <n v="-3.2070751707989187"/>
  </r>
  <r>
    <x v="0"/>
    <s v="0-Camera-0,1"/>
    <x v="2"/>
    <n v="22.067067366987501"/>
    <n v="1.8700608379981001"/>
    <n v="5.5944576761100803E-2"/>
    <n v="9.4749206564905306E-2"/>
    <n v="4.4906578845597303E-2"/>
    <n v="9.3249423854302599E-2"/>
    <n v="4.14860770502127"/>
    <n v="0.16078666542700501"/>
    <n v="0.28338114563286199"/>
    <n v="-3.846558016369038"/>
  </r>
  <r>
    <x v="0"/>
    <s v="0-Camera-0,1"/>
    <x v="2"/>
    <n v="9.8651188992425691"/>
    <n v="2.0383588981468899"/>
    <n v="9.7251055946470599E-2"/>
    <n v="0.122902713561715"/>
    <n v="8.6181551894705694E-2"/>
    <n v="0.121066481254973"/>
    <n v="3.8362937559140802"/>
    <n v="0.28882637477767498"/>
    <n v="0.29152411761733599"/>
    <n v="-3.6701169842357739"/>
  </r>
  <r>
    <x v="0"/>
    <s v="0-Camera-0,1"/>
    <x v="2"/>
    <n v="20.830558937887702"/>
    <n v="1.95234812242821"/>
    <n v="8.7857992073593294E-2"/>
    <n v="0.11810106713283899"/>
    <n v="7.8481075653369495E-2"/>
    <n v="0.116500561792083"/>
    <n v="4.09883369097951"/>
    <n v="0.22132019850123899"/>
    <n v="0.39168406152762802"/>
    <n v="-3.6559678160441615"/>
  </r>
  <r>
    <x v="0"/>
    <s v="0-Camera-0,1"/>
    <x v="2"/>
    <n v="44.807211248079199"/>
    <n v="2.0836779475881602"/>
    <n v="0.19288347785971499"/>
    <n v="0.17644688158411501"/>
    <n v="0.148003765144892"/>
    <n v="0.144895413434867"/>
    <n v="3.5549704299773999"/>
    <n v="0.56142241920198799"/>
    <n v="0.52582120271100696"/>
    <n v="-3.3905008497008327"/>
  </r>
  <r>
    <x v="0"/>
    <s v="0-Camera-0,1"/>
    <x v="2"/>
    <n v="41.393332834983099"/>
    <n v="2.1239300496595401"/>
    <n v="0.142393517074236"/>
    <n v="0.15327408417109201"/>
    <n v="0.125884345501103"/>
    <n v="0.14472738060271401"/>
    <n v="3.4802104230038799"/>
    <n v="0.47714918562225"/>
    <n v="0.376974339129729"/>
    <n v="-3.499095611210731"/>
  </r>
  <r>
    <x v="0"/>
    <s v="0-Camera-0,1"/>
    <x v="2"/>
    <n v="46.604306275409698"/>
    <n v="2.1085864003981301"/>
    <n v="0.110974957555039"/>
    <n v="0.12165287367628699"/>
    <n v="0.102216864740059"/>
    <n v="0.119662225878282"/>
    <n v="4.15302913705818"/>
    <n v="0.281977156324909"/>
    <n v="0.31528925261014201"/>
    <n v="-3.5761243469917279"/>
  </r>
  <r>
    <x v="0"/>
    <s v="0-Camera-0,1"/>
    <x v="2"/>
    <n v="29.439025359834101"/>
    <n v="2.1942204336194302"/>
    <n v="6.14677580985716E-2"/>
    <n v="0.107623792455098"/>
    <n v="4.8899529088018701E-2"/>
    <n v="9.8359487629900794E-2"/>
    <n v="4.0761111750034598"/>
    <n v="0.29495233958623901"/>
    <n v="0.39759131619610899"/>
    <n v="-3.4081882501844607"/>
  </r>
  <r>
    <x v="0"/>
    <s v="0-Camera-0,1"/>
    <x v="2"/>
    <n v="29.0007138773774"/>
    <n v="1.94169217515257"/>
    <n v="0.15021920234598601"/>
    <n v="0.159605357551209"/>
    <n v="0.109605647894844"/>
    <n v="0.13623374153224299"/>
    <n v="4.8491711990209296"/>
    <n v="0.47018271230630598"/>
    <n v="0.46869562400345599"/>
    <n v="-3.5896122008439746"/>
  </r>
  <r>
    <x v="0"/>
    <s v="0-Camera-0,1"/>
    <x v="2"/>
    <n v="38.854248092237803"/>
    <n v="2.1393577872532399"/>
    <n v="0.102708633217752"/>
    <n v="0.124811805444162"/>
    <n v="9.6737743707717705E-2"/>
    <n v="0.122685998354695"/>
    <n v="4.5033193649724099"/>
    <n v="0.25269914090764101"/>
    <n v="0.34508401590968901"/>
    <n v="-3.515558196837071"/>
  </r>
  <r>
    <x v="0"/>
    <s v="0-Camera-0,1"/>
    <x v="2"/>
    <n v="34.110219097060103"/>
    <n v="1.99433579637299"/>
    <n v="0.121784399283681"/>
    <n v="0.137723585988899"/>
    <n v="0.100420705721149"/>
    <n v="0.12348191818264"/>
    <n v="4.4693933370290297"/>
    <n v="0.34284398500947499"/>
    <n v="0.342954259559897"/>
    <n v="-3.6627099440671129"/>
  </r>
  <r>
    <x v="0"/>
    <s v="0-Camera-0,1"/>
    <x v="2"/>
    <n v="38.110408036633302"/>
    <n v="2.15943465524344"/>
    <n v="6.6843087836254006E-2"/>
    <n v="0.13110058562244301"/>
    <n v="5.9728831545570397E-2"/>
    <n v="0.117174042339804"/>
    <n v="4.16533432097639"/>
    <n v="0.30207584726366399"/>
    <n v="0.52815755457008096"/>
    <n v="-3.3124077901864792"/>
  </r>
  <r>
    <x v="0"/>
    <s v="0-Camera-0,1"/>
    <x v="2"/>
    <n v="53.221195309921399"/>
    <n v="2.1761241544020899"/>
    <n v="6.9372741038883495E-2"/>
    <n v="0.121601179953067"/>
    <n v="6.3647877810485698E-2"/>
    <n v="0.11140547858443001"/>
    <n v="4.2567830589832703"/>
    <n v="0.19287978069457301"/>
    <n v="0.47513905461822997"/>
    <n v="-3.3487367909796801"/>
  </r>
  <r>
    <x v="0"/>
    <s v="0-Camera-0,1"/>
    <x v="2"/>
    <n v="49.231997309184997"/>
    <n v="2.0230732327261598"/>
    <n v="0.13076193045009599"/>
    <n v="0.156688328324952"/>
    <n v="0.12507842485635201"/>
    <n v="0.14970266710741101"/>
    <n v="3.9943848110269702"/>
    <n v="0.46533039297371498"/>
    <n v="0.47398536817932302"/>
    <n v="-3.5029413990945173"/>
  </r>
  <r>
    <x v="0"/>
    <s v="0-Camera-0,1"/>
    <x v="2"/>
    <n v="55.693337963240999"/>
    <n v="1.91058243749943"/>
    <n v="7.2013222001827998E-2"/>
    <n v="0.162136766706656"/>
    <n v="5.7236409881720199E-2"/>
    <n v="0.118496107875037"/>
    <n v="4.08962623600382"/>
    <n v="0.35974009085507502"/>
    <n v="0.54094981411618803"/>
    <n v="-3.5484677483843816"/>
  </r>
  <r>
    <x v="0"/>
    <s v="0-Camera-0,1"/>
    <x v="2"/>
    <n v="45.372145706960502"/>
    <n v="1.8818558464849899"/>
    <n v="8.5632266138521304E-2"/>
    <n v="0.11474322408826"/>
    <n v="7.4239279423020194E-2"/>
    <n v="0.111984902414984"/>
    <n v="3.8054674438899299"/>
    <n v="0.22583038925444199"/>
    <n v="0.24581171554475001"/>
    <n v="-3.8723324379702597"/>
  </r>
  <r>
    <x v="0"/>
    <s v="0-Camera-0,1"/>
    <x v="2"/>
    <n v="83.842821941046495"/>
    <n v="2.0515976802194502"/>
    <n v="0.140251791307336"/>
    <n v="0.139835551039343"/>
    <n v="0.102733822809236"/>
    <n v="0.110169046835565"/>
    <n v="3.7748676988994698"/>
    <n v="0.42800551951110299"/>
    <n v="0.42806830714496802"/>
    <n v="-3.5203340126355815"/>
  </r>
  <r>
    <x v="0"/>
    <s v="0-Camera-0,1"/>
    <x v="2"/>
    <n v="25.351461819875901"/>
    <n v="2.13521292946323"/>
    <n v="6.6706689706808903E-2"/>
    <n v="0.117222456566013"/>
    <n v="6.1600002377400098E-2"/>
    <n v="0.110313289900049"/>
    <n v="4.2289661649847403"/>
    <n v="0.222863815655643"/>
    <n v="0.41262549239972601"/>
    <n v="-3.4521615781370438"/>
  </r>
  <r>
    <x v="0"/>
    <s v="0-Camera-0,15000000000000002"/>
    <x v="3"/>
    <n v="19.7174664578238"/>
    <n v="2.0916097101864701"/>
    <n v="0.188172709045209"/>
    <n v="0.20963344990145999"/>
    <n v="0.140460653287794"/>
    <n v="0.163956179202281"/>
    <n v="3.0563458040123801"/>
    <n v="0.60106608635208003"/>
    <n v="0.56503301629684299"/>
    <n v="-3.3433572735166868"/>
  </r>
  <r>
    <x v="0"/>
    <s v="0-Camera-0,15000000000000002"/>
    <x v="3"/>
    <n v="58.002276020097497"/>
    <n v="2.0871738450311201"/>
    <n v="0.151562227474484"/>
    <n v="0.20947431713609499"/>
    <n v="0.12861733531004499"/>
    <n v="0.190109752377392"/>
    <n v="3.2402158719487399"/>
    <n v="0.37460207280186197"/>
    <n v="0.57471320247950697"/>
    <n v="-3.3381129524893729"/>
  </r>
  <r>
    <x v="0"/>
    <s v="0-Camera-0,15000000000000002"/>
    <x v="3"/>
    <n v="38.462498523614997"/>
    <n v="1.9560772497897201"/>
    <n v="0.18993607606520299"/>
    <n v="0.28162767412509998"/>
    <n v="0.15581836290659801"/>
    <n v="0.201664621784264"/>
    <n v="3.3314527770271498"/>
    <n v="0.53250552956431896"/>
    <n v="0.86563465048737998"/>
    <n v="-3.1782880997228999"/>
  </r>
  <r>
    <x v="0"/>
    <s v="0-Camera-0,15000000000000002"/>
    <x v="3"/>
    <n v="32.201323933718399"/>
    <n v="1.8589145069633599"/>
    <n v="0.13073390337448701"/>
    <n v="0.43785420247259799"/>
    <n v="0.101888783820563"/>
    <n v="0.30761081739992102"/>
    <n v="2.6968029290437698"/>
    <n v="0.43428076732109699"/>
    <n v="1.1847308235979199"/>
    <n v="-2.9563546694387206"/>
  </r>
  <r>
    <x v="0"/>
    <s v="0-Camera-0,15000000000000002"/>
    <x v="3"/>
    <n v="19.6365907156516"/>
    <n v="2.1094659012366699"/>
    <n v="0.142675385668843"/>
    <n v="0.16755682593496901"/>
    <n v="0.12960505409801201"/>
    <n v="0.16325094664586301"/>
    <n v="3.2843476670095599"/>
    <n v="0.382531322521179"/>
    <n v="0.45356259011885802"/>
    <n v="-3.4369715086444721"/>
  </r>
  <r>
    <x v="0"/>
    <s v="0-Camera-0,15000000000000002"/>
    <x v="3"/>
    <n v="17.712790482410899"/>
    <n v="2.0791689635389901"/>
    <n v="9.4141922193146099E-2"/>
    <n v="0.15524832757004001"/>
    <n v="8.69979686395249E-2"/>
    <n v="0.14246751130788701"/>
    <n v="3.3109993279213001"/>
    <n v="0.32615691866133001"/>
    <n v="0.505364455208827"/>
    <n v="-3.4154665812521827"/>
  </r>
  <r>
    <x v="0"/>
    <s v="0-Camera-0,15000000000000002"/>
    <x v="3"/>
    <n v="6.7537728422932704"/>
    <n v="2.1745807875902798"/>
    <n v="0.105029222784848"/>
    <n v="0.16469875860034"/>
    <n v="9.8846662556004994E-2"/>
    <n v="0.14435491588027999"/>
    <n v="3.1498220460489299"/>
    <n v="0.315373150227236"/>
    <n v="0.52327452842314404"/>
    <n v="-3.302144683986576"/>
  </r>
  <r>
    <x v="0"/>
    <s v="0-Camera-0,15000000000000002"/>
    <x v="3"/>
    <n v="59.8856335371932"/>
    <n v="2.0541338658502699"/>
    <n v="0.13061078972170401"/>
    <n v="0.143646280066516"/>
    <n v="0.11928230066605799"/>
    <n v="0.14134636515733501"/>
    <n v="3.3438895730068898"/>
    <n v="0.32073283597441998"/>
    <n v="0.32075724822377599"/>
    <n v="-3.6251088859259539"/>
  </r>
  <r>
    <x v="0"/>
    <s v="0-Camera-0,15000000000000002"/>
    <x v="3"/>
    <n v="38.206255825815802"/>
    <n v="1.8940278757103199"/>
    <n v="0.11682945088763"/>
    <n v="0.16480503253762199"/>
    <n v="0.100201361086885"/>
    <n v="0.14283381012926899"/>
    <n v="3.3294588399585301"/>
    <n v="0.36206226914259898"/>
    <n v="0.475895550378163"/>
    <n v="-3.6300765739115173"/>
  </r>
  <r>
    <x v="0"/>
    <s v="0-Camera-0,15000000000000002"/>
    <x v="3"/>
    <n v="74.862145160410805"/>
    <n v="1.91159349311394"/>
    <n v="0.10472477583465201"/>
    <n v="0.15398326407719701"/>
    <n v="6.9564054751272197E-2"/>
    <n v="0.134830893891382"/>
    <n v="3.0905677999835399"/>
    <n v="0.33793993970501102"/>
    <n v="0.54350408290545604"/>
    <n v="-3.544902423980604"/>
  </r>
  <r>
    <x v="0"/>
    <s v="0-Camera-0,15000000000000002"/>
    <x v="3"/>
    <n v="29.735964991024499"/>
    <n v="1.9020740287228599"/>
    <n v="0.153187048282275"/>
    <n v="0.24887383723263801"/>
    <n v="0.142875807212727"/>
    <n v="0.18806148452117"/>
    <n v="3.1935679470188898"/>
    <n v="0.52873687227639099"/>
    <n v="0.86710736323720095"/>
    <n v="-3.2308186080399395"/>
  </r>
  <r>
    <x v="0"/>
    <s v="0-Camera-0,15000000000000002"/>
    <x v="3"/>
    <n v="55.851334269758198"/>
    <n v="2.0828168582766802"/>
    <n v="7.0722992216678895E-2"/>
    <n v="0.12257224244592201"/>
    <n v="6.4972696526499799E-2"/>
    <n v="0.115057949742114"/>
    <n v="3.0114480439806299"/>
    <n v="0.17074489187127401"/>
    <n v="0.45415010051788501"/>
    <n v="-3.4630330412054349"/>
  </r>
  <r>
    <x v="0"/>
    <s v="0-Camera-0,15000000000000002"/>
    <x v="3"/>
    <n v="33.160587148875599"/>
    <n v="1.92794790950616"/>
    <n v="7.5212461194048605E-2"/>
    <n v="0.113821044773284"/>
    <n v="7.5245087102087299E-2"/>
    <n v="0.110205591279918"/>
    <n v="3.1046848249388801"/>
    <n v="0.18827466045587399"/>
    <n v="0.31434867791742999"/>
    <n v="-3.7577034125764102"/>
  </r>
  <r>
    <x v="0"/>
    <s v="0-Camera-0,15000000000000002"/>
    <x v="3"/>
    <n v="24.359530615541502"/>
    <n v="2.0659362388732898"/>
    <n v="0.13892968842117101"/>
    <n v="0.16970471067159301"/>
    <n v="9.9863716558104401E-2"/>
    <n v="0.13704466717282801"/>
    <n v="2.7878265569452099"/>
    <n v="0.47870059289585798"/>
    <n v="0.46854827188723902"/>
    <n v="-3.4655154892394711"/>
  </r>
  <r>
    <x v="0"/>
    <s v="0-Camera-0,15000000000000002"/>
    <x v="3"/>
    <n v="28.389512904621601"/>
    <n v="2.1305659113961601"/>
    <n v="0.10014720598067101"/>
    <n v="0.11817298509065299"/>
    <n v="8.75549808172012E-2"/>
    <n v="0.113756565469273"/>
    <n v="3.2077166679082398"/>
    <n v="0.28182085189608103"/>
    <n v="0.28175367621946801"/>
    <n v="-3.5876804123843717"/>
  </r>
  <r>
    <x v="0"/>
    <s v="0-Camera-0,15000000000000002"/>
    <x v="3"/>
    <n v="9.3122552657132296"/>
    <n v="2.0120628840364501"/>
    <n v="0.12824711157605501"/>
    <n v="0.15009025357226799"/>
    <n v="9.1348978180037205E-2"/>
    <n v="0.137563157684369"/>
    <n v="3.5978385570924698"/>
    <n v="0.43213899153346302"/>
    <n v="0.38020678121119"/>
    <n v="-3.6077303347523602"/>
  </r>
  <r>
    <x v="0"/>
    <s v="0-Camera-0,15000000000000002"/>
    <x v="3"/>
    <n v="20.419489251250301"/>
    <n v="1.82351948914377"/>
    <n v="0.12566690417125601"/>
    <n v="0.29277745186934401"/>
    <n v="0.12090431566535099"/>
    <n v="0.17063067950653399"/>
    <n v="2.9070887219859198"/>
    <n v="0.33358211858685699"/>
    <n v="0.93155272045202298"/>
    <n v="-3.2449277904042071"/>
  </r>
  <r>
    <x v="0"/>
    <s v="0-Camera-0,15000000000000002"/>
    <x v="3"/>
    <n v="62.414673223361"/>
    <n v="1.8355798170709701"/>
    <n v="0.14354709623221501"/>
    <n v="0.29197142071936499"/>
    <n v="0.11613077548100099"/>
    <n v="0.18652822486839099"/>
    <n v="3.1546705600339902"/>
    <n v="0.43754824982733798"/>
    <n v="0.893979072983766"/>
    <n v="-3.2704411099452639"/>
  </r>
  <r>
    <x v="0"/>
    <s v="0-Camera-0,15000000000000002"/>
    <x v="3"/>
    <n v="34.599357276134398"/>
    <n v="1.9619790628174101"/>
    <n v="0.185732733554723"/>
    <n v="0.26056101158124201"/>
    <n v="0.180380796056378"/>
    <n v="0.21786571005189101"/>
    <n v="3.6986711410572699"/>
    <n v="0.43656662895850901"/>
    <n v="0.77041665939748605"/>
    <n v="-3.2676042777851038"/>
  </r>
  <r>
    <x v="0"/>
    <s v="0-Camera-0,15000000000000002"/>
    <x v="3"/>
    <n v="13.846645869113599"/>
    <n v="1.95237177335955"/>
    <n v="0.111354677742666"/>
    <n v="0.145379094502013"/>
    <n v="8.2608710244280598E-2"/>
    <n v="0.13644900835749699"/>
    <n v="3.1401185039430799"/>
    <n v="0.40293636919553999"/>
    <n v="0.37038688948194298"/>
    <n v="-3.6772413371585069"/>
  </r>
  <r>
    <x v="0"/>
    <s v="0-Ground_Truth"/>
    <x v="4"/>
    <n v="41.488969750480003"/>
    <n v="1.8933892234098999"/>
    <n v="9.55012268525114E-3"/>
    <n v="7.5673522893287895E-2"/>
    <n v="8.5977156730377008E-3"/>
    <n v="5.6374845765911903E-2"/>
    <n v="2.4022172710392602"/>
    <n v="2.3106913403901599E-2"/>
    <n v="0.40279229270178202"/>
    <n v="-3.7038184838883184"/>
  </r>
  <r>
    <x v="0"/>
    <s v="0-Ground_Truth"/>
    <x v="4"/>
    <n v="37.953791128013499"/>
    <n v="1.9094656207504701"/>
    <n v="1.6143750856197299E-2"/>
    <n v="7.7844291260710699E-2"/>
    <n v="1.38635765563995E-2"/>
    <n v="5.6819436300670503E-2"/>
    <n v="2.6820816519903001"/>
    <n v="4.4725170163219197E-2"/>
    <n v="0.40077730879718498"/>
    <n v="-3.6897570704523446"/>
  </r>
  <r>
    <x v="0"/>
    <s v="0-Ground_Truth"/>
    <x v="4"/>
    <n v="14.804728721316501"/>
    <n v="1.83181865527804"/>
    <n v="1.6498985748878599E-2"/>
    <n v="7.9676595163339595E-2"/>
    <n v="1.0757105560882401E-2"/>
    <n v="6.5986324379909006E-2"/>
    <n v="2.3386045759543701"/>
    <n v="0.143688630065548"/>
    <n v="0.34848268590102499"/>
    <n v="-3.819698658820935"/>
  </r>
  <r>
    <x v="0"/>
    <s v="0-Ground_Truth"/>
    <x v="4"/>
    <n v="34.258665514625903"/>
    <n v="1.8001684670081901"/>
    <n v="1.9579962865755501E-2"/>
    <n v="8.4127414666510497E-2"/>
    <n v="1.3465581096405299E-2"/>
    <n v="6.3424979647510593E-2"/>
    <n v="2.7590764759806898"/>
    <n v="6.3589132807691795E-2"/>
    <n v="0.39882535687324999"/>
    <n v="-3.8010061761185603"/>
  </r>
  <r>
    <x v="0"/>
    <s v="0-Ground_Truth"/>
    <x v="4"/>
    <n v="22.233533903277198"/>
    <n v="1.8203027877247999"/>
    <n v="1.3965686457169E-2"/>
    <n v="8.1481860107680298E-2"/>
    <n v="4.3008950398335903E-3"/>
    <n v="6.7968277321620502E-2"/>
    <n v="2.3173850480234202"/>
    <n v="0.13090870310659999"/>
    <n v="0.35985239750257703"/>
    <n v="-3.8198448147726229"/>
  </r>
  <r>
    <x v="0"/>
    <s v="0-Ground_Truth"/>
    <x v="4"/>
    <n v="23.534597948203299"/>
    <n v="1.8165998857179799"/>
    <n v="1.33578286394675E-2"/>
    <n v="8.0836484971030395E-2"/>
    <n v="5.0234426135507999E-3"/>
    <n v="6.6325250772171093E-2"/>
    <n v="2.35207713406998"/>
    <n v="0.12894925346115399"/>
    <n v="0.36878948682238599"/>
    <n v="-3.8146106274596341"/>
  </r>
  <r>
    <x v="0"/>
    <s v="0-Ground_Truth"/>
    <x v="4"/>
    <n v="19.161110337625299"/>
    <n v="1.82032812823263"/>
    <n v="1.5640436780632101E-2"/>
    <n v="8.0933128045793695E-2"/>
    <n v="1.2508474265443501E-2"/>
    <n v="6.3675801701754298E-2"/>
    <n v="2.2773799509741299"/>
    <n v="0.11664068351639099"/>
    <n v="0.36671547844059699"/>
    <n v="-3.8129563933267732"/>
  </r>
  <r>
    <x v="0"/>
    <s v="0-Ground_Truth"/>
    <x v="4"/>
    <n v="38.2370888116846"/>
    <n v="1.8635015966819499"/>
    <n v="1.14273640045336E-2"/>
    <n v="7.6667146007788498E-2"/>
    <n v="1.0062897429138301E-2"/>
    <n v="5.7257499232133198E-2"/>
    <n v="2.5070244920207099"/>
    <n v="2.9113134449736299E-2"/>
    <n v="0.405053687327116"/>
    <n v="-3.7314447159909347"/>
  </r>
  <r>
    <x v="0"/>
    <s v="0-Ground_Truth"/>
    <x v="4"/>
    <n v="35.931062124681397"/>
    <n v="1.85686258551362"/>
    <n v="3.0670516406025101E-2"/>
    <n v="8.2845181694899295E-2"/>
    <n v="2.1952053256656199E-2"/>
    <n v="6.82299160168192E-2"/>
    <n v="2.5937566100619698"/>
    <n v="8.5842912764512405E-2"/>
    <n v="0.40010995713491099"/>
    <n v="-3.7430274573514688"/>
  </r>
  <r>
    <x v="0"/>
    <s v="0-Ground_Truth"/>
    <x v="4"/>
    <n v="45.978455142380596"/>
    <n v="1.8405927525219199"/>
    <n v="3.4001085632855803E-2"/>
    <n v="9.81400790731638E-2"/>
    <n v="2.7371114365093201E-2"/>
    <n v="8.5024560350664094E-2"/>
    <n v="2.9508488309802399"/>
    <n v="0.112126263755589"/>
    <n v="0.401744446502593"/>
    <n v="-3.7576628009754875"/>
  </r>
  <r>
    <x v="0"/>
    <s v="0-Ground_Truth"/>
    <x v="4"/>
    <n v="45.008016355933599"/>
    <n v="1.8258525597719699"/>
    <n v="1.29097542038005E-2"/>
    <n v="8.0977671898573106E-2"/>
    <n v="1.15151338613236E-2"/>
    <n v="6.15047248412329E-2"/>
    <n v="2.39267392805777"/>
    <n v="7.1668901123897497E-2"/>
    <n v="0.40076040965270598"/>
    <n v="-3.7733870305753237"/>
  </r>
  <r>
    <x v="0"/>
    <s v="0-Ground_Truth"/>
    <x v="4"/>
    <n v="44.451694810481001"/>
    <n v="1.8399955373827901"/>
    <n v="1.08461550040887E-2"/>
    <n v="7.8838588024875395E-2"/>
    <n v="6.7820414497923804E-3"/>
    <n v="5.9635012431171003E-2"/>
    <n v="3.16684675007127"/>
    <n v="6.5399400865759502E-2"/>
    <n v="0.39596138207520198"/>
    <n v="-3.7640430805420082"/>
  </r>
  <r>
    <x v="0"/>
    <s v="0-Ground_Truth"/>
    <x v="4"/>
    <n v="44.061232260373501"/>
    <n v="1.9415224139721901"/>
    <n v="4.3132770420087299E-2"/>
    <n v="9.2587981168911898E-2"/>
    <n v="2.78460644418622E-2"/>
    <n v="8.3774563655861597E-2"/>
    <n v="2.54451262706425"/>
    <n v="0.14196011775627301"/>
    <n v="0.40210376938666897"/>
    <n v="-3.6563738166411413"/>
  </r>
  <r>
    <x v="0"/>
    <s v="0-Ground_Truth"/>
    <x v="4"/>
    <n v="45.825708526432898"/>
    <n v="1.92976034505917"/>
    <n v="2.1602148354380499E-2"/>
    <n v="8.5674884056630304E-2"/>
    <n v="1.4138735721527299E-2"/>
    <n v="6.5406297823467602E-2"/>
    <n v="2.2207657779799699"/>
    <n v="6.6810895351748098E-2"/>
    <n v="0.40139050083240402"/>
    <n v="-3.6688491541084254"/>
  </r>
  <r>
    <x v="0"/>
    <s v="0-Ground_Truth"/>
    <x v="4"/>
    <n v="43.640209757286399"/>
    <n v="1.96223762139631"/>
    <n v="7.2592462568033299E-3"/>
    <n v="7.6201197732873593E-2"/>
    <n v="6.1793374144912096E-3"/>
    <n v="5.4905557244462597E-2"/>
    <n v="2.1410038450267099"/>
    <n v="1.76231725780918E-2"/>
    <n v="0.410895822125944"/>
    <n v="-3.6268665564777454"/>
  </r>
  <r>
    <x v="0"/>
    <s v="0-Ground_Truth"/>
    <x v="4"/>
    <n v="42.117569313808801"/>
    <n v="1.85445477720081"/>
    <n v="4.9300396214341496E-3"/>
    <n v="7.68582602480717E-2"/>
    <n v="2.5694970286931698E-3"/>
    <n v="5.8795055463695997E-2"/>
    <n v="2.5209786079358301"/>
    <n v="3.9241275369621298E-2"/>
    <n v="0.40900817988440102"/>
    <n v="-3.7365370429147888"/>
  </r>
  <r>
    <x v="0"/>
    <s v="0-Ground_Truth"/>
    <x v="4"/>
    <n v="53.703262820950897"/>
    <n v="1.8764090149930699"/>
    <n v="2.5848609570083701E-2"/>
    <n v="8.4371674908156294E-2"/>
    <n v="1.5360583694153499E-2"/>
    <n v="6.9530481513283601E-2"/>
    <n v="2.4454652679851199"/>
    <n v="8.5534920590694799E-2"/>
    <n v="0.37236612485605097"/>
    <n v="-3.7512248601508795"/>
  </r>
  <r>
    <x v="0"/>
    <s v="0-Ground_Truth"/>
    <x v="4"/>
    <n v="35.426248069450097"/>
    <n v="1.8871199469834601"/>
    <n v="1.98086647845673E-2"/>
    <n v="7.7631424959237597E-2"/>
    <n v="1.37862824611652E-2"/>
    <n v="5.9086811538612401E-2"/>
    <n v="2.2767708039609702"/>
    <n v="6.0297085489513402E-2"/>
    <n v="0.411351800797227"/>
    <n v="-3.7015282522193131"/>
  </r>
  <r>
    <x v="0"/>
    <s v="0-Ground_Truth"/>
    <x v="4"/>
    <n v="37.537122912783701"/>
    <n v="1.9161131023018401"/>
    <n v="6.6127166418781204E-3"/>
    <n v="7.40561262638261E-2"/>
    <n v="3.5752592975943302E-3"/>
    <n v="5.5352093267736102E-2"/>
    <n v="2.3692499109310998"/>
    <n v="5.76313049151575E-2"/>
    <n v="0.39951223115203799"/>
    <n v="-3.6843746665461219"/>
  </r>
  <r>
    <x v="0"/>
    <s v="0-Ground_Truth"/>
    <x v="4"/>
    <n v="23.8015987788704"/>
    <n v="1.86113078678581"/>
    <n v="3.1869935296165303E-2"/>
    <n v="8.6490599064536294E-2"/>
    <n v="1.9891618483283701E-2"/>
    <n v="7.8302731775611006E-2"/>
    <n v="2.50248296605423"/>
    <n v="0.102257764814406"/>
    <n v="0.37930535206534"/>
    <n v="-3.75956386114885"/>
  </r>
  <r>
    <x v="1"/>
    <s v="1-Camera-0,0"/>
    <x v="0"/>
    <n v="16.709278609146502"/>
    <n v="1.89927372183639"/>
    <n v="3.7618850253442401E-2"/>
    <n v="8.1282197187956803E-2"/>
    <n v="2.78323688617708E-2"/>
    <n v="7.1623560882971796E-2"/>
    <n v="2.0254908769857098"/>
    <n v="0.15499484282075601"/>
    <n v="0.342877613594116"/>
    <n v="-3.7578486645694942"/>
  </r>
  <r>
    <x v="1"/>
    <s v="1-Camera-0,0"/>
    <x v="0"/>
    <n v="29.929618392016302"/>
    <n v="1.81884253618612"/>
    <n v="6.3621313202520697E-3"/>
    <n v="7.4434666191553894E-2"/>
    <n v="5.3215048884798898E-3"/>
    <n v="5.4656684766679099E-2"/>
    <n v="1.9123934039380399"/>
    <n v="1.6725615882138899E-2"/>
    <n v="0.354504381750822"/>
    <n v="-3.8266530820630584"/>
  </r>
  <r>
    <x v="1"/>
    <s v="1-Camera-0,0"/>
    <x v="0"/>
    <n v="36.346816870045203"/>
    <n v="1.9574072914699701"/>
    <n v="2.5551694250852599E-2"/>
    <n v="7.5388898594294498E-2"/>
    <n v="2.0299522890863501E-2"/>
    <n v="6.1905184083386001E-2"/>
    <n v="1.94304436503443"/>
    <n v="7.5306725970627694E-2"/>
    <n v="0.361682503513575"/>
    <n v="-3.6809102050164553"/>
  </r>
  <r>
    <x v="1"/>
    <s v="1-Camera-0,0"/>
    <x v="0"/>
    <n v="73.158619754171397"/>
    <n v="2.15158260888338"/>
    <n v="3.7285706845101303E-2"/>
    <n v="9.6166985168134697E-2"/>
    <n v="1.2915249371045601E-2"/>
    <n v="7.7056205932135094E-2"/>
    <n v="1.93008846102748"/>
    <n v="0.319950471791489"/>
    <n v="0.40455473964962702"/>
    <n v="-3.443862651466993"/>
  </r>
  <r>
    <x v="1"/>
    <s v="1-Camera-0,0"/>
    <x v="0"/>
    <n v="83.9191241223226"/>
    <n v="1.98828507508263"/>
    <n v="3.5440347146085197E-2"/>
    <n v="9.1193926566801697E-2"/>
    <n v="1.7117900070235101E-2"/>
    <n v="6.8686113420894507E-2"/>
    <n v="2.0079856030642902"/>
    <n v="0.30717529514009301"/>
    <n v="0.47491648096494299"/>
    <n v="-3.5367984439524269"/>
  </r>
  <r>
    <x v="1"/>
    <s v="1-Camera-0,0"/>
    <x v="0"/>
    <n v="23.891509355808399"/>
    <n v="1.8333408466662899"/>
    <n v="1.20142691826349E-2"/>
    <n v="7.5054518722306895E-2"/>
    <n v="9.0955695535577096E-3"/>
    <n v="5.6525558392005598E-2"/>
    <n v="1.9174151610350201"/>
    <n v="6.1053704515004498E-2"/>
    <n v="0.33838401377145"/>
    <n v="-3.8282751395622601"/>
  </r>
  <r>
    <x v="1"/>
    <s v="1-Camera-0,0"/>
    <x v="0"/>
    <n v="29.167198036845502"/>
    <n v="1.89619299949382"/>
    <n v="1.15697391869264E-2"/>
    <n v="6.9887756906614001E-2"/>
    <n v="9.7315904535528498E-3"/>
    <n v="5.1745912828519897E-2"/>
    <n v="1.98083863896317"/>
    <n v="3.3723191399890003E-2"/>
    <n v="0.367455797609476"/>
    <n v="-3.7363512028967039"/>
  </r>
  <r>
    <x v="1"/>
    <s v="1-Camera-0,0"/>
    <x v="0"/>
    <n v="33.896401633485901"/>
    <n v="1.8753070251374699"/>
    <n v="1.7412196277273299E-2"/>
    <n v="7.4582134524254995E-2"/>
    <n v="1.4618837114633101E-2"/>
    <n v="5.5274604016457E-2"/>
    <n v="2.01248465594835"/>
    <n v="4.7704265434258798E-2"/>
    <n v="0.37142792158895099"/>
    <n v="-3.7532650532735787"/>
  </r>
  <r>
    <x v="1"/>
    <s v="1-Camera-0,0"/>
    <x v="0"/>
    <n v="40.043299298543502"/>
    <n v="1.87155899576836"/>
    <n v="1.15376239455373E-2"/>
    <n v="7.1594875482142106E-2"/>
    <n v="1.0727182076808599E-2"/>
    <n v="5.2788846644386898E-2"/>
    <n v="1.96577499096747"/>
    <n v="5.01863781332159E-2"/>
    <n v="0.36759125317805602"/>
    <n v="-3.7608497510535837"/>
  </r>
  <r>
    <x v="1"/>
    <s v="1-Camera-0,0"/>
    <x v="0"/>
    <n v="37.207676020770798"/>
    <n v="1.8526007803126401"/>
    <n v="1.30900725114139E-2"/>
    <n v="7.4296081475059797E-2"/>
    <n v="1.2550808354410499E-2"/>
    <n v="5.5045891442115101E-2"/>
    <n v="2.0711427640635498"/>
    <n v="5.0274502191108697E-2"/>
    <n v="0.37485047497481999"/>
    <n v="-3.7725487447125401"/>
  </r>
  <r>
    <x v="1"/>
    <s v="1-Camera-0,0"/>
    <x v="0"/>
    <n v="29.269209698114"/>
    <n v="1.8254798662274401"/>
    <n v="1.00102547029624E-2"/>
    <n v="7.3728880152916607E-2"/>
    <n v="8.1796421794970899E-3"/>
    <n v="5.34663855633511E-2"/>
    <n v="1.9796232120133901"/>
    <n v="2.8519579024722901E-2"/>
    <n v="0.350952545095085"/>
    <n v="-3.8235675886774754"/>
  </r>
  <r>
    <x v="1"/>
    <s v="1-Camera-0,0"/>
    <x v="0"/>
    <n v="36.899637227656399"/>
    <n v="1.8086905165140901"/>
    <n v="1.9948737201702201E-2"/>
    <n v="7.8142598075679498E-2"/>
    <n v="1.4064793902127899E-2"/>
    <n v="6.0983189695486599E-2"/>
    <n v="1.9623840970452799"/>
    <n v="0.150192464060146"/>
    <n v="0.33555009602793801"/>
    <n v="-3.8557593874579714"/>
  </r>
  <r>
    <x v="1"/>
    <s v="1-Camera-0,0"/>
    <x v="0"/>
    <n v="43.3183938343713"/>
    <n v="1.81843151445423"/>
    <n v="1.4404879923761001E-2"/>
    <n v="7.5035956148811297E-2"/>
    <n v="8.0259282226663904E-3"/>
    <n v="5.8186000653893101E-2"/>
    <n v="2.30142017500475"/>
    <n v="0.12855388880270799"/>
    <n v="0.340070550560929"/>
    <n v="-3.841497934984841"/>
  </r>
  <r>
    <x v="1"/>
    <s v="1-Camera-0,0"/>
    <x v="0"/>
    <n v="43.1203029544073"/>
    <n v="1.9260132130104799"/>
    <n v="2.6917102375054801E-2"/>
    <n v="7.9612380181238104E-2"/>
    <n v="2.40341379482223E-2"/>
    <n v="6.1792327263865403E-2"/>
    <n v="1.9795727620366901"/>
    <n v="6.9550053948467597E-2"/>
    <n v="0.38639023109574899"/>
    <n v="-3.6875965558937711"/>
  </r>
  <r>
    <x v="1"/>
    <s v="1-Camera-0,0"/>
    <x v="0"/>
    <n v="20.7803708282126"/>
    <n v="1.9608619972335599"/>
    <n v="5.98901472681002E-2"/>
    <n v="0.10092192747618201"/>
    <n v="4.1245796832367898E-2"/>
    <n v="9.5758259339166305E-2"/>
    <n v="2.03873024997301"/>
    <n v="0.197081165407262"/>
    <n v="0.30295716495472702"/>
    <n v="-3.736180837811713"/>
  </r>
  <r>
    <x v="1"/>
    <s v="1-Camera-0,0"/>
    <x v="0"/>
    <n v="35.678689529143398"/>
    <n v="1.82258176035431"/>
    <n v="2.06606662838771E-2"/>
    <n v="7.9107838039380401E-2"/>
    <n v="1.7715633995534701E-2"/>
    <n v="5.9113486138184401E-2"/>
    <n v="2.0889360361034002"/>
    <n v="9.2696013590040996E-2"/>
    <n v="0.34844731824525699"/>
    <n v="-3.8289709214004333"/>
  </r>
  <r>
    <x v="1"/>
    <s v="1-Camera-0,0"/>
    <x v="0"/>
    <n v="32.632482517499596"/>
    <n v="1.83506490832324"/>
    <n v="2.26087348262262E-2"/>
    <n v="8.2264367319302201E-2"/>
    <n v="1.7567264551518198E-2"/>
    <n v="6.5980093080590094E-2"/>
    <n v="2.0243366139475198"/>
    <n v="8.7133980243436396E-2"/>
    <n v="0.34716270166678698"/>
    <n v="-3.8177723900099734"/>
  </r>
  <r>
    <x v="1"/>
    <s v="1-Camera-0,0"/>
    <x v="0"/>
    <n v="33.749830939000503"/>
    <n v="1.82310053329371"/>
    <n v="1.6879852499555301E-2"/>
    <n v="7.76127516146847E-2"/>
    <n v="1.3447127317517101E-2"/>
    <n v="5.8499805808413199E-2"/>
    <n v="2.1705476680071998"/>
    <n v="6.7067832756990603E-2"/>
    <n v="0.36457242175576798"/>
    <n v="-3.8123270449505222"/>
  </r>
  <r>
    <x v="1"/>
    <s v="1-Camera-0,0"/>
    <x v="0"/>
    <n v="33.6875442887427"/>
    <n v="1.9532761175642399"/>
    <n v="1.5231420226103499E-2"/>
    <n v="6.9290628683323599E-2"/>
    <n v="1.3903145843592301E-2"/>
    <n v="4.9300035817328398E-2"/>
    <n v="1.9849654800491401"/>
    <n v="3.7481535350289502E-2"/>
    <n v="0.373673027980025"/>
    <n v="-3.673050854455735"/>
  </r>
  <r>
    <x v="1"/>
    <s v="1-Camera-0,0"/>
    <x v="0"/>
    <n v="18.9196003547633"/>
    <n v="1.8317324506027099"/>
    <n v="1.5816587312479199E-2"/>
    <n v="7.6916078290266907E-2"/>
    <n v="5.93443085650303E-3"/>
    <n v="6.0741274243333997E-2"/>
    <n v="2.0244016749784302"/>
    <n v="0.151730448031796"/>
    <n v="0.33879532159132902"/>
    <n v="-3.8294722278059616"/>
  </r>
  <r>
    <x v="1"/>
    <s v="1-Camera-0,05"/>
    <x v="1"/>
    <n v="21.3077595717706"/>
    <n v="1.88722704241743"/>
    <n v="4.0397842306517003E-2"/>
    <n v="9.3230583912501996E-2"/>
    <n v="2.62272208645404E-2"/>
    <n v="8.7949764661623006E-2"/>
    <n v="4.5846130560385001"/>
    <n v="0.13281594677783001"/>
    <n v="0.33396274180749302"/>
    <n v="-3.7788102157750774"/>
  </r>
  <r>
    <x v="1"/>
    <s v="1-Camera-0,05"/>
    <x v="1"/>
    <n v="32.157916011386298"/>
    <n v="2.1092381772444502"/>
    <n v="6.1621116471770397E-2"/>
    <n v="9.9946769791964402E-2"/>
    <n v="5.5791149943001703E-2"/>
    <n v="9.5292907686526804E-2"/>
    <n v="4.92232456500642"/>
    <n v="0.17794388904566699"/>
    <n v="0.32133964477465898"/>
    <n v="-3.5694221779808908"/>
  </r>
  <r>
    <x v="1"/>
    <s v="1-Camera-0,05"/>
    <x v="1"/>
    <n v="30.573383534033599"/>
    <n v="1.8819619137903201"/>
    <n v="3.9117042781691001E-2"/>
    <n v="9.5822610084884394E-2"/>
    <n v="2.8211927760536101E-2"/>
    <n v="8.9820530651469901E-2"/>
    <n v="5.2897600280120898"/>
    <n v="0.153218992341493"/>
    <n v="0.37547169720559898"/>
    <n v="-3.7425663890040806"/>
  </r>
  <r>
    <x v="1"/>
    <s v="1-Camera-0,05"/>
    <x v="1"/>
    <n v="50.465663156469603"/>
    <n v="2.1267767769171302"/>
    <n v="6.6905467997962598E-2"/>
    <n v="9.9481063508161299E-2"/>
    <n v="5.7230126616090303E-2"/>
    <n v="9.3730289315162599E-2"/>
    <n v="4.3909857691032803"/>
    <n v="0.19654188224056199"/>
    <n v="0.31340630261945102"/>
    <n v="-3.5598169204634189"/>
  </r>
  <r>
    <x v="1"/>
    <s v="1-Camera-0,05"/>
    <x v="1"/>
    <n v="22.8192757293649"/>
    <n v="1.8295447885827101"/>
    <n v="2.0282521625208199E-2"/>
    <n v="7.8824368744117093E-2"/>
    <n v="1.2451365421839E-2"/>
    <n v="6.5867773327661402E-2"/>
    <n v="4.3147098539629898"/>
    <n v="0.138621262345483"/>
    <n v="0.30606688194763298"/>
    <n v="-3.8643883294696564"/>
  </r>
  <r>
    <x v="1"/>
    <s v="1-Camera-0,05"/>
    <x v="1"/>
    <n v="40.550225178886699"/>
    <n v="2.02683591759269"/>
    <n v="3.1262378802770198E-2"/>
    <n v="0.107912459300676"/>
    <n v="2.4776436467083499E-2"/>
    <n v="7.3712750007729005E-2"/>
    <n v="4.0800497699528897"/>
    <n v="0.22242267749146899"/>
    <n v="0.38312619145295301"/>
    <n v="-3.5900378909543571"/>
  </r>
  <r>
    <x v="1"/>
    <s v="1-Camera-0,05"/>
    <x v="1"/>
    <n v="67.110383066853302"/>
    <n v="1.8890959327162999"/>
    <n v="5.2248159292522703E-2"/>
    <n v="0.12508302025788501"/>
    <n v="3.6479962242687E-2"/>
    <n v="9.5621553951098504E-2"/>
    <n v="4.9629407440079296"/>
    <n v="0.30505900843713801"/>
    <n v="0.576030768638219"/>
    <n v="-3.5348732986454809"/>
  </r>
  <r>
    <x v="1"/>
    <s v="1-Camera-0,05"/>
    <x v="1"/>
    <n v="29.598303998257101"/>
    <n v="1.97208028589722"/>
    <n v="3.9465923010803101E-2"/>
    <n v="8.5490079672697603E-2"/>
    <n v="3.2407186981904298E-2"/>
    <n v="7.9061323927251403E-2"/>
    <n v="4.9345333549426798"/>
    <n v="0.116418127147195"/>
    <n v="0.34441381246472802"/>
    <n v="-3.6835059016380525"/>
  </r>
  <r>
    <x v="1"/>
    <s v="1-Camera-0,05"/>
    <x v="1"/>
    <n v="7.1883969133413101"/>
    <n v="1.83609406055224"/>
    <n v="2.4234484067708E-2"/>
    <n v="7.9176968383793206E-2"/>
    <n v="1.9117640678400501E-2"/>
    <n v="6.4460870853257898E-2"/>
    <n v="4.4599079639883703"/>
    <n v="0.123389434895973"/>
    <n v="0.297629479424115"/>
    <n v="-3.866276460023645"/>
  </r>
  <r>
    <x v="1"/>
    <s v="1-Camera-0,05"/>
    <x v="1"/>
    <n v="73.138205207512499"/>
    <n v="2.1793122054149001"/>
    <n v="0.109910115615254"/>
    <n v="0.14005888707210501"/>
    <n v="7.8469469696458002E-2"/>
    <n v="0.115773003021534"/>
    <n v="5.60569044109433"/>
    <n v="0.38694772160848101"/>
    <n v="0.50107183369353403"/>
    <n v="-3.3196159608915661"/>
  </r>
  <r>
    <x v="1"/>
    <s v="1-Camera-0,05"/>
    <x v="1"/>
    <n v="78.127873391238793"/>
    <n v="1.9323702840016499"/>
    <n v="5.1903636682613802E-2"/>
    <n v="0.12390647332695"/>
    <n v="3.4803638744591303E-2"/>
    <n v="8.7355511230565994E-2"/>
    <n v="4.31556511705275"/>
    <n v="0.37427948010483902"/>
    <n v="0.49709075177357598"/>
    <n v="-3.5705389642247747"/>
  </r>
  <r>
    <x v="1"/>
    <s v="1-Camera-0,05"/>
    <x v="1"/>
    <n v="66.532412140192505"/>
    <n v="1.98643690606891"/>
    <n v="0.159215533067712"/>
    <n v="0.17293984799459"/>
    <n v="0.112524951842024"/>
    <n v="0.15098580093063099"/>
    <n v="5.5982879609800804"/>
    <n v="0.511354590159939"/>
    <n v="0.47395093101575703"/>
    <n v="-3.5396121629153328"/>
  </r>
  <r>
    <x v="1"/>
    <s v="1-Camera-0,05"/>
    <x v="1"/>
    <n v="32.340926133007997"/>
    <n v="1.9714469526985601"/>
    <n v="1.6746472688067501E-2"/>
    <n v="7.2830731619962494E-2"/>
    <n v="1.4524602867438501E-2"/>
    <n v="5.1963893361550002E-2"/>
    <n v="4.2450744149973598"/>
    <n v="4.86577623416099E-2"/>
    <n v="0.37949233882306399"/>
    <n v="-3.6490607084783759"/>
  </r>
  <r>
    <x v="1"/>
    <s v="1-Camera-0,05"/>
    <x v="1"/>
    <n v="42.584012317819898"/>
    <n v="2.0328007112764599"/>
    <n v="4.0993865181057E-2"/>
    <n v="8.6976005429281494E-2"/>
    <n v="3.67272662274062E-2"/>
    <n v="7.7941762834479206E-2"/>
    <n v="5.3867743790615297"/>
    <n v="0.104035833318023"/>
    <n v="0.34370805152826001"/>
    <n v="-3.6234912371952799"/>
  </r>
  <r>
    <x v="1"/>
    <s v="1-Camera-0,05"/>
    <x v="1"/>
    <n v="27.4420008012541"/>
    <n v="2.0210722183093899"/>
    <n v="5.4214655239042002E-2"/>
    <n v="0.10040861221610101"/>
    <n v="4.7330616936765497E-2"/>
    <n v="9.5443263342362403E-2"/>
    <n v="5.5354955160291803"/>
    <n v="0.14678803210392999"/>
    <n v="0.35742781542060897"/>
    <n v="-3.6214999662700009"/>
  </r>
  <r>
    <x v="1"/>
    <s v="1-Camera-0,05"/>
    <x v="1"/>
    <n v="20.8319751835304"/>
    <n v="1.8305738173411901"/>
    <n v="6.4601432364465902E-2"/>
    <n v="0.10938794433601901"/>
    <n v="4.4131797041033698E-2"/>
    <n v="0.101469231171437"/>
    <n v="5.0126839040312898"/>
    <n v="0.19836183645011099"/>
    <n v="0.31152626019802798"/>
    <n v="-3.8578999224607822"/>
  </r>
  <r>
    <x v="1"/>
    <s v="1-Camera-0,05"/>
    <x v="1"/>
    <n v="31.305539841855101"/>
    <n v="1.80609728842882"/>
    <n v="6.4227192633265998E-2"/>
    <n v="0.105876921239817"/>
    <n v="6.2895753641946495E-2"/>
    <n v="0.101089354352158"/>
    <n v="4.6628024160163397"/>
    <n v="0.13647228356111599"/>
    <n v="0.37518067903607999"/>
    <n v="-3.8187220325351001"/>
  </r>
  <r>
    <x v="1"/>
    <s v="1-Camera-0,05"/>
    <x v="1"/>
    <n v="53.358317494356797"/>
    <n v="2.1282218689815"/>
    <n v="6.2529154981198404E-2"/>
    <n v="9.7210530441951201E-2"/>
    <n v="5.0960384915594001E-2"/>
    <n v="8.7273595496995607E-2"/>
    <n v="4.3214501150650904"/>
    <n v="0.19871157131355699"/>
    <n v="0.31099186091373698"/>
    <n v="-3.5607862701047628"/>
  </r>
  <r>
    <x v="1"/>
    <s v="1-Camera-0,05"/>
    <x v="1"/>
    <n v="22.416982894879599"/>
    <n v="1.8272831315314499"/>
    <n v="3.68863204178825E-2"/>
    <n v="8.5684138907162796E-2"/>
    <n v="3.32270475839938E-2"/>
    <n v="7.3151956104523103E-2"/>
    <n v="4.6603904319927096"/>
    <n v="0.129008269226913"/>
    <n v="0.31520367739971"/>
    <n v="-3.8575131910688398"/>
  </r>
  <r>
    <x v="1"/>
    <s v="1-Camera-0,05"/>
    <x v="1"/>
    <n v="19.239623837217199"/>
    <n v="1.8249996561222599"/>
    <n v="3.0578407159972301E-2"/>
    <n v="8.3109492570206001E-2"/>
    <n v="2.7303009496003301E-2"/>
    <n v="6.5945968391150606E-2"/>
    <n v="4.5592335939873001"/>
    <n v="0.13054970538807201"/>
    <n v="0.31244318725822501"/>
    <n v="-3.8625571566195154"/>
  </r>
  <r>
    <x v="1"/>
    <s v="1-Camera-0,1"/>
    <x v="2"/>
    <n v="21.252185030267601"/>
    <n v="1.94312799432461"/>
    <n v="8.2663829477173295E-2"/>
    <n v="0.12890498904611999"/>
    <n v="6.9642595640474106E-2"/>
    <n v="0.117140065281315"/>
    <n v="3.8811760060489102"/>
    <n v="0.25635509514034899"/>
    <n v="0.35834471686526997"/>
    <n v="-3.6985272888101202"/>
  </r>
  <r>
    <x v="1"/>
    <s v="1-Camera-0,1"/>
    <x v="2"/>
    <n v="16.7680533392241"/>
    <n v="2.15442148757867"/>
    <n v="9.7106750575024506E-2"/>
    <n v="0.130930965998618"/>
    <n v="8.7355138109829103E-2"/>
    <n v="0.12622606178495399"/>
    <n v="4.0537492729490596"/>
    <n v="0.26089348982529598"/>
    <n v="0.37753688111037498"/>
    <n v="-3.468041631310955"/>
  </r>
  <r>
    <x v="1"/>
    <s v="1-Camera-0,1"/>
    <x v="2"/>
    <n v="40.083304297995099"/>
    <n v="2.0553153655869298"/>
    <n v="0.111193633721587"/>
    <n v="0.145395813383455"/>
    <n v="0.112724744318388"/>
    <n v="0.14099089325130601"/>
    <n v="4.7619076808914498"/>
    <n v="0.35336404115192499"/>
    <n v="0.44884703090433797"/>
    <n v="-3.4958376035087322"/>
  </r>
  <r>
    <x v="1"/>
    <s v="1-Camera-0,1"/>
    <x v="2"/>
    <n v="68.693211380652599"/>
    <n v="2.1110244358485502"/>
    <n v="0.17161522106410301"/>
    <n v="0.16816351397739401"/>
    <n v="0.13632944258118099"/>
    <n v="0.14104187204996799"/>
    <n v="3.9518587000202299"/>
    <n v="0.45936565482285802"/>
    <n v="0.459456991220341"/>
    <n v="-3.4295185729311086"/>
  </r>
  <r>
    <x v="1"/>
    <s v="1-Camera-0,1"/>
    <x v="2"/>
    <n v="58.301190832266499"/>
    <n v="2.1737659144715198"/>
    <n v="5.7321094178758698E-2"/>
    <n v="0.104928880209266"/>
    <n v="4.9615034267578503E-2"/>
    <n v="9.7421916049749202E-2"/>
    <n v="4.0801927610300401"/>
    <n v="0.182609466472854"/>
    <n v="0.43726296492894001"/>
    <n v="-3.3889711205995403"/>
  </r>
  <r>
    <x v="1"/>
    <s v="1-Camera-0,1"/>
    <x v="2"/>
    <n v="26.2753313166277"/>
    <n v="2.1767187567325199"/>
    <n v="5.8429916874997198E-2"/>
    <n v="0.104854060944228"/>
    <n v="5.0386884034252698E-2"/>
    <n v="9.9295429894127499E-2"/>
    <n v="5.3239729589549798"/>
    <n v="0.19320201044141"/>
    <n v="0.40930614777594099"/>
    <n v="-3.4139750954915389"/>
  </r>
  <r>
    <x v="1"/>
    <s v="1-Camera-0,1"/>
    <x v="2"/>
    <n v="60.8864507482891"/>
    <n v="2.0794077201425498"/>
    <n v="0.14820331574412801"/>
    <n v="0.14976282796336901"/>
    <n v="0.11510169089380499"/>
    <n v="0.12999110260921801"/>
    <n v="3.5626154859783101"/>
    <n v="0.43910818288486703"/>
    <n v="0.43856115783594601"/>
    <n v="-3.4820311220215041"/>
  </r>
  <r>
    <x v="1"/>
    <s v="1-Camera-0,1"/>
    <x v="2"/>
    <n v="4.6189914183167096"/>
    <n v="2.0770088561687499"/>
    <n v="9.8818100021381097E-2"/>
    <n v="0.13238700331407"/>
    <n v="8.9542566594455794E-2"/>
    <n v="0.12797547840559001"/>
    <n v="4.0638248280156404"/>
    <n v="0.29301492522502698"/>
    <n v="0.34228798540850802"/>
    <n v="-3.5807031584227422"/>
  </r>
  <r>
    <x v="1"/>
    <s v="1-Camera-0,1"/>
    <x v="2"/>
    <n v="19.306695472053399"/>
    <n v="2.0843355020497301"/>
    <n v="8.7835261021728395E-2"/>
    <n v="0.12084448628477"/>
    <n v="8.2420374689663595E-2"/>
    <n v="0.11824693969052601"/>
    <n v="5.3554234630428201"/>
    <n v="0.213885244337289"/>
    <n v="0.38908483945023498"/>
    <n v="-3.5265796585000349"/>
  </r>
  <r>
    <x v="1"/>
    <s v="1-Camera-0,1"/>
    <x v="2"/>
    <n v="44.814108011071703"/>
    <n v="2.0570878290691201"/>
    <n v="0.23446561302584901"/>
    <n v="0.24308206355244499"/>
    <n v="0.20958625600860101"/>
    <n v="0.226671592428486"/>
    <n v="4.5479363159975001"/>
    <n v="0.58332041296599202"/>
    <n v="0.58283836541311296"/>
    <n v="-3.360073805517767"/>
  </r>
  <r>
    <x v="1"/>
    <s v="1-Camera-0,1"/>
    <x v="2"/>
    <n v="76.189994156860294"/>
    <n v="2.1356428293402101"/>
    <n v="0.16991790773014601"/>
    <n v="0.27709799428487503"/>
    <n v="0.117491918449267"/>
    <n v="0.15769573786476199"/>
    <n v="3.3863142149057199"/>
    <n v="0.55463198737408903"/>
    <n v="0.91166070192213899"/>
    <n v="-2.9526964687376509"/>
  </r>
  <r>
    <x v="1"/>
    <s v="1-Camera-0,1"/>
    <x v="2"/>
    <n v="12.722312147630699"/>
    <n v="1.9641375455938701"/>
    <n v="8.2199646735613696E-2"/>
    <n v="0.104812522252083"/>
    <n v="5.6669058800262698E-2"/>
    <n v="9.4961812261655495E-2"/>
    <n v="3.4292430410860102"/>
    <n v="0.28041170299023999"/>
    <n v="0.30077677372689099"/>
    <n v="-3.7350856806792394"/>
  </r>
  <r>
    <x v="1"/>
    <s v="1-Camera-0,1"/>
    <x v="2"/>
    <n v="81.986172485599198"/>
    <n v="2.1344767294591902"/>
    <n v="7.3271905626075398E-2"/>
    <n v="0.14969477329921399"/>
    <n v="4.9916273315995401E-2"/>
    <n v="0.116739502759744"/>
    <n v="4.0970992259681198"/>
    <n v="0.46285771145300603"/>
    <n v="0.56448848796266604"/>
    <n v="-3.3010347825781436"/>
  </r>
  <r>
    <x v="1"/>
    <s v="1-Camera-0,1"/>
    <x v="2"/>
    <n v="45.907764584496903"/>
    <n v="1.84758319439783"/>
    <n v="9.6718587680685503E-2"/>
    <n v="0.122868717113751"/>
    <n v="8.3831567067441201E-2"/>
    <n v="0.118006824729551"/>
    <n v="3.98437080206349"/>
    <n v="0.24821927281008099"/>
    <n v="0.32865654227400998"/>
    <n v="-3.8237602633281602"/>
  </r>
  <r>
    <x v="1"/>
    <s v="1-Camera-0,1"/>
    <x v="2"/>
    <n v="46.057134319963801"/>
    <n v="2.0652047293731601"/>
    <n v="0.15008475092398901"/>
    <n v="0.15314461937993701"/>
    <n v="0.1213179368014"/>
    <n v="0.13459147281612199"/>
    <n v="3.48755810293369"/>
    <n v="0.39990091916674497"/>
    <n v="0.39996220569401503"/>
    <n v="-3.5348330649328248"/>
  </r>
  <r>
    <x v="1"/>
    <s v="1-Camera-0,1"/>
    <x v="2"/>
    <n v="32.590920923920997"/>
    <n v="2.1685983618257501"/>
    <n v="8.1711449187619495E-2"/>
    <n v="0.11294492483922899"/>
    <n v="6.6353170038616904E-2"/>
    <n v="0.100593444512319"/>
    <n v="4.4629412869689897"/>
    <n v="0.27492266628096401"/>
    <n v="0.33493495092356101"/>
    <n v="-3.4964666872506891"/>
  </r>
  <r>
    <x v="1"/>
    <s v="1-Camera-0,1"/>
    <x v="2"/>
    <n v="59.982168782542601"/>
    <n v="2.1643361612676499"/>
    <n v="0.17963639681832799"/>
    <n v="0.227395604366362"/>
    <n v="0.15710065514959101"/>
    <n v="0.184567851868987"/>
    <n v="4.3346117120236096"/>
    <n v="0.427626296132541"/>
    <n v="0.63667882064266701"/>
    <n v="-3.1989850180896831"/>
  </r>
  <r>
    <x v="1"/>
    <s v="1-Camera-0,1"/>
    <x v="2"/>
    <n v="51.990504680295501"/>
    <n v="1.97776452024869"/>
    <n v="9.4550642656675704E-2"/>
    <n v="0.117144588910021"/>
    <n v="8.0709585642370907E-2"/>
    <n v="0.112025779438958"/>
    <n v="3.5293099469272402"/>
    <n v="0.25770523415111901"/>
    <n v="0.27652247550588699"/>
    <n v="-3.745713004245423"/>
  </r>
  <r>
    <x v="1"/>
    <s v="1-Camera-0,1"/>
    <x v="2"/>
    <n v="52.084757935790499"/>
    <n v="2.1883722149640499"/>
    <n v="0.196910065906689"/>
    <n v="0.164040867157904"/>
    <n v="0.14805030849079001"/>
    <n v="0.140654300329039"/>
    <n v="3.8031513709574898"/>
    <n v="0.57571551242818797"/>
    <n v="0.51772148009906405"/>
    <n v="-3.2939063049368862"/>
  </r>
  <r>
    <x v="1"/>
    <s v="1-Camera-0,1"/>
    <x v="2"/>
    <n v="25.6804282294238"/>
    <n v="2.07798203053841"/>
    <n v="9.2810808297407593E-2"/>
    <n v="0.12992912013876401"/>
    <n v="6.7916424087919203E-2"/>
    <n v="0.11907776594606601"/>
    <n v="4.8579515969613496"/>
    <n v="0.32194169639445802"/>
    <n v="0.32191052304683698"/>
    <n v="-3.6001074464147531"/>
  </r>
  <r>
    <x v="1"/>
    <s v="1-Camera-0,15000000000000002"/>
    <x v="3"/>
    <n v="52.999071681273101"/>
    <n v="1.9255226609221701"/>
    <n v="2.4666613970993199E-2"/>
    <n v="8.0944827689752197E-2"/>
    <n v="1.7479118200239601E-2"/>
    <n v="6.4998843920399493E-2"/>
    <n v="3.52685502101667"/>
    <n v="0.11415607562041399"/>
    <n v="0.38216136148378699"/>
    <n v="-3.6923159775940428"/>
  </r>
  <r>
    <x v="1"/>
    <s v="1-Camera-0,15000000000000002"/>
    <x v="3"/>
    <n v="77.626405520736398"/>
    <n v="2.0879282577702001"/>
    <n v="0.20684502769314"/>
    <n v="0.20447333344756899"/>
    <n v="0.175560778826409"/>
    <n v="0.18165923408326001"/>
    <n v="3.3137696000048802"/>
    <n v="0.51827266850097897"/>
    <n v="0.51832390452697896"/>
    <n v="-3.3937478377028212"/>
  </r>
  <r>
    <x v="1"/>
    <s v="1-Camera-0,15000000000000002"/>
    <x v="3"/>
    <n v="32.5287244396931"/>
    <n v="2.1423553069066501"/>
    <n v="6.1226752012153697E-2"/>
    <n v="0.117844003966557"/>
    <n v="5.7479098997605303E-2"/>
    <n v="0.110836862950721"/>
    <n v="3.4781055069761302"/>
    <n v="0.22579365983024599"/>
    <n v="0.46703712919107598"/>
    <n v="-3.3906075639022739"/>
  </r>
  <r>
    <x v="1"/>
    <s v="1-Camera-0,15000000000000002"/>
    <x v="3"/>
    <n v="28.157052440737999"/>
    <n v="1.9397009851499101"/>
    <n v="0.103982865848606"/>
    <n v="0.14117841724064201"/>
    <n v="9.4041189676599607E-2"/>
    <n v="0.135684281036971"/>
    <n v="3.7791791990166499"/>
    <n v="0.254321991197972"/>
    <n v="0.34890231543834699"/>
    <n v="-3.7113966994117429"/>
  </r>
  <r>
    <x v="1"/>
    <s v="1-Camera-0,15000000000000002"/>
    <x v="3"/>
    <n v="19.8809581262176"/>
    <n v="2.1366715908916198"/>
    <n v="9.0925676338123596E-2"/>
    <n v="0.13615083907805101"/>
    <n v="8.3664088218851601E-2"/>
    <n v="0.12888687730617601"/>
    <n v="3.3958467390621001"/>
    <n v="0.29832511796233302"/>
    <n v="0.43392274163564898"/>
    <n v="-3.4294056674727313"/>
  </r>
  <r>
    <x v="1"/>
    <s v="1-Camera-0,15000000000000002"/>
    <x v="3"/>
    <n v="29.296279486372299"/>
    <n v="1.8618713313792301"/>
    <n v="0.10586985440893699"/>
    <n v="0.13352732262008199"/>
    <n v="0.107125521497584"/>
    <n v="0.134699373158154"/>
    <n v="3.6636318860109802"/>
    <n v="0.27745193207422703"/>
    <n v="0.35140569958606099"/>
    <n v="-3.7867229690347086"/>
  </r>
  <r>
    <x v="1"/>
    <s v="1-Camera-0,15000000000000002"/>
    <x v="3"/>
    <n v="33.919167834996998"/>
    <n v="1.9980421755764599"/>
    <n v="2.9212354113899702E-2"/>
    <n v="8.00797479063943E-2"/>
    <n v="2.9613044633666499E-2"/>
    <n v="5.8594364119515997E-2"/>
    <n v="3.48473423207178"/>
    <n v="7.9549982299994701E-2"/>
    <n v="0.391723135946068"/>
    <n v="-3.6102346884774721"/>
  </r>
  <r>
    <x v="1"/>
    <s v="1-Camera-0,15000000000000002"/>
    <x v="3"/>
    <n v="51.276816774058197"/>
    <n v="1.8954519826148599"/>
    <n v="6.7651892636445499E-2"/>
    <n v="0.15090359262691799"/>
    <n v="5.05185592491324E-2"/>
    <n v="0.11831684661288901"/>
    <n v="3.3283283690689101"/>
    <n v="0.37748908346627802"/>
    <n v="0.52183753709901304"/>
    <n v="-3.5827104802861269"/>
  </r>
  <r>
    <x v="1"/>
    <s v="1-Camera-0,15000000000000002"/>
    <x v="3"/>
    <n v="60.035369121414597"/>
    <n v="2.11032473796516"/>
    <n v="5.1409282151206603E-2"/>
    <n v="0.10040963808286001"/>
    <n v="4.2399806229202197E-2"/>
    <n v="9.0051351824022199E-2"/>
    <n v="3.63393751508556"/>
    <n v="0.15600821702294701"/>
    <n v="0.44830122429559799"/>
    <n v="-3.4413740377392421"/>
  </r>
  <r>
    <x v="1"/>
    <s v="1-Camera-0,15000000000000002"/>
    <x v="3"/>
    <n v="49.4948352148132"/>
    <n v="1.90340509341917"/>
    <n v="5.1322734254212098E-2"/>
    <n v="0.117955033502272"/>
    <n v="3.4079186289223899E-2"/>
    <n v="0.103800820623468"/>
    <n v="3.5049998409813199"/>
    <n v="0.24848104612390401"/>
    <n v="0.42556272508587001"/>
    <n v="-3.6710321814949598"/>
  </r>
  <r>
    <x v="1"/>
    <s v="1-Camera-0,15000000000000002"/>
    <x v="3"/>
    <n v="77.255271300697501"/>
    <n v="2.1237753515897402"/>
    <n v="0.148912036317248"/>
    <n v="0.132851705443814"/>
    <n v="0.110000102677578"/>
    <n v="0.11302881340039"/>
    <n v="3.1875380120472898"/>
    <n v="0.47723324362288599"/>
    <n v="0.40069530073224802"/>
    <n v="-3.4755293476780116"/>
  </r>
  <r>
    <x v="1"/>
    <s v="1-Camera-0,15000000000000002"/>
    <x v="3"/>
    <n v="21.405960224200399"/>
    <n v="1.9424634546427499"/>
    <n v="0.11487837909370099"/>
    <n v="0.29579486108519398"/>
    <n v="7.9896781873144807E-2"/>
    <n v="0.19647909330267099"/>
    <n v="3.47222990507725"/>
    <n v="0.396912695356685"/>
    <n v="0.93393687575291096"/>
    <n v="-3.1235996696043387"/>
  </r>
  <r>
    <x v="1"/>
    <s v="1-Camera-0,15000000000000002"/>
    <x v="3"/>
    <n v="89.829144767242795"/>
    <n v="2.1694742919421302"/>
    <n v="0.12630645504830401"/>
    <n v="0.12629845588174601"/>
    <n v="8.8616595724786695E-2"/>
    <n v="0.101183199774836"/>
    <n v="3.0465323500102302"/>
    <n v="0.40195729512240003"/>
    <n v="0.40066583696810898"/>
    <n v="-3.4298598710897608"/>
  </r>
  <r>
    <x v="1"/>
    <s v="1-Camera-0,15000000000000002"/>
    <x v="3"/>
    <n v="74.955317981146607"/>
    <n v="1.80450298507706"/>
    <n v="7.5625186111632603E-2"/>
    <n v="0.25382327157859902"/>
    <n v="4.3999245570148102E-2"/>
    <n v="0.12689541021857201"/>
    <n v="3.2923397630220199"/>
    <n v="0.590164680571301"/>
    <n v="0.90859989767151805"/>
    <n v="-3.2868971172514216"/>
  </r>
  <r>
    <x v="1"/>
    <s v="1-Camera-0,15000000000000002"/>
    <x v="3"/>
    <n v="66.154023167281196"/>
    <n v="2.1381152047541101"/>
    <n v="0.136630021012668"/>
    <n v="0.15279336737737201"/>
    <n v="0.12816266854027999"/>
    <n v="0.150104912283341"/>
    <n v="3.2125453189946702"/>
    <n v="0.36878710746082699"/>
    <n v="0.346971568350883"/>
    <n v="-3.5149132268950067"/>
  </r>
  <r>
    <x v="1"/>
    <s v="1-Camera-0,15000000000000002"/>
    <x v="3"/>
    <n v="15.2209042291085"/>
    <n v="1.91054145466968"/>
    <n v="0.130276800146053"/>
    <n v="0.154552105351315"/>
    <n v="0.12297332095449499"/>
    <n v="0.14982438401017101"/>
    <n v="3.12794391904026"/>
    <n v="0.376609487826151"/>
    <n v="0.42642923424554202"/>
    <n v="-3.6630293110847783"/>
  </r>
  <r>
    <x v="1"/>
    <s v="1-Camera-0,15000000000000002"/>
    <x v="3"/>
    <n v="17.7239615820144"/>
    <n v="1.9963447725100101"/>
    <n v="0.126935222528717"/>
    <n v="0.143155389282035"/>
    <n v="0.11462890452086601"/>
    <n v="0.135521360899344"/>
    <n v="3.2480917909415399"/>
    <n v="0.32140490068893801"/>
    <n v="0.34542977627363602"/>
    <n v="-3.6582254512163539"/>
  </r>
  <r>
    <x v="1"/>
    <s v="1-Camera-0,15000000000000002"/>
    <x v="3"/>
    <n v="33.941103832174299"/>
    <n v="1.8382649614603801"/>
    <n v="8.1923867327700406E-2"/>
    <n v="0.134623365830735"/>
    <n v="7.1062606325572902E-2"/>
    <n v="0.119941848727072"/>
    <n v="3.6024902820354301"/>
    <n v="0.29249163240262099"/>
    <n v="0.39540846877937602"/>
    <n v="-3.7663265697602437"/>
  </r>
  <r>
    <x v="1"/>
    <s v="1-Camera-0,15000000000000002"/>
    <x v="3"/>
    <n v="53.8479249704938"/>
    <n v="1.80765958654109"/>
    <n v="9.5978845512485603E-2"/>
    <n v="0.15453268449404101"/>
    <n v="8.0671547724180406E-2"/>
    <n v="0.13286040294756199"/>
    <n v="3.48659814789425"/>
    <n v="0.286329867252482"/>
    <n v="0.43982713005947599"/>
    <n v="-3.7525132833994337"/>
  </r>
  <r>
    <x v="1"/>
    <s v="1-Camera-0,15000000000000002"/>
    <x v="3"/>
    <n v="37.070318820353101"/>
    <n v="2.08057396910724"/>
    <n v="7.0308276670410605E-2"/>
    <n v="0.10696317054835"/>
    <n v="5.0328869232785997E-2"/>
    <n v="8.4267208155179699E-2"/>
    <n v="3.45801708695944"/>
    <n v="0.33347032560242501"/>
    <n v="0.47256414150778703"/>
    <n v="-3.446861889384973"/>
  </r>
  <r>
    <x v="1"/>
    <s v="1-Ground_Truth"/>
    <x v="4"/>
    <n v="15.828403944535699"/>
    <n v="1.8101924887073599"/>
    <n v="1.36529170507308E-2"/>
    <n v="7.7776135327586496E-2"/>
    <n v="1.0439376157361799E-2"/>
    <n v="5.9234898498308E-2"/>
    <n v="2.3911806140094898"/>
    <n v="0.115895513996463"/>
    <n v="0.33181689340923998"/>
    <n v="-3.8579906178834005"/>
  </r>
  <r>
    <x v="1"/>
    <s v="1-Ground_Truth"/>
    <x v="4"/>
    <n v="31.736609787588201"/>
    <n v="1.8419395456219101"/>
    <n v="6.3584864878773496E-3"/>
    <n v="7.2495406040082602E-2"/>
    <n v="5.1019777363516903E-3"/>
    <n v="5.3616831999697502E-2"/>
    <n v="2.4625886690337202"/>
    <n v="1.74607053785974E-2"/>
    <n v="0.36093216477520601"/>
    <n v="-3.7971282896028837"/>
  </r>
  <r>
    <x v="1"/>
    <s v="1-Ground_Truth"/>
    <x v="4"/>
    <n v="20.957648019232401"/>
    <n v="1.8428292003125999"/>
    <n v="2.4027922201417199E-2"/>
    <n v="8.3434797436139393E-2"/>
    <n v="1.6189732560976701E-2"/>
    <n v="6.8351892571758402E-2"/>
    <n v="2.4914833839284198"/>
    <n v="0.107819904276781"/>
    <n v="0.33435088239494498"/>
    <n v="-3.8228199172924548"/>
  </r>
  <r>
    <x v="1"/>
    <s v="1-Ground_Truth"/>
    <x v="4"/>
    <n v="37.4052838241007"/>
    <n v="1.8589189282535501"/>
    <n v="9.5037736141844707E-3"/>
    <n v="7.3344475590002803E-2"/>
    <n v="5.5240974464268499E-3"/>
    <n v="5.3672770385625498E-2"/>
    <n v="2.4511304670013399"/>
    <n v="2.98790328050259E-2"/>
    <n v="0.361781779311593"/>
    <n v="-3.7792992924348572"/>
  </r>
  <r>
    <x v="1"/>
    <s v="1-Ground_Truth"/>
    <x v="4"/>
    <n v="33.9919013050038"/>
    <n v="1.9125055997748199"/>
    <n v="2.1551998283061501E-2"/>
    <n v="7.4204930360570603E-2"/>
    <n v="1.8982261783135002E-2"/>
    <n v="5.5820281161066E-2"/>
    <n v="2.6004587089409998"/>
    <n v="5.7463966815895599E-2"/>
    <n v="0.37287714662962101"/>
    <n v="-3.7146172535955593"/>
  </r>
  <r>
    <x v="1"/>
    <s v="1-Ground_Truth"/>
    <x v="4"/>
    <n v="31.103401700021401"/>
    <n v="1.89731256086538"/>
    <n v="7.4646552944269097E-3"/>
    <n v="6.9573810130231797E-2"/>
    <n v="6.4993651442938798E-3"/>
    <n v="5.1620863257477598E-2"/>
    <n v="2.4761250430019501"/>
    <n v="2.0320888463351901E-2"/>
    <n v="0.36355333393719702"/>
    <n v="-3.7391341051974227"/>
  </r>
  <r>
    <x v="1"/>
    <s v="1-Ground_Truth"/>
    <x v="4"/>
    <n v="31.970377762350498"/>
    <n v="1.9106275916330999"/>
    <n v="9.0057290864985502E-3"/>
    <n v="6.8696179051034006E-2"/>
    <n v="7.0413021139349302E-3"/>
    <n v="4.9439107679391602E-2"/>
    <n v="2.3783239399781402"/>
    <n v="2.3049968522515299E-2"/>
    <n v="0.36343799444295899"/>
    <n v="-3.7259344139239414"/>
  </r>
  <r>
    <x v="1"/>
    <s v="1-Ground_Truth"/>
    <x v="4"/>
    <n v="32.0417413333562"/>
    <n v="1.85493685742478"/>
    <n v="8.57328921531352E-3"/>
    <n v="7.14402639056433E-2"/>
    <n v="5.5241780426628501E-3"/>
    <n v="5.3373591554271502E-2"/>
    <n v="2.63345946604385"/>
    <n v="2.59334284563832E-2"/>
    <n v="0.36214697438503901"/>
    <n v="-3.7829161681901806"/>
  </r>
  <r>
    <x v="1"/>
    <s v="1-Ground_Truth"/>
    <x v="4"/>
    <n v="34.256833630903998"/>
    <n v="1.9349416487775699"/>
    <n v="6.1049318589626997E-3"/>
    <n v="6.8061056665345607E-2"/>
    <n v="5.0734486453698196E-3"/>
    <n v="5.0202246472260001E-2"/>
    <n v="2.6831466880394101"/>
    <n v="1.6662061929695601E-2"/>
    <n v="0.37491361394385497"/>
    <n v="-3.6901447372785752"/>
  </r>
  <r>
    <x v="1"/>
    <s v="1-Ground_Truth"/>
    <x v="4"/>
    <n v="34.202833188757197"/>
    <n v="1.9208178143863399"/>
    <n v="9.9050843591953503E-3"/>
    <n v="6.7929621581627297E-2"/>
    <n v="7.7777388980820698E-3"/>
    <n v="4.9213293790013997E-2"/>
    <n v="2.4500432190252401"/>
    <n v="2.6563360622671301E-2"/>
    <n v="0.36404808330318"/>
    <n v="-3.71513410231048"/>
  </r>
  <r>
    <x v="1"/>
    <s v="1-Ground_Truth"/>
    <x v="4"/>
    <n v="35.8455770482528"/>
    <n v="1.8462766778887501"/>
    <n v="1.7618213778854998E-2"/>
    <n v="7.8897626138788701E-2"/>
    <n v="1.48041340905992E-2"/>
    <n v="5.8464166178173897E-2"/>
    <n v="2.3781693939817998"/>
    <n v="4.6772327998295997E-2"/>
    <n v="0.37752709924605599"/>
    <n v="-3.776196222865194"/>
  </r>
  <r>
    <x v="1"/>
    <s v="1-Ground_Truth"/>
    <x v="4"/>
    <n v="36.078739651686099"/>
    <n v="1.8547673556103501"/>
    <n v="1.5141785950554499E-2"/>
    <n v="7.5120196785131099E-2"/>
    <n v="1.43484454879249E-2"/>
    <n v="5.5087074366427798E-2"/>
    <n v="2.38099469500593"/>
    <n v="3.85488822200638E-2"/>
    <n v="0.35767889780872197"/>
    <n v="-3.7875537465809281"/>
  </r>
  <r>
    <x v="1"/>
    <s v="1-Ground_Truth"/>
    <x v="4"/>
    <n v="34.401065442768299"/>
    <n v="1.8458891391290699"/>
    <n v="1.8220181216800801E-2"/>
    <n v="7.6015717990364898E-2"/>
    <n v="1.5865514392298101E-2"/>
    <n v="5.6123410223265002E-2"/>
    <n v="2.41627320391125"/>
    <n v="4.8012123590279003E-2"/>
    <n v="0.36164335930906499"/>
    <n v="-3.7924675015618652"/>
  </r>
  <r>
    <x v="1"/>
    <s v="1-Ground_Truth"/>
    <x v="4"/>
    <n v="43.532256920745297"/>
    <n v="1.80949213361282"/>
    <n v="1.57688649627074E-2"/>
    <n v="8.0409765860452703E-2"/>
    <n v="1.2569348902903E-2"/>
    <n v="6.0328175643198E-2"/>
    <n v="2.5150159910554"/>
    <n v="7.31692377685281E-2"/>
    <n v="0.37483990805511502"/>
    <n v="-3.8156679583320647"/>
  </r>
  <r>
    <x v="1"/>
    <s v="1-Ground_Truth"/>
    <x v="4"/>
    <n v="28.003152626475899"/>
    <n v="1.82789501898755"/>
    <n v="2.7576622722217999E-2"/>
    <n v="8.0943926573022199E-2"/>
    <n v="2.291716537302E-2"/>
    <n v="6.2118788317915299E-2"/>
    <n v="2.4058126730378699"/>
    <n v="8.0401275207760498E-2"/>
    <n v="0.33491901943378299"/>
    <n v="-3.8371859615786672"/>
  </r>
  <r>
    <x v="1"/>
    <s v="1-Ground_Truth"/>
    <x v="4"/>
    <n v="25.358247514032701"/>
    <n v="1.9173515248944399"/>
    <n v="3.9067383136297998E-2"/>
    <n v="8.1607331361023702E-2"/>
    <n v="2.3295827772471502E-2"/>
    <n v="7.1344093704656997E-2"/>
    <n v="2.5927656450076002"/>
    <n v="0.12954432512800401"/>
    <n v="0.36700393158561501"/>
    <n v="-3.7156445435199452"/>
  </r>
  <r>
    <x v="1"/>
    <s v="1-Ground_Truth"/>
    <x v="4"/>
    <n v="36.9439095916577"/>
    <n v="1.8456835147294901"/>
    <n v="1.6087033930943202E-2"/>
    <n v="8.0937198726500501E-2"/>
    <n v="1.0594198544498E-2"/>
    <n v="5.8756026477411197E-2"/>
    <n v="2.4864812770392701"/>
    <n v="5.1422507536082303E-2"/>
    <n v="0.36791515096643901"/>
    <n v="-3.7864013343040708"/>
  </r>
  <r>
    <x v="1"/>
    <s v="1-Ground_Truth"/>
    <x v="4"/>
    <n v="34.601546545395898"/>
    <n v="1.9308891236171699"/>
    <n v="2.5973076333048701E-2"/>
    <n v="7.7544714209454302E-2"/>
    <n v="2.30855171116237E-2"/>
    <n v="5.9915442353870099E-2"/>
    <n v="2.6462850479874702"/>
    <n v="6.7257485355875404E-2"/>
    <n v="0.357320698435309"/>
    <n v="-3.7117901779475204"/>
  </r>
  <r>
    <x v="1"/>
    <s v="1-Ground_Truth"/>
    <x v="4"/>
    <n v="66.914279387494204"/>
    <n v="2.1880847354267998"/>
    <n v="2.9409395362571499E-2"/>
    <n v="8.8179724644609103E-2"/>
    <n v="8.6726139150245605E-3"/>
    <n v="6.7107805663678494E-2"/>
    <n v="2.3925206210696999"/>
    <n v="0.27231545478782498"/>
    <n v="0.38935702322433602"/>
    <n v="-3.422558241348864"/>
  </r>
  <r>
    <x v="1"/>
    <s v="1-Ground_Truth"/>
    <x v="4"/>
    <n v="30.526039236813101"/>
    <n v="1.95300527566372"/>
    <n v="9.8514445407202802E-3"/>
    <n v="6.8190698524197096E-2"/>
    <n v="6.9992738482246896E-3"/>
    <n v="4.9751263413829697E-2"/>
    <n v="2.4241205119760698"/>
    <n v="4.1885662775569099E-2"/>
    <n v="0.37397093519546698"/>
    <n v="-3.6730237891408128"/>
  </r>
  <r>
    <x v="2"/>
    <s v="10-Camera-0,0"/>
    <x v="0"/>
    <n v="18.645226938789101"/>
    <n v="1.8092806955362"/>
    <n v="1.05270111273839E-2"/>
    <n v="7.3433922817418201E-2"/>
    <n v="1.04505033445204E-2"/>
    <n v="5.0334358655695799E-2"/>
    <n v="1.9702318089548401"/>
    <n v="2.2608001012465798E-2"/>
    <n v="0.295671758418113"/>
    <n v="-3.8950475460456868"/>
  </r>
  <r>
    <x v="2"/>
    <s v="10-Camera-0,0"/>
    <x v="0"/>
    <n v="18.393956556743699"/>
    <n v="1.9534798160212801"/>
    <n v="9.7831655080320105E-3"/>
    <n v="5.9427997597668397E-2"/>
    <n v="8.3309418838908595E-3"/>
    <n v="4.0471044505995403E-2"/>
    <n v="2.0029354400467101"/>
    <n v="2.4520175814496802E-2"/>
    <n v="0.22937166390883801"/>
    <n v="-3.8171485200698814"/>
  </r>
  <r>
    <x v="2"/>
    <s v="10-Camera-0,0"/>
    <x v="0"/>
    <n v="19.697978191821001"/>
    <n v="1.8090380199115399"/>
    <n v="1.27295632341861E-2"/>
    <n v="7.3829575681929702E-2"/>
    <n v="1.28038233580712E-2"/>
    <n v="5.0496906476888898E-2"/>
    <n v="1.8948480689432401"/>
    <n v="2.7319062759758501E-2"/>
    <n v="0.29295242770809399"/>
    <n v="-3.8980095523803659"/>
  </r>
  <r>
    <x v="2"/>
    <s v="10-Camera-0,0"/>
    <x v="0"/>
    <n v="19.210503863067501"/>
    <n v="1.8069099562906299"/>
    <n v="1.01484793541057E-2"/>
    <n v="7.0425819785198199E-2"/>
    <n v="1.0292578087894799E-2"/>
    <n v="4.77642684540159E-2"/>
    <n v="2.0592615399509602"/>
    <n v="1.96836488891407E-2"/>
    <n v="0.29280403642824099"/>
    <n v="-3.900286007281129"/>
  </r>
  <r>
    <x v="2"/>
    <s v="10-Camera-0,0"/>
    <x v="0"/>
    <n v="14.346274420440499"/>
    <n v="1.9578214102899101"/>
    <n v="1.4088034482549101E-2"/>
    <n v="6.4257516601228096E-2"/>
    <n v="1.0515343892303E-2"/>
    <n v="4.3583061341470802E-2"/>
    <n v="1.9680373009759899"/>
    <n v="4.2692098299061801E-2"/>
    <n v="0.24310961066986"/>
    <n v="-3.7990689790402303"/>
  </r>
  <r>
    <x v="2"/>
    <s v="10-Camera-0,0"/>
    <x v="0"/>
    <n v="17.9552640219352"/>
    <n v="1.9933614506772399"/>
    <n v="3.9488920091851398E-2"/>
    <n v="7.9662564713238196E-2"/>
    <n v="3.4241533729922703E-2"/>
    <n v="7.0223922191750804E-2"/>
    <n v="2.00422936107497"/>
    <n v="0.111599770309479"/>
    <n v="0.25112846130938699"/>
    <n v="-3.7555100880133732"/>
  </r>
  <r>
    <x v="2"/>
    <s v="10-Camera-0,0"/>
    <x v="0"/>
    <n v="18.642240139523299"/>
    <n v="1.8056314655250401"/>
    <n v="8.4454213943862301E-3"/>
    <n v="7.0687869071791198E-2"/>
    <n v="5.4647753331039696E-3"/>
    <n v="4.7855748939062102E-2"/>
    <n v="2.0279913640115401"/>
    <n v="2.4759785223034601E-2"/>
    <n v="0.29338857372231802"/>
    <n v="-3.9009799607526423"/>
  </r>
  <r>
    <x v="2"/>
    <s v="10-Camera-0,0"/>
    <x v="0"/>
    <n v="18.917045384228601"/>
    <n v="1.8567137947546399"/>
    <n v="7.8979599996358597E-3"/>
    <n v="6.7529122651791396E-2"/>
    <n v="6.0213176715523797E-3"/>
    <n v="4.6732957646753101E-2"/>
    <n v="2.13991888100281"/>
    <n v="2.3571117911108299E-2"/>
    <n v="0.26359622941448402"/>
    <n v="-3.879689975830876"/>
  </r>
  <r>
    <x v="2"/>
    <s v="10-Camera-0,0"/>
    <x v="0"/>
    <n v="19.093425967653399"/>
    <n v="1.8194772380917399"/>
    <n v="3.08772185517284E-2"/>
    <n v="8.4581043107388093E-2"/>
    <n v="2.2784331550684898E-2"/>
    <n v="7.1619499745322807E-2"/>
    <n v="1.8947125449776601"/>
    <n v="8.9954373410600405E-2"/>
    <n v="0.29863695088930903"/>
    <n v="-3.8818858110189507"/>
  </r>
  <r>
    <x v="2"/>
    <s v="10-Camera-0,0"/>
    <x v="0"/>
    <n v="22.752191005893501"/>
    <n v="1.86458476445909"/>
    <n v="1.41658136046747E-2"/>
    <n v="6.8003527956350299E-2"/>
    <n v="9.3910301326811992E-3"/>
    <n v="4.7718323836134197E-2"/>
    <n v="2.0222627399489199"/>
    <n v="4.4186576273178499E-2"/>
    <n v="0.25971216032715"/>
    <n v="-3.8757030752137593"/>
  </r>
  <r>
    <x v="2"/>
    <s v="10-Camera-0,0"/>
    <x v="0"/>
    <n v="18.5633532464221"/>
    <n v="1.84000359601644"/>
    <n v="5.2784239238468002E-3"/>
    <n v="6.6809423766159406E-2"/>
    <n v="4.3970656723793296E-3"/>
    <n v="4.5437109073751203E-2"/>
    <n v="2.0182282079476801"/>
    <n v="2.3979739756338599E-2"/>
    <n v="0.26885186945990702"/>
    <n v="-3.8911445345236531"/>
  </r>
  <r>
    <x v="2"/>
    <s v="10-Camera-0,0"/>
    <x v="0"/>
    <n v="18.5574802127216"/>
    <n v="1.93852162764994"/>
    <n v="9.4108856291119196E-3"/>
    <n v="6.2221866265227598E-2"/>
    <n v="9.2886116657630597E-3"/>
    <n v="4.2160118058372102E-2"/>
    <n v="1.9606502109672801"/>
    <n v="1.96464013031666E-2"/>
    <n v="0.233624385939809"/>
    <n v="-3.8278539864102514"/>
  </r>
  <r>
    <x v="2"/>
    <s v="10-Camera-0,0"/>
    <x v="0"/>
    <n v="73.394491386411502"/>
    <n v="1.8290524867281099"/>
    <n v="3.5237557608014697E-2"/>
    <n v="0.10764920608685501"/>
    <n v="1.20464734332288E-2"/>
    <n v="7.8523391320457506E-2"/>
    <n v="1.85648533701896"/>
    <n v="0.30441904293697403"/>
    <n v="0.445671263216188"/>
    <n v="-3.725276250055702"/>
  </r>
  <r>
    <x v="2"/>
    <s v="10-Camera-0,0"/>
    <x v="0"/>
    <n v="21.304085581682401"/>
    <n v="1.96633886923881"/>
    <n v="1.2853860675585201E-2"/>
    <n v="6.0816563537753603E-2"/>
    <n v="1.28665545153829E-2"/>
    <n v="4.0893816844222899E-2"/>
    <n v="2.0090425530215699"/>
    <n v="2.5682366555100401E-2"/>
    <n v="0.235502281941425"/>
    <n v="-3.7981588488197646"/>
  </r>
  <r>
    <x v="2"/>
    <s v="10-Camera-0,0"/>
    <x v="0"/>
    <n v="14.8277429524498"/>
    <n v="1.8836794376205099"/>
    <n v="3.0327645811172501E-2"/>
    <n v="7.9420428311605604E-2"/>
    <n v="2.3816964290859399E-2"/>
    <n v="6.8191509643997797E-2"/>
    <n v="2.0763347439933502"/>
    <n v="9.3828260245938697E-2"/>
    <n v="0.26779128714781802"/>
    <n v="-3.8485292752316727"/>
  </r>
  <r>
    <x v="2"/>
    <s v="10-Camera-0,0"/>
    <x v="0"/>
    <n v="19.184400816583999"/>
    <n v="1.9573957464745899"/>
    <n v="1.335814793423E-2"/>
    <n v="6.1319836902228003E-2"/>
    <n v="9.4109323092525198E-3"/>
    <n v="4.32280409566171E-2"/>
    <n v="2.0781021880684398"/>
    <n v="4.0284424236347302E-2"/>
    <n v="0.22537153591964701"/>
    <n v="-3.8172327176057634"/>
  </r>
  <r>
    <x v="2"/>
    <s v="10-Camera-0,0"/>
    <x v="0"/>
    <n v="10.364290759857401"/>
    <n v="1.8055634839838299"/>
    <n v="1.6475905388861099E-2"/>
    <n v="7.6749202789542198E-2"/>
    <n v="1.62553393293947E-2"/>
    <n v="5.2668667772464803E-2"/>
    <n v="2.0409424121025901"/>
    <n v="3.7810129591887301E-2"/>
    <n v="0.29685459887667298"/>
    <n v="-3.897581917139497"/>
  </r>
  <r>
    <x v="2"/>
    <s v="10-Camera-0,0"/>
    <x v="0"/>
    <n v="25.5912186069386"/>
    <n v="1.8669661602029299"/>
    <n v="2.1212313052307301E-2"/>
    <n v="7.4322965994581103E-2"/>
    <n v="1.2881992912234399E-2"/>
    <n v="5.7709934809788199E-2"/>
    <n v="2.0621224800124698"/>
    <n v="6.5636433958603899E-2"/>
    <n v="0.266483222048705"/>
    <n v="-3.8665506177483655"/>
  </r>
  <r>
    <x v="2"/>
    <s v="10-Camera-0,0"/>
    <x v="0"/>
    <n v="18.2436073714725"/>
    <n v="1.94953554060571"/>
    <n v="6.1675308306586504E-3"/>
    <n v="6.0327841768277303E-2"/>
    <n v="4.5488748081732103E-3"/>
    <n v="4.0281041179406597E-2"/>
    <n v="2.1121637859614499"/>
    <n v="2.37687942728179E-2"/>
    <n v="0.24222071654139701"/>
    <n v="-3.8082437428528926"/>
  </r>
  <r>
    <x v="2"/>
    <s v="10-Camera-0,0"/>
    <x v="0"/>
    <n v="14.3652082155723"/>
    <n v="1.8033790663353999"/>
    <n v="3.9307855335207796E-3"/>
    <n v="6.9898391391736106E-2"/>
    <n v="3.4876164052753201E-3"/>
    <n v="4.70714907803658E-2"/>
    <n v="2.0052127399248998"/>
    <n v="8.6525512466552306E-3"/>
    <n v="0.29425676580305199"/>
    <n v="-3.9023641678615482"/>
  </r>
  <r>
    <x v="2"/>
    <s v="10-Camera-0,05"/>
    <x v="1"/>
    <n v="17.9180513377887"/>
    <n v="2.1804619676675898"/>
    <n v="7.3053843667740301E-2"/>
    <n v="0.12379274187948699"/>
    <n v="6.7390099780040805E-2"/>
    <n v="0.116212294386089"/>
    <n v="6.0361107699572996"/>
    <n v="0.33518112664408301"/>
    <n v="0.40080128413198601"/>
    <n v="-3.4187367482004243"/>
  </r>
  <r>
    <x v="2"/>
    <s v="10-Camera-0,05"/>
    <x v="1"/>
    <n v="60.606123178753798"/>
    <n v="1.9205750960849399"/>
    <n v="5.7557556634707803E-2"/>
    <n v="0.11201944385991"/>
    <n v="4.8335991777487403E-2"/>
    <n v="9.7137243689512501E-2"/>
    <n v="5.8380715410457897"/>
    <n v="0.25407161427790798"/>
    <n v="0.40587734073666298"/>
    <n v="-3.6735475631783965"/>
  </r>
  <r>
    <x v="2"/>
    <s v="10-Camera-0,05"/>
    <x v="1"/>
    <n v="40.840914190548503"/>
    <n v="2.0302324000219598"/>
    <n v="5.2381859668354798E-2"/>
    <n v="8.6797170159033807E-2"/>
    <n v="4.3978354504926397E-2"/>
    <n v="7.75503554719712E-2"/>
    <n v="4.6037699120352"/>
    <n v="0.154010286115807"/>
    <n v="0.25201631902513899"/>
    <n v="-3.7177512809529012"/>
  </r>
  <r>
    <x v="2"/>
    <s v="10-Camera-0,05"/>
    <x v="1"/>
    <n v="42.099440058790499"/>
    <n v="1.9407193403491101"/>
    <n v="5.68886597918421E-2"/>
    <n v="9.8606325716572796E-2"/>
    <n v="5.0063424567717903E-2"/>
    <n v="9.5520749182416501E-2"/>
    <n v="4.9136352639179597"/>
    <n v="0.13948818627199699"/>
    <n v="0.29525489553272799"/>
    <n v="-3.7640257641181618"/>
  </r>
  <r>
    <x v="2"/>
    <s v="10-Camera-0,05"/>
    <x v="1"/>
    <n v="69.7200084135835"/>
    <n v="1.9818483414318"/>
    <n v="4.1725990369112897E-2"/>
    <n v="8.5273680427901899E-2"/>
    <n v="2.8463242386376798E-2"/>
    <n v="7.8157400254060899E-2"/>
    <n v="4.8137539069866699"/>
    <n v="0.13615887154950601"/>
    <n v="0.31063231460639701"/>
    <n v="-3.7075193439618035"/>
  </r>
  <r>
    <x v="2"/>
    <s v="10-Camera-0,05"/>
    <x v="1"/>
    <n v="44.255652953105397"/>
    <n v="1.9276023344894799"/>
    <n v="6.7489887734520901E-2"/>
    <n v="0.10089972937142599"/>
    <n v="6.3953491132191995E-2"/>
    <n v="9.7758091804409697E-2"/>
    <n v="5.3557878340361604"/>
    <n v="0.14665397117281301"/>
    <n v="0.26093972364308399"/>
    <n v="-3.8114579418674359"/>
  </r>
  <r>
    <x v="2"/>
    <s v="10-Camera-0,05"/>
    <x v="1"/>
    <n v="44.529765497032102"/>
    <n v="1.8953348571036499"/>
    <n v="7.5183258489921398E-2"/>
    <n v="0.13414082584541301"/>
    <n v="5.5685851810840202E-2"/>
    <n v="0.105816985476094"/>
    <n v="5.5611332850530699"/>
    <n v="0.38833461456746299"/>
    <n v="0.46553661417717102"/>
    <n v="-3.6391285287191786"/>
  </r>
  <r>
    <x v="2"/>
    <s v="10-Camera-0,05"/>
    <x v="1"/>
    <n v="34.362402084424602"/>
    <n v="1.90745580045973"/>
    <n v="8.2568230404727397E-2"/>
    <n v="0.151199011600015"/>
    <n v="7.2709499072016903E-2"/>
    <n v="0.12922889455445299"/>
    <n v="6.1052619750844297"/>
    <n v="0.33535076842863598"/>
    <n v="0.48226506384971601"/>
    <n v="-3.6102791356905537"/>
  </r>
  <r>
    <x v="2"/>
    <s v="10-Camera-0,05"/>
    <x v="1"/>
    <n v="29.561019421596001"/>
    <n v="1.91132169075681"/>
    <n v="4.3342406711083199E-2"/>
    <n v="9.56135347171405E-2"/>
    <n v="3.7498334691644403E-2"/>
    <n v="8.7833432282401994E-2"/>
    <n v="4.7892085749190301"/>
    <n v="0.16627754182781701"/>
    <n v="0.33571481675062798"/>
    <n v="-3.7529634924925621"/>
  </r>
  <r>
    <x v="2"/>
    <s v="10-Camera-0,05"/>
    <x v="1"/>
    <n v="52.0413949675049"/>
    <n v="1.9643080977301399"/>
    <n v="0.10514320726271"/>
    <n v="0.124122809774521"/>
    <n v="8.8766692431006794E-2"/>
    <n v="0.11648988478598001"/>
    <n v="5.2659007349284304"/>
    <n v="0.30074332548376598"/>
    <n v="0.34207247555995102"/>
    <n v="-3.6936194267099096"/>
  </r>
  <r>
    <x v="2"/>
    <s v="10-Camera-0,05"/>
    <x v="1"/>
    <n v="30.5546128775004"/>
    <n v="1.96970186135968"/>
    <n v="5.6139441545148501E-2"/>
    <n v="9.9572805480080698E-2"/>
    <n v="5.0259339666464301E-2"/>
    <n v="9.7098766432893002E-2"/>
    <n v="5.3901661720592502"/>
    <n v="0.141326971258777"/>
    <n v="0.33611355745465699"/>
    <n v="-3.6941845811856631"/>
  </r>
  <r>
    <x v="2"/>
    <s v="10-Camera-0,05"/>
    <x v="1"/>
    <n v="23.759646367160901"/>
    <n v="1.9459473041651201"/>
    <n v="5.4429980551243699E-2"/>
    <n v="0.103186627443846"/>
    <n v="4.8195397813562003E-2"/>
    <n v="9.6894484187609195E-2"/>
    <n v="4.7716852569719697"/>
    <n v="0.15328397456460899"/>
    <n v="0.338921569480792"/>
    <n v="-3.715131126354088"/>
  </r>
  <r>
    <x v="2"/>
    <s v="10-Camera-0,05"/>
    <x v="1"/>
    <n v="25.7610144072172"/>
    <n v="1.90126677497958"/>
    <n v="6.7487891369330505E-2"/>
    <n v="0.122108237683403"/>
    <n v="5.9065141818827001E-2"/>
    <n v="0.11004078999158599"/>
    <n v="5.52737556397914"/>
    <n v="0.21596093324864199"/>
    <n v="0.36490876489973201"/>
    <n v="-3.7338244601206885"/>
  </r>
  <r>
    <x v="2"/>
    <s v="10-Camera-0,05"/>
    <x v="1"/>
    <n v="52.650044668575497"/>
    <n v="2.08387689909449"/>
    <n v="7.8563011408545796E-2"/>
    <n v="0.11792787628315"/>
    <n v="6.8418214617540399E-2"/>
    <n v="0.111752210706764"/>
    <n v="5.2827440509572599"/>
    <n v="0.31183242117906101"/>
    <n v="0.34828600945904498"/>
    <n v="-3.567837091446465"/>
  </r>
  <r>
    <x v="2"/>
    <s v="10-Camera-0,05"/>
    <x v="1"/>
    <n v="39.838306219394802"/>
    <n v="1.91651931373624"/>
    <n v="6.5551284215228003E-2"/>
    <n v="0.11143403960112599"/>
    <n v="5.8142692695162902E-2"/>
    <n v="0.109075480428621"/>
    <n v="5.7392821150133297"/>
    <n v="0.17824133887426399"/>
    <n v="0.317992208053689"/>
    <n v="-3.765488478210071"/>
  </r>
  <r>
    <x v="2"/>
    <s v="10-Camera-0,05"/>
    <x v="1"/>
    <n v="59.379795272381898"/>
    <n v="1.9701647737396299"/>
    <n v="8.3284108308967E-2"/>
    <n v="0.12089108280388799"/>
    <n v="7.5187239140667106E-2"/>
    <n v="0.12042920458944301"/>
    <n v="5.5461382790235803"/>
    <n v="0.19052626705562301"/>
    <n v="0.354465946438418"/>
    <n v="-3.6753692798219517"/>
  </r>
  <r>
    <x v="2"/>
    <s v="10-Camera-0,05"/>
    <x v="1"/>
    <n v="18.615219575071102"/>
    <n v="2.07217260016398"/>
    <n v="8.3286401218005707E-2"/>
    <n v="0.106475174598611"/>
    <n v="6.1855049575616897E-2"/>
    <n v="9.50226413679022E-2"/>
    <n v="4.4226066729752302"/>
    <n v="0.30007303346603598"/>
    <n v="0.32128096372228598"/>
    <n v="-3.6065464361137343"/>
  </r>
  <r>
    <x v="2"/>
    <s v="10-Camera-0,05"/>
    <x v="1"/>
    <n v="32.158698370560003"/>
    <n v="2.0091397068811001"/>
    <n v="5.3115869136086499E-2"/>
    <n v="9.7555580094145999E-2"/>
    <n v="3.7443043430940001E-2"/>
    <n v="9.3879963715443299E-2"/>
    <n v="5.0195668640080804"/>
    <n v="0.22329896193054299"/>
    <n v="0.31400643598128403"/>
    <n v="-3.6768538571376159"/>
  </r>
  <r>
    <x v="2"/>
    <s v="10-Camera-0,05"/>
    <x v="1"/>
    <n v="87.184937888341693"/>
    <n v="1.9722650925068099"/>
    <n v="6.3746392409190694E-2"/>
    <n v="0.105173923022834"/>
    <n v="5.3569053943223199E-2"/>
    <n v="0.10228627556254501"/>
    <n v="4.8862242300528997"/>
    <n v="0.17269043749873"/>
    <n v="0.34072492282009498"/>
    <n v="-3.6870099846730957"/>
  </r>
  <r>
    <x v="2"/>
    <s v="10-Camera-0,05"/>
    <x v="1"/>
    <n v="2.2341540025466702"/>
    <n v="1.97041696195308"/>
    <n v="0.10120385799222301"/>
    <n v="0.142979501474679"/>
    <n v="7.9277331093953199E-2"/>
    <n v="0.12258699669491301"/>
    <n v="4.9191694259643501"/>
    <n v="0.34389539854094597"/>
    <n v="0.39666482500954597"/>
    <n v="-3.6329182130373741"/>
  </r>
  <r>
    <x v="2"/>
    <s v="10-Camera-0,1"/>
    <x v="2"/>
    <n v="82.538754354633795"/>
    <n v="2.0311303855535798"/>
    <n v="0.18881400535920001"/>
    <n v="0.179791045020883"/>
    <n v="0.15117806112409901"/>
    <n v="0.165738749638315"/>
    <n v="4.3546906610717997"/>
    <n v="0.49956980041823901"/>
    <n v="0.46963758879018402"/>
    <n v="-3.4992320256562364"/>
  </r>
  <r>
    <x v="2"/>
    <s v="10-Camera-0,1"/>
    <x v="2"/>
    <n v="48.912045476027998"/>
    <n v="2.02615442920745"/>
    <n v="0.17222582223062999"/>
    <n v="0.16450410725600001"/>
    <n v="0.13400536338031199"/>
    <n v="0.14354894371301"/>
    <n v="4.2611245940206501"/>
    <n v="0.48084443227037998"/>
    <n v="0.48088548342562598"/>
    <n v="-3.492960087366924"/>
  </r>
  <r>
    <x v="2"/>
    <s v="10-Camera-0,1"/>
    <x v="2"/>
    <n v="87.398660730269199"/>
    <n v="2.1811657471334902"/>
    <n v="4.56071426275928E-2"/>
    <n v="8.8231568567125898E-2"/>
    <n v="2.9790314088101E-2"/>
    <n v="7.1826935530957398E-2"/>
    <n v="3.9170829299837302"/>
    <n v="0.29891072811155001"/>
    <n v="0.38355971100628"/>
    <n v="-3.4352745418602297"/>
  </r>
  <r>
    <x v="2"/>
    <s v="10-Camera-0,1"/>
    <x v="2"/>
    <n v="9.1576534077062401"/>
    <n v="2.1643798464161499"/>
    <n v="0.10180068839862599"/>
    <n v="0.15618667682260701"/>
    <n v="8.00395076172324E-2"/>
    <n v="0.14075580875345101"/>
    <n v="4.2804542889352799"/>
    <n v="0.37146113216063598"/>
    <n v="0.47291403847839703"/>
    <n v="-3.3627061151054529"/>
  </r>
  <r>
    <x v="2"/>
    <s v="10-Camera-0,1"/>
    <x v="2"/>
    <n v="26.652500035026002"/>
    <n v="2.1982624081306601"/>
    <n v="6.2868245401463393E-2"/>
    <n v="0.10203204461827201"/>
    <n v="5.8920824828121998E-2"/>
    <n v="9.8417615675109094E-2"/>
    <n v="4.6520124339731401"/>
    <n v="0.22901635471849599"/>
    <n v="0.32324459349132301"/>
    <n v="-3.4784929983780168"/>
  </r>
  <r>
    <x v="2"/>
    <s v="10-Camera-0,1"/>
    <x v="2"/>
    <n v="15.1593795866702"/>
    <n v="1.9752762595458"/>
    <n v="0.300215578448846"/>
    <n v="0.36763803894036301"/>
    <n v="0.290834966998397"/>
    <n v="0.3078644616947"/>
    <n v="3.6723551399772898"/>
    <n v="0.82985915676490796"/>
    <n v="1.0154411443465501"/>
    <n v="-3.0092825961076501"/>
  </r>
  <r>
    <x v="2"/>
    <s v="10-Camera-0,1"/>
    <x v="2"/>
    <n v="70.104837675180505"/>
    <n v="2.0626115224430701"/>
    <n v="0.153799946910673"/>
    <n v="0.15878488103865501"/>
    <n v="0.120668566404319"/>
    <n v="0.1426198947616"/>
    <n v="3.6264915249776002"/>
    <n v="0.44464766436168501"/>
    <n v="0.442000514006888"/>
    <n v="-3.495387963550042"/>
  </r>
  <r>
    <x v="2"/>
    <s v="10-Camera-0,1"/>
    <x v="2"/>
    <n v="78.239160627235293"/>
    <n v="1.9031511824773799"/>
    <n v="6.13654511499424E-2"/>
    <n v="0.117982009130237"/>
    <n v="4.39258473660478E-2"/>
    <n v="8.8154373828078406E-2"/>
    <n v="4.8616756770061302"/>
    <n v="0.33567632910973"/>
    <n v="0.42473207529260998"/>
    <n v="-3.6721167422300098"/>
  </r>
  <r>
    <x v="2"/>
    <s v="10-Camera-0,1"/>
    <x v="2"/>
    <n v="40.258655254968801"/>
    <n v="1.8392769304723"/>
    <n v="0.171371332423087"/>
    <n v="0.21951445725462401"/>
    <n v="0.13778119902052399"/>
    <n v="0.17600659983734501"/>
    <n v="4.4261278170160896"/>
    <n v="0.47202421977641301"/>
    <n v="0.61692223790834499"/>
    <n v="-3.5438008316193548"/>
  </r>
  <r>
    <x v="2"/>
    <s v="10-Camera-0,1"/>
    <x v="2"/>
    <n v="63.209520976631602"/>
    <n v="2.0356800799908101"/>
    <n v="6.7599077589232504E-2"/>
    <n v="0.16013545779465399"/>
    <n v="5.6818615496559699E-2"/>
    <n v="0.12092278863924"/>
    <n v="4.1527542320545701"/>
    <n v="0.34302554045796002"/>
    <n v="0.63529845317283895"/>
    <n v="-3.3290214668363509"/>
  </r>
  <r>
    <x v="2"/>
    <s v="10-Camera-0,1"/>
    <x v="2"/>
    <n v="43.611565578479599"/>
    <n v="2.0662478743326398"/>
    <n v="0.103063328150328"/>
    <n v="0.14175504408027001"/>
    <n v="9.3152147429615001E-2"/>
    <n v="0.13539488067902999"/>
    <n v="3.9870430650189501"/>
    <n v="0.28174790879256401"/>
    <n v="0.38663290724677801"/>
    <n v="-3.5471192184205824"/>
  </r>
  <r>
    <x v="2"/>
    <s v="10-Camera-0,1"/>
    <x v="2"/>
    <n v="29.400087513943099"/>
    <n v="1.9227826547282201"/>
    <n v="5.4542907135513498E-2"/>
    <n v="9.5997147093585894E-2"/>
    <n v="4.6287200245418998E-2"/>
    <n v="9.2642073859726407E-2"/>
    <n v="4.1534135689726099"/>
    <n v="0.15477229270586701"/>
    <n v="0.296217130349056"/>
    <n v="-3.7810002149227242"/>
  </r>
  <r>
    <x v="2"/>
    <s v="10-Camera-0,1"/>
    <x v="2"/>
    <n v="80.689698832370894"/>
    <n v="2.0982783113664101"/>
    <n v="0.16540725552830601"/>
    <n v="0.16387866957247699"/>
    <n v="0.140051273899125"/>
    <n v="0.15263389480978101"/>
    <n v="4.7335673980414796"/>
    <n v="0.45248859166465399"/>
    <n v="0.440860651264117"/>
    <n v="-3.4608610373694728"/>
  </r>
  <r>
    <x v="2"/>
    <s v="10-Camera-0,1"/>
    <x v="2"/>
    <n v="78.174331766055104"/>
    <n v="1.8485660671925599"/>
    <n v="0.110456129971625"/>
    <n v="0.138823804980058"/>
    <n v="9.9040903752589393E-2"/>
    <n v="0.13591227851510099"/>
    <n v="4.4849767819978297"/>
    <n v="0.28081616423630601"/>
    <n v="0.359899472266208"/>
    <n v="-3.7915344605412322"/>
  </r>
  <r>
    <x v="2"/>
    <s v="10-Camera-0,1"/>
    <x v="2"/>
    <n v="39.669121764203297"/>
    <n v="1.9608868404844"/>
    <n v="4.9076214345389897E-2"/>
    <n v="0.10573631848614801"/>
    <n v="2.7786165796608399E-2"/>
    <n v="8.1291911712233406E-2"/>
    <n v="4.27407053892966"/>
    <n v="0.36683056023652599"/>
    <n v="0.39994556063005698"/>
    <n v="-3.6391675988855434"/>
  </r>
  <r>
    <x v="2"/>
    <s v="10-Camera-0,1"/>
    <x v="2"/>
    <n v="88.929818736914299"/>
    <n v="1.8201209364409401"/>
    <n v="0.152448543249352"/>
    <n v="0.17485929110717"/>
    <n v="0.110206426538995"/>
    <n v="0.13079284576641001"/>
    <n v="3.5420941129559602"/>
    <n v="0.48433466873970499"/>
    <n v="0.54394953598275297"/>
    <n v="-3.6359295275763071"/>
  </r>
  <r>
    <x v="2"/>
    <s v="10-Camera-0,1"/>
    <x v="2"/>
    <n v="18.6162092201461"/>
    <n v="2.0532706788739001"/>
    <n v="0.121071452608549"/>
    <n v="0.16041073310698001"/>
    <n v="8.0369896121701603E-2"/>
    <n v="0.122079837630776"/>
    <n v="3.8577896989881899"/>
    <n v="0.48038514723745301"/>
    <n v="0.51401959071582504"/>
    <n v="-3.4327097304102749"/>
  </r>
  <r>
    <x v="2"/>
    <s v="10-Camera-0,1"/>
    <x v="2"/>
    <n v="30.864849305755399"/>
    <n v="1.8579545538895099"/>
    <n v="5.7287708274868503E-2"/>
    <n v="0.102762849663055"/>
    <n v="4.13931500372949E-2"/>
    <n v="9.4932905332460196E-2"/>
    <n v="3.9508661150466602"/>
    <n v="0.18046144700078801"/>
    <n v="0.37999917377651798"/>
    <n v="-3.7620462723339725"/>
  </r>
  <r>
    <x v="2"/>
    <s v="10-Camera-0,1"/>
    <x v="2"/>
    <n v="29.894502908440199"/>
    <n v="1.9100459980594799"/>
    <n v="6.9798878595479993E-2"/>
    <n v="0.11979562124672199"/>
    <n v="4.80694396857674E-2"/>
    <n v="9.9414360081563194E-2"/>
    <n v="4.2669078250182704"/>
    <n v="0.34007242097989498"/>
    <n v="0.38556970060483298"/>
    <n v="-3.7043843013356872"/>
  </r>
  <r>
    <x v="2"/>
    <s v="10-Camera-0,1"/>
    <x v="2"/>
    <n v="47.443007797298598"/>
    <n v="2.1972709747208801"/>
    <n v="0.13143725235543699"/>
    <n v="0.14659426002439299"/>
    <n v="9.1619116840745002E-2"/>
    <n v="0.132329792895199"/>
    <n v="4.4756549219600803"/>
    <n v="0.45622732827870599"/>
    <n v="0.48026422665551599"/>
    <n v="-3.3224647986236038"/>
  </r>
  <r>
    <x v="2"/>
    <s v="10-Camera-0,15000000000000002"/>
    <x v="3"/>
    <n v="17.970822075396299"/>
    <n v="1.9969736911839799"/>
    <n v="8.7252604170344694E-2"/>
    <n v="0.113400700131591"/>
    <n v="6.1747953319174903E-2"/>
    <n v="0.105313911300553"/>
    <n v="3.2982716470723901"/>
    <n v="0.28442516522746703"/>
    <n v="0.28538946813091498"/>
    <n v="-3.7176368406851052"/>
  </r>
  <r>
    <x v="2"/>
    <s v="10-Camera-0,15000000000000002"/>
    <x v="3"/>
    <n v="20.398396486845801"/>
    <n v="2.0902484864290001"/>
    <n v="0.132830727701502"/>
    <n v="0.20170561341197701"/>
    <n v="0.12718312101233201"/>
    <n v="0.18144936629504599"/>
    <n v="3.5909497650572999"/>
    <n v="0.34665051324097101"/>
    <n v="0.53776122220849398"/>
    <n v="-3.3719902913625059"/>
  </r>
  <r>
    <x v="2"/>
    <s v="10-Camera-0,15000000000000002"/>
    <x v="3"/>
    <n v="27.1948497177275"/>
    <n v="2.0483579662663201"/>
    <n v="0.148153441003567"/>
    <n v="0.157231358773603"/>
    <n v="0.104559583724533"/>
    <n v="0.12462736566044599"/>
    <n v="2.7932457119459202"/>
    <n v="0.51903498624271904"/>
    <n v="0.47360165160823797"/>
    <n v="-3.478040382125442"/>
  </r>
  <r>
    <x v="2"/>
    <s v="10-Camera-0,15000000000000002"/>
    <x v="3"/>
    <n v="48.066906163409399"/>
    <n v="2.0655267594867701"/>
    <n v="0.182539719218763"/>
    <n v="0.21873726267014301"/>
    <n v="0.154536460265779"/>
    <n v="0.183627139886332"/>
    <n v="3.2402009280631301"/>
    <n v="0.49987222055380998"/>
    <n v="0.559364728989869"/>
    <n v="-3.375108511523361"/>
  </r>
  <r>
    <x v="2"/>
    <s v="10-Camera-0,15000000000000002"/>
    <x v="3"/>
    <n v="8.9926326551104303"/>
    <n v="2.11839057416613"/>
    <n v="0.183274990319967"/>
    <n v="0.19860790782445301"/>
    <n v="0.135638725627139"/>
    <n v="0.15814609437106"/>
    <n v="3.38252055295743"/>
    <n v="0.59643374254571901"/>
    <n v="0.61744332214824804"/>
    <n v="-3.2641661036856222"/>
  </r>
  <r>
    <x v="2"/>
    <s v="10-Camera-0,15000000000000002"/>
    <x v="3"/>
    <n v="3.391790111468"/>
    <n v="2.1380996883071499"/>
    <n v="0.19997991903492601"/>
    <n v="0.20931315140874801"/>
    <n v="0.126365443261129"/>
    <n v="0.15619062044994"/>
    <n v="3.3702726559713398"/>
    <n v="0.63159513517578403"/>
    <n v="0.57862046458320104"/>
    <n v="-3.2832798471096489"/>
  </r>
  <r>
    <x v="2"/>
    <s v="10-Camera-0,15000000000000002"/>
    <x v="3"/>
    <n v="24.436920917868601"/>
    <n v="2.1153761571009402"/>
    <n v="0.19915547130014699"/>
    <n v="0.40122950748656799"/>
    <n v="0.15583470946959099"/>
    <n v="0.26275202930525599"/>
    <n v="2.83734537602867"/>
    <n v="0.64561635473607204"/>
    <n v="1.1092760792901799"/>
    <n v="-2.7753477636088801"/>
  </r>
  <r>
    <x v="2"/>
    <s v="10-Camera-0,15000000000000002"/>
    <x v="3"/>
    <n v="78.616995159930795"/>
    <n v="2.0703776509255798"/>
    <n v="0.172619690659256"/>
    <n v="0.27439832034517703"/>
    <n v="0.12471234749809899"/>
    <n v="0.15069070566985601"/>
    <n v="2.74294224998448"/>
    <n v="0.58878455296650001"/>
    <n v="0.89769408347870705"/>
    <n v="-3.0319282655957132"/>
  </r>
  <r>
    <x v="2"/>
    <s v="10-Camera-0,15000000000000002"/>
    <x v="3"/>
    <n v="56.6404449482391"/>
    <n v="2.1163861968664399"/>
    <n v="6.09685480350802E-2"/>
    <n v="9.5353520331755703E-2"/>
    <n v="5.76502372265685E-2"/>
    <n v="8.7333385414225695E-2"/>
    <n v="3.5287464830325899"/>
    <n v="0.220694230100099"/>
    <n v="0.356335835668037"/>
    <n v="-3.527277967465523"/>
  </r>
  <r>
    <x v="2"/>
    <s v="10-Camera-0,15000000000000002"/>
    <x v="3"/>
    <n v="88.361966821357996"/>
    <n v="2.1296821977988398"/>
    <n v="0.17738440182651599"/>
    <n v="0.18270218879736899"/>
    <n v="0.14406786510892"/>
    <n v="0.16988929976860101"/>
    <n v="3.1947116820374499"/>
    <n v="0.49152397547950399"/>
    <n v="0.41656095914748398"/>
    <n v="-3.453756843053676"/>
  </r>
  <r>
    <x v="2"/>
    <s v="10-Camera-0,15000000000000002"/>
    <x v="3"/>
    <n v="11.665107451807"/>
    <n v="2.0037233835466699"/>
    <n v="0.151525308211136"/>
    <n v="0.21330397669899001"/>
    <n v="0.109978026637558"/>
    <n v="0.170871540568411"/>
    <n v="3.2955752279376598"/>
    <n v="0.51325451619117002"/>
    <n v="0.67177010630620804"/>
    <n v="-3.3245065101471223"/>
  </r>
  <r>
    <x v="2"/>
    <s v="10-Camera-0,15000000000000002"/>
    <x v="3"/>
    <n v="60.410440125035599"/>
    <n v="1.82833817406105"/>
    <n v="0.17847618386735301"/>
    <n v="0.41098031345313402"/>
    <n v="0.15667913892149299"/>
    <n v="0.28659073274531299"/>
    <n v="3.3591534979641402"/>
    <n v="0.52261988766116196"/>
    <n v="1.11506254902736"/>
    <n v="-3.0565992769115895"/>
  </r>
  <r>
    <x v="2"/>
    <s v="10-Camera-0,15000000000000002"/>
    <x v="3"/>
    <n v="13.7958422548174"/>
    <n v="2.0722119627042002"/>
    <n v="9.8540012750060996E-2"/>
    <n v="0.19707044028818099"/>
    <n v="8.3225767547046303E-2"/>
    <n v="0.15427979239849299"/>
    <n v="3.39517637901008"/>
    <n v="0.331902848566828"/>
    <n v="0.62929784054276505"/>
    <n v="-3.2984901967530349"/>
  </r>
  <r>
    <x v="2"/>
    <s v="10-Camera-0,15000000000000002"/>
    <x v="3"/>
    <n v="33.356697227748498"/>
    <n v="1.9316340196505599"/>
    <n v="6.0914576966219401E-2"/>
    <n v="9.9612656466195396E-2"/>
    <n v="5.5933133225871699E-2"/>
    <n v="9.6207312807705295E-2"/>
    <n v="3.5329696469707401"/>
    <n v="0.151686148210465"/>
    <n v="0.28067504151533501"/>
    <n v="-3.7876909388341047"/>
  </r>
  <r>
    <x v="2"/>
    <s v="10-Camera-0,15000000000000002"/>
    <x v="3"/>
    <n v="50.654158507968702"/>
    <n v="2.1982153249566001"/>
    <n v="0.13695676284331901"/>
    <n v="0.14477047585868799"/>
    <n v="0.118508821552956"/>
    <n v="0.14002150535902599"/>
    <n v="3.4031292420113401"/>
    <n v="0.40665456831062102"/>
    <n v="0.378180163390332"/>
    <n v="-3.423604511653068"/>
  </r>
  <r>
    <x v="2"/>
    <s v="10-Camera-0,15000000000000002"/>
    <x v="3"/>
    <n v="69.621977559210407"/>
    <n v="1.92875552671143"/>
    <n v="0.20680091173234"/>
    <n v="0.35578418114547999"/>
    <n v="0.178924836339515"/>
    <n v="0.27839150126902201"/>
    <n v="3.1373959449119799"/>
    <n v="0.50321806278019399"/>
    <n v="0.99626045990600298"/>
    <n v="-3.0749840133825672"/>
  </r>
  <r>
    <x v="2"/>
    <s v="10-Camera-0,15000000000000002"/>
    <x v="3"/>
    <n v="83.283065043515194"/>
    <n v="2.0759330048534399"/>
    <n v="0.15681961430644101"/>
    <n v="0.18204206904626799"/>
    <n v="0.136977196864911"/>
    <n v="0.168249206801802"/>
    <n v="3.29296504496596"/>
    <n v="0.35339131596490198"/>
    <n v="0.39108869250114597"/>
    <n v="-3.532978302645414"/>
  </r>
  <r>
    <x v="2"/>
    <s v="10-Camera-0,15000000000000002"/>
    <x v="3"/>
    <n v="40.159291865683201"/>
    <n v="2.0972768713258598"/>
    <n v="0.21095162481576599"/>
    <n v="0.27509570118601601"/>
    <n v="0.19261313271934599"/>
    <n v="0.25333867692467998"/>
    <n v="3.1022748769028099"/>
    <n v="0.56331769301089896"/>
    <n v="0.71508456731436698"/>
    <n v="-3.1876385613597731"/>
  </r>
  <r>
    <x v="2"/>
    <s v="10-Camera-0,15000000000000002"/>
    <x v="3"/>
    <n v="39.768744616186602"/>
    <n v="1.87481515003094"/>
    <n v="0.109643942825981"/>
    <n v="0.146562870086344"/>
    <n v="8.3790830987057696E-2"/>
    <n v="0.124915767449555"/>
    <n v="3.2551484140567402"/>
    <n v="0.344206016599925"/>
    <n v="0.49880365089586198"/>
    <n v="-3.6263811990731973"/>
  </r>
  <r>
    <x v="2"/>
    <s v="10-Camera-0,15000000000000002"/>
    <x v="3"/>
    <n v="56.134675648874499"/>
    <n v="1.9224389777864399"/>
    <n v="0.121875575219313"/>
    <n v="0.295945341231385"/>
    <n v="9.0283685805202199E-2"/>
    <n v="0.15076633175662599"/>
    <n v="3.0008689439855498"/>
    <n v="0.444652237434147"/>
    <n v="0.96097874016843499"/>
    <n v="-3.1165822820451252"/>
  </r>
  <r>
    <x v="2"/>
    <s v="10-Ground_Truth"/>
    <x v="4"/>
    <n v="26.217481258434599"/>
    <n v="1.9149772207735101"/>
    <n v="5.5225948329130199E-2"/>
    <n v="9.4958814758713095E-2"/>
    <n v="3.8365467368160301E-2"/>
    <n v="8.5309711277404304E-2"/>
    <n v="2.7754522309405698"/>
    <n v="0.17591324157475299"/>
    <n v="0.29965159336591002"/>
    <n v="-3.7853711858605799"/>
  </r>
  <r>
    <x v="2"/>
    <s v="10-Ground_Truth"/>
    <x v="4"/>
    <n v="4.6732387409103904"/>
    <n v="1.8513435093755399"/>
    <n v="1.92810894083736E-2"/>
    <n v="6.8983623043101294E-2"/>
    <n v="1.4159826984441799E-2"/>
    <n v="5.16855611057222E-2"/>
    <n v="2.6131457519950301"/>
    <n v="6.0055684820326201E-2"/>
    <n v="0.281493217672798"/>
    <n v="-3.8671632729516618"/>
  </r>
  <r>
    <x v="2"/>
    <s v="10-Ground_Truth"/>
    <x v="4"/>
    <n v="17.772544192954399"/>
    <n v="1.8181326959492901"/>
    <n v="3.9996913893777502E-3"/>
    <n v="6.85930237762436E-2"/>
    <n v="3.5082460118932902E-3"/>
    <n v="4.6433058558588099E-2"/>
    <n v="2.43647609697654"/>
    <n v="8.9162128534044701E-3"/>
    <n v="0.284418524001951"/>
    <n v="-3.8974487800487596"/>
  </r>
  <r>
    <x v="2"/>
    <s v="10-Ground_Truth"/>
    <x v="4"/>
    <n v="16.173811680573401"/>
    <n v="1.9314683768604"/>
    <n v="5.3810863106736103E-3"/>
    <n v="6.0439998356046999E-2"/>
    <n v="3.2270073863603999E-3"/>
    <n v="4.1881515352817603E-2"/>
    <n v="2.6796669380273599"/>
    <n v="2.9018895657295402E-2"/>
    <n v="0.243017172723027"/>
    <n v="-3.8255144504165735"/>
  </r>
  <r>
    <x v="2"/>
    <s v="10-Ground_Truth"/>
    <x v="4"/>
    <n v="17.9607977526288"/>
    <n v="1.94747823448267"/>
    <n v="7.3349018915906403E-3"/>
    <n v="6.0894257542158402E-2"/>
    <n v="5.0041070895579503E-3"/>
    <n v="4.1628320924196799E-2"/>
    <n v="2.7551659629680199"/>
    <n v="3.6324421734368201E-2"/>
    <n v="0.241498384826938"/>
    <n v="-3.8110233806903921"/>
  </r>
  <r>
    <x v="2"/>
    <s v="10-Ground_Truth"/>
    <x v="4"/>
    <n v="17.299304154481401"/>
    <n v="1.8576278383228899"/>
    <n v="5.4131795872146499E-3"/>
    <n v="6.5770851441913206E-2"/>
    <n v="4.5506243160552996E-3"/>
    <n v="4.5164918157621803E-2"/>
    <n v="2.4922981889685598"/>
    <n v="3.2055763611866399E-2"/>
    <n v="0.26018935312488201"/>
    <n v="-3.8821828085522281"/>
  </r>
  <r>
    <x v="2"/>
    <s v="10-Ground_Truth"/>
    <x v="4"/>
    <n v="20.799106125180401"/>
    <n v="1.91291099498086"/>
    <n v="1.9399806111576601E-2"/>
    <n v="6.9982419654943395E-2"/>
    <n v="1.61109331310938E-2"/>
    <n v="5.2874076892741297E-2"/>
    <n v="2.6578231020830501"/>
    <n v="5.6792098965770303E-2"/>
    <n v="0.24221718159948299"/>
    <n v="-3.8448718234196564"/>
  </r>
  <r>
    <x v="2"/>
    <s v="10-Ground_Truth"/>
    <x v="4"/>
    <n v="14.6908184181422"/>
    <n v="1.8253639085595199"/>
    <n v="3.5116156881468499E-3"/>
    <n v="6.6804510097972905E-2"/>
    <n v="2.8736965048593798E-3"/>
    <n v="4.5455311610868299E-2"/>
    <n v="3.02480783103965"/>
    <n v="9.0215805147096494E-3"/>
    <n v="0.277642429983329"/>
    <n v="-3.8969936614571505"/>
  </r>
  <r>
    <x v="2"/>
    <s v="10-Ground_Truth"/>
    <x v="4"/>
    <n v="22.416845515417599"/>
    <n v="1.84480954310391"/>
    <n v="2.42097587315569E-2"/>
    <n v="7.7400749065126104E-2"/>
    <n v="2.3135632802027802E-2"/>
    <n v="5.4298532182895001E-2"/>
    <n v="2.7968472969951099"/>
    <n v="5.2074169617192398E-2"/>
    <n v="0.27654147647829302"/>
    <n v="-3.8786489804177968"/>
  </r>
  <r>
    <x v="2"/>
    <s v="10-Ground_Truth"/>
    <x v="4"/>
    <n v="16.949861955784701"/>
    <n v="1.8293826428108999"/>
    <n v="6.2671023864876796E-3"/>
    <n v="6.7810466510275294E-2"/>
    <n v="5.4862527778985802E-3"/>
    <n v="4.5786268303891202E-2"/>
    <n v="2.64646727696526"/>
    <n v="1.42738700195802E-2"/>
    <n v="0.275458504563868"/>
    <n v="-3.8951588526252316"/>
  </r>
  <r>
    <x v="2"/>
    <s v="10-Ground_Truth"/>
    <x v="4"/>
    <n v="15.558648054084999"/>
    <n v="1.82807522505986"/>
    <n v="1.09518977223566E-2"/>
    <n v="7.19997709728529E-2"/>
    <n v="6.8357164155753297E-3"/>
    <n v="5.3316409359213897E-2"/>
    <n v="2.4352681919699499"/>
    <n v="8.4203341691517095E-2"/>
    <n v="0.292531192570259"/>
    <n v="-3.8793935823698811"/>
  </r>
  <r>
    <x v="2"/>
    <s v="10-Ground_Truth"/>
    <x v="4"/>
    <n v="20.076133262136999"/>
    <n v="1.9198336766547399"/>
    <n v="6.5378933672754604E-3"/>
    <n v="6.1333401864769099E-2"/>
    <n v="5.4636541700380003E-3"/>
    <n v="4.1599856266189603E-2"/>
    <n v="2.6567443830426698"/>
    <n v="1.77421162943102E-2"/>
    <n v="0.23345498035012199"/>
    <n v="-3.8467113429951381"/>
  </r>
  <r>
    <x v="2"/>
    <s v="10-Ground_Truth"/>
    <x v="4"/>
    <n v="23.396021704903699"/>
    <n v="1.80731413108669"/>
    <n v="6.0503866600571804E-3"/>
    <n v="7.0244486929630603E-2"/>
    <n v="4.5073789019757999E-3"/>
    <n v="4.7807943821695703E-2"/>
    <n v="2.4482781640253899"/>
    <n v="3.7425294205432599E-2"/>
    <n v="0.29099781505245798"/>
    <n v="-3.9016880538608523"/>
  </r>
  <r>
    <x v="2"/>
    <s v="10-Ground_Truth"/>
    <x v="4"/>
    <n v="16.145986348980301"/>
    <n v="1.90798758345302"/>
    <n v="5.5202125618693497E-3"/>
    <n v="6.1881431481549197E-2"/>
    <n v="5.1035685780196002E-3"/>
    <n v="4.2540464114578999E-2"/>
    <n v="2.8549126470461399"/>
    <n v="1.7257486161295701E-2"/>
    <n v="0.23665093160767101"/>
    <n v="-3.8553614849393094"/>
  </r>
  <r>
    <x v="2"/>
    <s v="10-Ground_Truth"/>
    <x v="4"/>
    <n v="16.505047470298599"/>
    <n v="1.8313341998066499"/>
    <n v="5.5794315423312096E-3"/>
    <n v="6.66386110589509E-2"/>
    <n v="4.9866776416563801E-3"/>
    <n v="4.5512447884235897E-2"/>
    <n v="2.73209935298655"/>
    <n v="1.4154514252664299E-2"/>
    <n v="0.27799569169858201"/>
    <n v="-3.8906701084947684"/>
  </r>
  <r>
    <x v="2"/>
    <s v="10-Ground_Truth"/>
    <x v="4"/>
    <n v="29.4717445834196"/>
    <n v="1.8989036054027399"/>
    <n v="4.5804120989093401E-2"/>
    <n v="9.3380391085672296E-2"/>
    <n v="2.7508523755753599E-2"/>
    <n v="8.8872427406370802E-2"/>
    <n v="2.5137709929840599"/>
    <n v="0.14929888564341001"/>
    <n v="0.288295537190638"/>
    <n v="-3.8128008574066219"/>
  </r>
  <r>
    <x v="2"/>
    <s v="10-Ground_Truth"/>
    <x v="4"/>
    <n v="31.114310018017701"/>
    <n v="2.1335652762952599"/>
    <n v="5.9152566989554699E-2"/>
    <n v="9.5324343495721706E-2"/>
    <n v="2.7862590587595101E-2"/>
    <n v="8.3802035965851507E-2"/>
    <n v="2.9082900460343799"/>
    <n v="0.35081299016020701"/>
    <n v="0.36630764511324099"/>
    <n v="-3.5001270785914991"/>
  </r>
  <r>
    <x v="2"/>
    <s v="10-Ground_Truth"/>
    <x v="4"/>
    <n v="21.180888137131902"/>
    <n v="1.86085180238722"/>
    <n v="7.0842905168619699E-3"/>
    <n v="6.6579839703444305E-2"/>
    <n v="5.7153697075450101E-3"/>
    <n v="4.5863205678169497E-2"/>
    <n v="2.4240811500931101"/>
    <n v="2.1110626468550699E-2"/>
    <n v="0.26060441427585002"/>
    <n v="-3.8785437833369301"/>
  </r>
  <r>
    <x v="2"/>
    <s v="10-Ground_Truth"/>
    <x v="4"/>
    <n v="16.149742175998799"/>
    <n v="1.8219931027871199"/>
    <n v="1.7831933355249002E-2"/>
    <n v="7.7631564634647099E-2"/>
    <n v="1.55785912711057E-2"/>
    <n v="5.4086567200157198E-2"/>
    <n v="2.6754321550251898"/>
    <n v="4.9519061263818699E-2"/>
    <n v="0.293720847455061"/>
    <n v="-3.8842860497578187"/>
  </r>
  <r>
    <x v="2"/>
    <s v="10-Ground_Truth"/>
    <x v="4"/>
    <n v="39.122951248233498"/>
    <n v="1.8114008331987801"/>
    <n v="2.1058617540509399E-2"/>
    <n v="7.5994108839122207E-2"/>
    <n v="1.36545737363217E-2"/>
    <n v="5.6836576718196002E-2"/>
    <n v="2.5470069639850399"/>
    <n v="0.15926369245386399"/>
    <n v="0.28060634160604297"/>
    <n v="-3.9079928251951768"/>
  </r>
  <r>
    <x v="3"/>
    <s v="11-Camera-0,0"/>
    <x v="0"/>
    <n v="9.7453246277398193"/>
    <n v="1.80152948823208"/>
    <n v="2.4431864320795998E-2"/>
    <n v="7.8380654190303198E-2"/>
    <n v="2.1428676090815099E-2"/>
    <n v="5.7508444671313497E-2"/>
    <n v="1.86036434397101"/>
    <n v="7.4244327126634493E-2"/>
    <n v="0.32671284145358598"/>
    <n v="-3.8717576703143339"/>
  </r>
  <r>
    <x v="3"/>
    <s v="11-Camera-0,0"/>
    <x v="0"/>
    <n v="37.684926257456503"/>
    <n v="1.8395004166339199"/>
    <n v="4.2335787949181997E-2"/>
    <n v="8.3775413792304507E-2"/>
    <n v="3.3674139550332098E-2"/>
    <n v="7.1315406261362194E-2"/>
    <n v="2.0077103470684898"/>
    <n v="0.118724599489127"/>
    <n v="0.30897704340562998"/>
    <n v="-3.8515225399604507"/>
  </r>
  <r>
    <x v="3"/>
    <s v="11-Camera-0,0"/>
    <x v="0"/>
    <n v="10.007790555472299"/>
    <n v="1.80652460858168"/>
    <n v="1.11038272666666E-2"/>
    <n v="7.3947383458295102E-2"/>
    <n v="9.7180138458284292E-3"/>
    <n v="5.04566624157642E-2"/>
    <n v="2.03856719995383"/>
    <n v="2.8150686186479399E-2"/>
    <n v="0.29503925258603297"/>
    <n v="-3.8984361388322872"/>
  </r>
  <r>
    <x v="3"/>
    <s v="11-Camera-0,0"/>
    <x v="0"/>
    <n v="13.2659922546858"/>
    <n v="1.9429227761455501"/>
    <n v="1.0642545559938901E-2"/>
    <n v="6.1846218877511502E-2"/>
    <n v="8.2463464654628504E-3"/>
    <n v="4.3079827347415403E-2"/>
    <n v="1.9145166369853499"/>
    <n v="2.9025693891521102E-2"/>
    <n v="0.261594900891995"/>
    <n v="-3.7954823229624552"/>
  </r>
  <r>
    <x v="3"/>
    <s v="11-Camera-0,0"/>
    <x v="0"/>
    <n v="7.1413982447731703"/>
    <n v="1.9596731951283599"/>
    <n v="8.0650523737772397E-3"/>
    <n v="6.1515349712035303E-2"/>
    <n v="7.44057236061364E-3"/>
    <n v="4.1717981383266697E-2"/>
    <n v="1.8840056799817799"/>
    <n v="3.5550215950986397E-2"/>
    <n v="0.27039909788452798"/>
    <n v="-3.769927706987112"/>
  </r>
  <r>
    <x v="3"/>
    <s v="11-Camera-0,0"/>
    <x v="0"/>
    <n v="8.8542038882943306"/>
    <n v="1.80151352122445"/>
    <n v="4.31942996733103E-3"/>
    <n v="7.1698532874540102E-2"/>
    <n v="3.3427023121346401E-3"/>
    <n v="4.8840581544647002E-2"/>
    <n v="1.8231240129098201"/>
    <n v="1.0892039687911E-2"/>
    <n v="0.29310891184247101"/>
    <n v="-3.9053775669330788"/>
  </r>
  <r>
    <x v="3"/>
    <s v="11-Camera-0,0"/>
    <x v="0"/>
    <n v="5.3409823976117199"/>
    <n v="1.9418912617219299"/>
    <n v="1.6768056090999399E-2"/>
    <n v="6.3380145503401E-2"/>
    <n v="1.1818009284418301E-2"/>
    <n v="4.5823535030560698E-2"/>
    <n v="1.96159498800989"/>
    <n v="5.2609912143821901E-2"/>
    <n v="0.26583595971436702"/>
    <n v="-3.7922727785637034"/>
  </r>
  <r>
    <x v="3"/>
    <s v="11-Camera-0,0"/>
    <x v="0"/>
    <n v="11.324519942010699"/>
    <n v="1.8100380729618299"/>
    <n v="2.11659076306372E-2"/>
    <n v="8.0182001283991194E-2"/>
    <n v="1.9071080950190101E-2"/>
    <n v="5.5056536479910698E-2"/>
    <n v="2.0144062589388301"/>
    <n v="5.0421982992814099E-2"/>
    <n v="0.30201065965437801"/>
    <n v="-3.8879512673837922"/>
  </r>
  <r>
    <x v="3"/>
    <s v="11-Camera-0,0"/>
    <x v="0"/>
    <n v="14.087722698032699"/>
    <n v="1.94754560660459"/>
    <n v="1.6947222420231899E-2"/>
    <n v="6.5791303284009894E-2"/>
    <n v="1.40258168496329E-2"/>
    <n v="4.7535169972399399E-2"/>
    <n v="1.8826163189951299"/>
    <n v="4.9617659377347301E-2"/>
    <n v="0.26037124739566597"/>
    <n v="-3.7920831459997437"/>
  </r>
  <r>
    <x v="3"/>
    <s v="11-Camera-0,0"/>
    <x v="0"/>
    <n v="12.5619402558216"/>
    <n v="1.80346162246802"/>
    <n v="8.1597451352832997E-3"/>
    <n v="7.1744405879634598E-2"/>
    <n v="6.3387044207037302E-3"/>
    <n v="4.8436174673273102E-2"/>
    <n v="1.84990784397814"/>
    <n v="2.14533977388284E-2"/>
    <n v="0.29542500046986198"/>
    <n v="-3.901113377062118"/>
  </r>
  <r>
    <x v="3"/>
    <s v="11-Camera-0,0"/>
    <x v="0"/>
    <n v="46.237306748938899"/>
    <n v="1.9265213953751701"/>
    <n v="4.1444781448124801E-2"/>
    <n v="0.10113291970650699"/>
    <n v="9.7353236262179097E-3"/>
    <n v="7.6511930636778802E-2"/>
    <n v="1.9019175859866599"/>
    <n v="0.34665074068907598"/>
    <n v="0.39515192731566001"/>
    <n v="-3.6783266773091698"/>
  </r>
  <r>
    <x v="3"/>
    <s v="11-Camera-0,0"/>
    <x v="0"/>
    <n v="9.83405714037292"/>
    <n v="1.93954034168991"/>
    <n v="7.4289934048288597E-3"/>
    <n v="6.1081875759320198E-2"/>
    <n v="6.1737730581397201E-3"/>
    <n v="4.3528899987282099E-2"/>
    <n v="2.26320790708996"/>
    <n v="1.9973777072615401E-2"/>
    <n v="0.25896042066640101"/>
    <n v="-3.8014992376436889"/>
  </r>
  <r>
    <x v="3"/>
    <s v="11-Camera-0,0"/>
    <x v="0"/>
    <n v="12.075149650814501"/>
    <n v="1.9403122369324799"/>
    <n v="7.0663054720866997E-3"/>
    <n v="6.1001816589183598E-2"/>
    <n v="5.8477198869432796E-3"/>
    <n v="4.2104430141084899E-2"/>
    <n v="1.93952063494361"/>
    <n v="1.80712986435916E-2"/>
    <n v="0.26326449165139199"/>
    <n v="-3.7964232714161286"/>
  </r>
  <r>
    <x v="3"/>
    <s v="11-Camera-0,0"/>
    <x v="0"/>
    <n v="13.6682501873488"/>
    <n v="1.9398353822460199"/>
    <n v="1.28827463711587E-2"/>
    <n v="6.2845661393261407E-2"/>
    <n v="1.07321865503851E-2"/>
    <n v="4.3793233253073098E-2"/>
    <n v="1.82679202908184"/>
    <n v="3.2498855529952603E-2"/>
    <n v="0.26527180189286698"/>
    <n v="-3.7948928158611128"/>
  </r>
  <r>
    <x v="3"/>
    <s v="11-Camera-0,0"/>
    <x v="0"/>
    <n v="38.8425719235874"/>
    <n v="1.8362420083611599"/>
    <n v="4.7166231789758602E-2"/>
    <n v="0.12711642853734101"/>
    <n v="2.9104015076605701E-2"/>
    <n v="9.2751412250409906E-2"/>
    <n v="1.89501351001672"/>
    <n v="0.29033568001548898"/>
    <n v="0.45508085236318202"/>
    <n v="-3.7086771392756579"/>
  </r>
  <r>
    <x v="3"/>
    <s v="11-Camera-0,0"/>
    <x v="0"/>
    <n v="16.818191939632499"/>
    <n v="1.81234346168927"/>
    <n v="1.14134849140151E-2"/>
    <n v="7.2311429442723396E-2"/>
    <n v="9.8649833683888306E-3"/>
    <n v="4.9734528630612097E-2"/>
    <n v="1.87551773700397"/>
    <n v="5.2773705976861401E-2"/>
    <n v="0.29740964117081597"/>
    <n v="-3.8902468971399138"/>
  </r>
  <r>
    <x v="3"/>
    <s v="11-Camera-0,0"/>
    <x v="0"/>
    <n v="14.3665790994625"/>
    <n v="1.8036700611919601"/>
    <n v="1.1425115007076001E-2"/>
    <n v="7.2775384195761295E-2"/>
    <n v="1.02417384697175E-2"/>
    <n v="4.9278914818714797E-2"/>
    <n v="1.8447510210098601"/>
    <n v="2.7365051005891101E-2"/>
    <n v="0.29685006978210599"/>
    <n v="-3.8994798690259338"/>
  </r>
  <r>
    <x v="3"/>
    <s v="11-Camera-0,0"/>
    <x v="0"/>
    <n v="19.346871828639099"/>
    <n v="1.9411536440707"/>
    <n v="1.3835356490636301E-2"/>
    <n v="6.3046024057094099E-2"/>
    <n v="1.36233499805824E-2"/>
    <n v="4.4046204027078997E-2"/>
    <n v="1.86994112597312"/>
    <n v="3.7343637323288902E-2"/>
    <n v="0.27725933714342299"/>
    <n v="-3.7815870187858773"/>
  </r>
  <r>
    <x v="3"/>
    <s v="11-Camera-0,0"/>
    <x v="0"/>
    <n v="38.177817638349303"/>
    <n v="1.9573895278687401"/>
    <n v="0.11671322341376"/>
    <n v="0.12788002212470301"/>
    <n v="6.1959047079986701E-2"/>
    <n v="0.11446973932073599"/>
    <n v="1.90379524999298"/>
    <n v="0.449324419540374"/>
    <n v="0.37073136185995198"/>
    <n v="-3.6718791102713082"/>
  </r>
  <r>
    <x v="3"/>
    <s v="11-Camera-0,0"/>
    <x v="0"/>
    <n v="12.8400894904072"/>
    <n v="1.9343364001654999"/>
    <n v="1.1004868804305099E-2"/>
    <n v="6.2276162886039703E-2"/>
    <n v="9.7312691653051193E-3"/>
    <n v="4.4695624874112501E-2"/>
    <n v="1.84015486110001"/>
    <n v="5.29322107126146E-2"/>
    <n v="0.27383924289427303"/>
    <n v="-3.7918243569402272"/>
  </r>
  <r>
    <x v="3"/>
    <s v="11-Camera-0,05"/>
    <x v="1"/>
    <n v="39.754015348317999"/>
    <n v="1.9818828104998401"/>
    <n v="5.27971294556921E-2"/>
    <n v="8.9289836179859902E-2"/>
    <n v="4.6801811129021299E-2"/>
    <n v="8.7069322615920694E-2"/>
    <n v="5.4180688589112798"/>
    <n v="0.13013717690120699"/>
    <n v="0.313759128241337"/>
    <n v="-3.7043580612588229"/>
  </r>
  <r>
    <x v="3"/>
    <s v="11-Camera-0,05"/>
    <x v="1"/>
    <n v="12.2397005775575"/>
    <n v="1.8940363982516999"/>
    <n v="2.5706753674873399E-2"/>
    <n v="7.6170644228729406E-2"/>
    <n v="2.06039592524212E-2"/>
    <n v="6.20854930987913E-2"/>
    <n v="4.7175063070608303"/>
    <n v="6.9265791361107595E-2"/>
    <n v="0.27587498120602499"/>
    <n v="-3.8300886205422753"/>
  </r>
  <r>
    <x v="3"/>
    <s v="11-Camera-0,05"/>
    <x v="1"/>
    <n v="19.9118791124315"/>
    <n v="2.0682496731294702"/>
    <n v="7.4039032125175805E-2"/>
    <n v="0.10664134246962501"/>
    <n v="6.9276477698147196E-2"/>
    <n v="9.9211195704080699E-2"/>
    <n v="5.2500355819938704"/>
    <n v="0.19480787792057999"/>
    <n v="0.36172128137097398"/>
    <n v="-3.570029045499556"/>
  </r>
  <r>
    <x v="3"/>
    <s v="11-Camera-0,05"/>
    <x v="1"/>
    <n v="64.886443704648798"/>
    <n v="1.8093133570976601"/>
    <n v="8.2613901650228694E-2"/>
    <n v="0.18202426829950799"/>
    <n v="5.0331963376600002E-2"/>
    <n v="0.115474455471825"/>
    <n v="5.0647689450997797"/>
    <n v="0.38918514128152099"/>
    <n v="0.66366663031274598"/>
    <n v="-3.5270200125895936"/>
  </r>
  <r>
    <x v="3"/>
    <s v="11-Camera-0,05"/>
    <x v="1"/>
    <n v="18.676804884557999"/>
    <n v="1.81497929902888"/>
    <n v="4.45674832324673E-2"/>
    <n v="0.10308484952135299"/>
    <n v="4.0540407676008999E-2"/>
    <n v="8.8229532233708594E-2"/>
    <n v="4.74240146402735"/>
    <n v="0.104441769176173"/>
    <n v="0.34309628434355399"/>
    <n v="-3.8419244166275659"/>
  </r>
  <r>
    <x v="3"/>
    <s v="11-Camera-0,05"/>
    <x v="1"/>
    <n v="22.959103682759899"/>
    <n v="2.0052596843063002"/>
    <n v="5.4495728232544297E-2"/>
    <n v="9.2274212133273303E-2"/>
    <n v="3.8221354292508503E-2"/>
    <n v="8.9175756804789896E-2"/>
    <n v="7.3481133769964799"/>
    <n v="0.169632807321213"/>
    <n v="0.27414117570013902"/>
    <n v="-3.7205991399935607"/>
  </r>
  <r>
    <x v="3"/>
    <s v="11-Camera-0,05"/>
    <x v="1"/>
    <n v="24.102953428639601"/>
    <n v="1.87264071458079"/>
    <n v="5.3666696784751798E-2"/>
    <n v="0.107789295218481"/>
    <n v="4.2608977920970501E-2"/>
    <n v="9.5090977776508795E-2"/>
    <n v="4.7911528829718"/>
    <n v="0.224229484730395"/>
    <n v="0.34081296781408799"/>
    <n v="-3.7865463176051222"/>
  </r>
  <r>
    <x v="3"/>
    <s v="11-Camera-0,05"/>
    <x v="1"/>
    <n v="23.900544851871199"/>
    <n v="1.89963001687774"/>
    <n v="6.0485995255241801E-2"/>
    <n v="0.108474933880514"/>
    <n v="4.8932727265049297E-2"/>
    <n v="9.7352914460915804E-2"/>
    <n v="5.2213168570306099"/>
    <n v="0.187115090066196"/>
    <n v="0.37489685350722401"/>
    <n v="-3.7254731296150356"/>
  </r>
  <r>
    <x v="3"/>
    <s v="11-Camera-0,05"/>
    <x v="1"/>
    <n v="21.924148736387998"/>
    <n v="2.19037900074661"/>
    <n v="5.8541376057157299E-2"/>
    <n v="9.3240784934426502E-2"/>
    <n v="4.10142047648277E-2"/>
    <n v="8.4524578832264496E-2"/>
    <n v="5.1028342889621801"/>
    <n v="0.34585592903157297"/>
    <n v="0.33249554853644397"/>
    <n v="-3.477125450716946"/>
  </r>
  <r>
    <x v="3"/>
    <s v="11-Camera-0,05"/>
    <x v="1"/>
    <n v="18.545887270842101"/>
    <n v="1.9339985422008199"/>
    <n v="3.9263986296677399E-2"/>
    <n v="8.2311666129183197E-2"/>
    <n v="3.7775347988371198E-2"/>
    <n v="7.3403085484375005E-2"/>
    <n v="5.5797125590033803"/>
    <n v="8.3663460544729798E-2"/>
    <n v="0.27146772171531097"/>
    <n v="-3.7945337360838689"/>
  </r>
  <r>
    <x v="3"/>
    <s v="11-Camera-0,05"/>
    <x v="1"/>
    <n v="28.626176161828699"/>
    <n v="1.9073880105099501"/>
    <n v="3.31169700785615E-2"/>
    <n v="8.06434098860834E-2"/>
    <n v="2.7720956381383399E-2"/>
    <n v="7.1536795987134694E-2"/>
    <n v="5.4405100239673603"/>
    <n v="8.5528644773497906E-2"/>
    <n v="0.310567614597623"/>
    <n v="-3.7820443748924268"/>
  </r>
  <r>
    <x v="3"/>
    <s v="11-Camera-0,05"/>
    <x v="1"/>
    <n v="53.053143622199698"/>
    <n v="1.9364141855077801"/>
    <n v="9.5521717361254199E-2"/>
    <n v="0.130594835436847"/>
    <n v="8.8562377670968501E-2"/>
    <n v="0.117864232595697"/>
    <n v="5.5701808009762299"/>
    <n v="0.379210807036792"/>
    <n v="0.41840012254091802"/>
    <n v="-3.6451856919513022"/>
  </r>
  <r>
    <x v="3"/>
    <s v="11-Camera-0,05"/>
    <x v="1"/>
    <n v="28.9294012654018"/>
    <n v="2.1791999469821199"/>
    <n v="7.2850399332890906E-2"/>
    <n v="0.101547105899311"/>
    <n v="6.24711218430095E-2"/>
    <n v="9.73703056092943E-2"/>
    <n v="5.1503593390807501"/>
    <n v="0.31001194985202601"/>
    <n v="0.28816815994538297"/>
    <n v="-3.5326318930724971"/>
  </r>
  <r>
    <x v="3"/>
    <s v="11-Camera-0,05"/>
    <x v="1"/>
    <n v="32.790029393157603"/>
    <n v="1.982473146841"/>
    <n v="4.9794428367547799E-2"/>
    <n v="9.3323157106354901E-2"/>
    <n v="4.1918114029710102E-2"/>
    <n v="8.6933719727516096E-2"/>
    <n v="4.7725779409520301"/>
    <n v="0.14389055363416001"/>
    <n v="0.36051146567773301"/>
    <n v="-3.6570153874812665"/>
  </r>
  <r>
    <x v="3"/>
    <s v="11-Camera-0,05"/>
    <x v="1"/>
    <n v="26.097706490399599"/>
    <n v="1.83616501819162"/>
    <n v="4.8400238109589898E-2"/>
    <n v="9.4477201440824998E-2"/>
    <n v="4.3856420646438E-2"/>
    <n v="8.6995349316182094E-2"/>
    <n v="4.6762707489542601"/>
    <n v="0.17591020144014699"/>
    <n v="0.26520922774297601"/>
    <n v="-3.8986257540654039"/>
  </r>
  <r>
    <x v="3"/>
    <s v="11-Camera-0,05"/>
    <x v="1"/>
    <n v="87.247026502662493"/>
    <n v="2.0979856693164098"/>
    <n v="0.117262037594849"/>
    <n v="0.19649235550244301"/>
    <n v="9.0482652411247505E-2"/>
    <n v="0.137427376610086"/>
    <n v="5.5404172190464998"/>
    <n v="0.41273717257161002"/>
    <n v="0.66794623370668205"/>
    <n v="-3.234068096976908"/>
  </r>
  <r>
    <x v="3"/>
    <s v="11-Camera-0,05"/>
    <x v="1"/>
    <n v="7.8922226018537902"/>
    <n v="1.94111081899771"/>
    <n v="6.7722479372148703E-2"/>
    <n v="0.114553765431541"/>
    <n v="5.8660339011813098E-2"/>
    <n v="0.10533497455988"/>
    <n v="4.7806225150125101"/>
    <n v="0.19553283053423601"/>
    <n v="0.40140632620985001"/>
    <n v="-3.6574828547924403"/>
  </r>
  <r>
    <x v="3"/>
    <s v="11-Camera-0,05"/>
    <x v="1"/>
    <n v="12.851880403726801"/>
    <n v="1.97250112382184"/>
    <n v="6.05705640888001E-2"/>
    <n v="0.110226640004304"/>
    <n v="5.3279825158356303E-2"/>
    <n v="0.106438816529406"/>
    <n v="4.8205627230927304"/>
    <n v="0.16232369588238099"/>
    <n v="0.37471273457260001"/>
    <n v="-3.65278614160556"/>
  </r>
  <r>
    <x v="3"/>
    <s v="11-Camera-0,05"/>
    <x v="1"/>
    <n v="34.751590828319898"/>
    <n v="2.0346795529299699"/>
    <n v="5.6934215566288499E-2"/>
    <n v="9.66531891479048E-2"/>
    <n v="5.3280847635173503E-2"/>
    <n v="9.2654471451310602E-2"/>
    <n v="4.8056789649417597"/>
    <n v="0.14549532616771699"/>
    <n v="0.37417089916077501"/>
    <n v="-3.591149547909255"/>
  </r>
  <r>
    <x v="3"/>
    <s v="11-Camera-0,05"/>
    <x v="1"/>
    <n v="28.0414896785189"/>
    <n v="1.88337857913073"/>
    <n v="3.7984641264623198E-2"/>
    <n v="8.79618001866046E-2"/>
    <n v="3.2832136694700503E-2"/>
    <n v="7.8123920490278206E-2"/>
    <n v="4.5891704559326101"/>
    <n v="0.10992505222834401"/>
    <n v="0.33878448008524298"/>
    <n v="-3.7778369407840273"/>
  </r>
  <r>
    <x v="3"/>
    <s v="11-Camera-0,1"/>
    <x v="2"/>
    <n v="87.486333420560399"/>
    <n v="1.8774757976605301"/>
    <n v="0.162959521996517"/>
    <n v="0.188333964408892"/>
    <n v="0.12498526924725201"/>
    <n v="0.13823473067135"/>
    <n v="3.6500163100426999"/>
    <n v="0.53331447721709102"/>
    <n v="0.60922492635621694"/>
    <n v="-3.5132992759832531"/>
  </r>
  <r>
    <x v="3"/>
    <s v="11-Camera-0,1"/>
    <x v="2"/>
    <n v="35.719626346681899"/>
    <n v="2.1932442920386901"/>
    <n v="9.6110746732728805E-2"/>
    <n v="0.1307783030138"/>
    <n v="7.4684158534742806E-2"/>
    <n v="0.12154719372634"/>
    <n v="3.7706773949321302"/>
    <n v="0.390335751381994"/>
    <n v="0.35039816878937902"/>
    <n v="-3.4563575391719308"/>
  </r>
  <r>
    <x v="3"/>
    <s v="11-Camera-0,1"/>
    <x v="2"/>
    <n v="68.400055000816494"/>
    <n v="1.9214378425951999"/>
    <n v="0.13420864303208199"/>
    <n v="0.20271665107294101"/>
    <n v="0.11162144491104301"/>
    <n v="0.169583459301069"/>
    <n v="3.71390521805733"/>
    <n v="0.38764249800310702"/>
    <n v="0.57014714639101405"/>
    <n v="-3.5084150110137862"/>
  </r>
  <r>
    <x v="3"/>
    <s v="11-Camera-0,1"/>
    <x v="2"/>
    <n v="13.608426593023699"/>
    <n v="2.0039173767016498"/>
    <n v="7.9782457753427405E-2"/>
    <n v="0.11905871174087899"/>
    <n v="7.0512474377222106E-2"/>
    <n v="0.112624753814394"/>
    <n v="3.8648755169706401"/>
    <n v="0.21947107866530899"/>
    <n v="0.40938902679565298"/>
    <n v="-3.5866935965026974"/>
  </r>
  <r>
    <x v="3"/>
    <s v="11-Camera-0,1"/>
    <x v="2"/>
    <n v="8.5228377646171793"/>
    <n v="1.8827323914785401"/>
    <n v="3.3154625437149303E-2"/>
    <n v="8.1725002803230501E-2"/>
    <n v="2.9527922540594002E-2"/>
    <n v="7.1962356347740605E-2"/>
    <n v="3.4550449209054901"/>
    <n v="0.10717155551364201"/>
    <n v="0.29616862830114898"/>
    <n v="-3.8210989802203108"/>
  </r>
  <r>
    <x v="3"/>
    <s v="11-Camera-0,1"/>
    <x v="2"/>
    <n v="26.8704144287004"/>
    <n v="1.84664446393964"/>
    <n v="5.42615559056049E-2"/>
    <n v="0.10640158268467501"/>
    <n v="3.5764459911917103E-2"/>
    <n v="8.9542453472091402E-2"/>
    <n v="3.8477396439993701"/>
    <n v="0.26898667743944599"/>
    <n v="0.32491109977407501"/>
    <n v="-3.8284444362862851"/>
  </r>
  <r>
    <x v="3"/>
    <s v="11-Camera-0,1"/>
    <x v="2"/>
    <n v="41.611941832427"/>
    <n v="2.1792760001728402"/>
    <n v="7.7699999397074601E-2"/>
    <n v="0.15423451483987499"/>
    <n v="6.3082778485226795E-2"/>
    <n v="0.115381476882245"/>
    <n v="3.9464005531044601"/>
    <n v="0.40003012180521602"/>
    <n v="0.47142614217220602"/>
    <n v="-3.3492978576549537"/>
  </r>
  <r>
    <x v="3"/>
    <s v="11-Camera-0,1"/>
    <x v="2"/>
    <n v="41.570756218749999"/>
    <n v="2.0302903524666802"/>
    <n v="0.104917992544317"/>
    <n v="0.17113618262463801"/>
    <n v="8.8016701467345193E-2"/>
    <n v="0.143683524424015"/>
    <n v="4.5738059090217504"/>
    <n v="0.37399445721685198"/>
    <n v="0.51737511209012099"/>
    <n v="-3.4523345354431987"/>
  </r>
  <r>
    <x v="3"/>
    <s v="11-Camera-0,1"/>
    <x v="2"/>
    <n v="73.127230723194799"/>
    <n v="2.0861826168530202"/>
    <n v="7.3277422463020506E-2"/>
    <n v="0.10746588170219901"/>
    <n v="5.8704434412184099E-2"/>
    <n v="0.10122523962475199"/>
    <n v="4.5425652160774899"/>
    <n v="0.219441325473857"/>
    <n v="0.31776267324451402"/>
    <n v="-3.5960547099024658"/>
  </r>
  <r>
    <x v="3"/>
    <s v="11-Camera-0,1"/>
    <x v="2"/>
    <n v="24.640525542100502"/>
    <n v="1.89194444964886"/>
    <n v="3.1946031300099501E-2"/>
    <n v="7.99709769792534E-2"/>
    <n v="2.6982228022455999E-2"/>
    <n v="6.9784899927157196E-2"/>
    <n v="3.4588574309600499"/>
    <n v="9.3509462857974193E-2"/>
    <n v="0.28999847262962303"/>
    <n v="-3.8180570777215168"/>
  </r>
  <r>
    <x v="3"/>
    <s v="11-Camera-0,1"/>
    <x v="2"/>
    <n v="37.138484533128697"/>
    <n v="2.0661701907522598"/>
    <n v="6.81331698299983E-2"/>
    <n v="0.13492591549501601"/>
    <n v="5.7698448110859397E-2"/>
    <n v="0.113212884713576"/>
    <n v="4.2194864769698999"/>
    <n v="0.34528001434505301"/>
    <n v="0.39434324597298598"/>
    <n v="-3.5394865632747541"/>
  </r>
  <r>
    <x v="3"/>
    <s v="11-Camera-0,1"/>
    <x v="2"/>
    <n v="84.727751238199502"/>
    <n v="1.9063319856278"/>
    <n v="7.8142735915507397E-2"/>
    <n v="0.14966696175021199"/>
    <n v="6.0818938028341797E-2"/>
    <n v="0.1155355765532"/>
    <n v="3.79152281908318"/>
    <n v="0.41392536395707602"/>
    <n v="0.50367495978861299"/>
    <n v="-3.5899930545835872"/>
  </r>
  <r>
    <x v="3"/>
    <s v="11-Camera-0,1"/>
    <x v="2"/>
    <n v="53.995505188695297"/>
    <n v="1.89854396491303"/>
    <n v="7.5494461336797297E-2"/>
    <n v="0.117460720372407"/>
    <n v="5.9412959725389701E-2"/>
    <n v="0.11079409063455201"/>
    <n v="4.0137761470396001"/>
    <n v="0.21285470479698099"/>
    <n v="0.389189068178529"/>
    <n v="-3.7122669669084414"/>
  </r>
  <r>
    <x v="3"/>
    <s v="11-Camera-0,1"/>
    <x v="2"/>
    <n v="70.681554287592206"/>
    <n v="2.0866825214343798"/>
    <n v="5.4778856910636602E-2"/>
    <n v="0.11026088888789599"/>
    <n v="2.7832261967714898E-2"/>
    <n v="7.7984570451901603E-2"/>
    <n v="4.0520992870442498"/>
    <n v="0.48058129626367002"/>
    <n v="0.40794923861905102"/>
    <n v="-3.5053682399465691"/>
  </r>
  <r>
    <x v="3"/>
    <s v="11-Camera-0,1"/>
    <x v="2"/>
    <n v="15.813049335106699"/>
    <n v="1.9310914598116999"/>
    <n v="0.11541931236686601"/>
    <n v="0.19988652492843101"/>
    <n v="9.6840390828141901E-2"/>
    <n v="0.161007849009181"/>
    <n v="3.5201588599011302"/>
    <n v="0.34604816884268103"/>
    <n v="0.61295483373401205"/>
    <n v="-3.455953706454288"/>
  </r>
  <r>
    <x v="3"/>
    <s v="11-Camera-0,1"/>
    <x v="2"/>
    <n v="16.961384040683502"/>
    <n v="1.8117075153976401"/>
    <n v="6.4230990427047593E-2"/>
    <n v="0.110779342960723"/>
    <n v="6.0363192413335397E-2"/>
    <n v="0.10335979151037"/>
    <n v="3.7641811729408801"/>
    <n v="0.17660856842633499"/>
    <n v="0.31054151981627798"/>
    <n v="-3.8777509647860819"/>
  </r>
  <r>
    <x v="3"/>
    <s v="11-Camera-0,1"/>
    <x v="2"/>
    <n v="34.822524716079499"/>
    <n v="1.99013292862807"/>
    <n v="6.8770228119738999E-2"/>
    <n v="9.7908963497319798E-2"/>
    <n v="4.0793173896685499E-2"/>
    <n v="8.8605289610688698E-2"/>
    <n v="3.74732302199117"/>
    <n v="0.23627226674706001"/>
    <n v="0.30816612142711702"/>
    <n v="-3.7017009499448132"/>
  </r>
  <r>
    <x v="3"/>
    <s v="11-Camera-0,1"/>
    <x v="2"/>
    <n v="37.834178136787898"/>
    <n v="1.94795384379353"/>
    <n v="8.6386099909112696E-2"/>
    <n v="0.11697088228480999"/>
    <n v="6.8960832995625901E-2"/>
    <n v="0.108661037178894"/>
    <n v="3.7881348789669498"/>
    <n v="0.24206455656261899"/>
    <n v="0.34361104253417601"/>
    <n v="-3.7084351136722939"/>
  </r>
  <r>
    <x v="3"/>
    <s v="11-Camera-0,1"/>
    <x v="2"/>
    <n v="14.9704976009464"/>
    <n v="1.9373215772003201"/>
    <n v="6.7604777618619993E-2"/>
    <n v="0.111633690152606"/>
    <n v="5.07266222702175E-2"/>
    <n v="9.9962070355302898E-2"/>
    <n v="4.0218496959423602"/>
    <n v="0.22739391788373001"/>
    <n v="0.389429544941091"/>
    <n v="-3.6732488778585886"/>
  </r>
  <r>
    <x v="3"/>
    <s v="11-Camera-0,1"/>
    <x v="2"/>
    <n v="67.205723675876797"/>
    <n v="2.0377493847714701"/>
    <n v="0.126987350835055"/>
    <n v="0.14407551879578201"/>
    <n v="9.5845000431789507E-2"/>
    <n v="0.135170342073407"/>
    <n v="4.1893796100048304"/>
    <n v="0.38859477420258198"/>
    <n v="0.38467280632786399"/>
    <n v="-3.5775778089006658"/>
  </r>
  <r>
    <x v="3"/>
    <s v="11-Camera-0,15000000000000002"/>
    <x v="3"/>
    <n v="55.911805464927198"/>
    <n v="1.8616566279967099"/>
    <n v="9.8123148880255001E-2"/>
    <n v="0.19034590582125199"/>
    <n v="8.7686486751178905E-2"/>
    <n v="0.16247865632397801"/>
    <n v="3.5490022350568302"/>
    <n v="0.33011872730275699"/>
    <n v="0.61548052996907998"/>
    <n v="-3.5228628420342103"/>
  </r>
  <r>
    <x v="3"/>
    <s v="11-Camera-0,15000000000000002"/>
    <x v="3"/>
    <n v="28.172124346337402"/>
    <n v="2.1531511728407802"/>
    <n v="8.7865996021769005E-2"/>
    <n v="0.120036738942859"/>
    <n v="7.4965497187858998E-2"/>
    <n v="0.114855293015341"/>
    <n v="3.2810973090818099"/>
    <n v="0.25250459204299902"/>
    <n v="0.33456605336872403"/>
    <n v="-3.5122827737904956"/>
  </r>
  <r>
    <x v="3"/>
    <s v="11-Camera-0,15000000000000002"/>
    <x v="3"/>
    <n v="15.7006188610777"/>
    <n v="2.0739515279423499"/>
    <n v="0.11330375146397501"/>
    <n v="0.14022152281302899"/>
    <n v="8.9497929718836994E-2"/>
    <n v="0.130166541967768"/>
    <n v="3.3408942379755899"/>
    <n v="0.37964020473377602"/>
    <n v="0.43790938465304302"/>
    <n v="-3.488139087404607"/>
  </r>
  <r>
    <x v="3"/>
    <s v="11-Camera-0,15000000000000002"/>
    <x v="3"/>
    <n v="20.626223835980699"/>
    <n v="1.88145961689413"/>
    <n v="7.19337598473406E-2"/>
    <n v="0.12717319708755501"/>
    <n v="6.5012888842571795E-2"/>
    <n v="0.116456409261199"/>
    <n v="3.3949079279554999"/>
    <n v="0.19244852573339699"/>
    <n v="0.410414113815672"/>
    <n v="-3.7081262692901982"/>
  </r>
  <r>
    <x v="3"/>
    <s v="11-Camera-0,15000000000000002"/>
    <x v="3"/>
    <n v="16.495533481167399"/>
    <n v="2.1473374934649998"/>
    <n v="0.106723381820392"/>
    <n v="0.135605090902291"/>
    <n v="8.67030321783646E-2"/>
    <n v="0.115200484951464"/>
    <n v="3.1906996999168702"/>
    <n v="0.36549828248468302"/>
    <n v="0.42691840286400701"/>
    <n v="-3.425744103670993"/>
  </r>
  <r>
    <x v="3"/>
    <s v="11-Camera-0,15000000000000002"/>
    <x v="3"/>
    <n v="17.0156045155857"/>
    <n v="2.0452199086218301"/>
    <n v="0.120424899775811"/>
    <n v="0.14572846730554101"/>
    <n v="0.101732995514695"/>
    <n v="0.13107481437530599"/>
    <n v="3.1077544519211999"/>
    <n v="0.38304846061111703"/>
    <n v="0.40913888015475403"/>
    <n v="-3.5456412112234159"/>
  </r>
  <r>
    <x v="3"/>
    <s v="11-Camera-0,15000000000000002"/>
    <x v="3"/>
    <n v="61.200288348161003"/>
    <n v="2.0455456665898599"/>
    <n v="9.4760530460827899E-2"/>
    <n v="0.13711198444471701"/>
    <n v="6.6271294280705495E-2"/>
    <n v="9.8976598558905393E-2"/>
    <n v="2.8727044339757399"/>
    <n v="0.377032340797332"/>
    <n v="0.46687668294569701"/>
    <n v="-3.4875776504644431"/>
  </r>
  <r>
    <x v="3"/>
    <s v="11-Camera-0,15000000000000002"/>
    <x v="3"/>
    <n v="26.323344643867401"/>
    <n v="1.9204619845956901"/>
    <n v="0.10639794463640601"/>
    <n v="0.13678107107888099"/>
    <n v="9.4501629613107402E-2"/>
    <n v="0.12500884176853599"/>
    <n v="3.5925298560177898"/>
    <n v="0.38337091934958401"/>
    <n v="0.41482035875325002"/>
    <n v="-3.6647176566510602"/>
  </r>
  <r>
    <x v="3"/>
    <s v="11-Camera-0,15000000000000002"/>
    <x v="3"/>
    <n v="45.109793847855201"/>
    <n v="1.86411503644067"/>
    <n v="0.32982329631596702"/>
    <n v="0.338678685904784"/>
    <n v="0.31204770727505199"/>
    <n v="0.32265639357022302"/>
    <n v="3.6015374789712902"/>
    <n v="0.72575490102081996"/>
    <n v="0.79931526969150202"/>
    <n v="-3.336569693867828"/>
  </r>
  <r>
    <x v="3"/>
    <s v="11-Camera-0,15000000000000002"/>
    <x v="3"/>
    <n v="44.223863225681299"/>
    <n v="1.8000556216763299"/>
    <n v="0.108248884832794"/>
    <n v="0.334558956898033"/>
    <n v="9.2871696840221202E-2"/>
    <n v="0.21518543380878999"/>
    <n v="3.1300675310194399"/>
    <n v="0.30316984571637001"/>
    <n v="0.95642057496267197"/>
    <n v="-3.2435238033609979"/>
  </r>
  <r>
    <x v="3"/>
    <s v="11-Camera-0,15000000000000002"/>
    <x v="3"/>
    <n v="66.026672830700605"/>
    <n v="2.0828588894637599"/>
    <n v="0.12474503286114801"/>
    <n v="0.132248695000898"/>
    <n v="9.5572120438212102E-2"/>
    <n v="0.12058080973310401"/>
    <n v="3.49674605496693"/>
    <n v="0.36403282018560901"/>
    <n v="0.35607203079326399"/>
    <n v="-3.561069079742976"/>
  </r>
  <r>
    <x v="3"/>
    <s v="11-Camera-0,15000000000000002"/>
    <x v="3"/>
    <n v="53.0317233679881"/>
    <n v="2.0015462143103799"/>
    <n v="0.20379902932690999"/>
    <n v="0.210142423992635"/>
    <n v="0.188564884272024"/>
    <n v="0.195831547694889"/>
    <n v="3.5385726901004002"/>
    <n v="0.472204969858256"/>
    <n v="0.47110518340628599"/>
    <n v="-3.5273486022833342"/>
  </r>
  <r>
    <x v="3"/>
    <s v="11-Camera-0,15000000000000002"/>
    <x v="3"/>
    <n v="63.626239297930603"/>
    <n v="1.95331355964745"/>
    <n v="0.13196169638267799"/>
    <n v="0.20726587871784699"/>
    <n v="0.116894154967982"/>
    <n v="0.166488937704489"/>
    <n v="3.5918071490013901"/>
    <n v="0.35406771579104501"/>
    <n v="0.61715822616345195"/>
    <n v="-3.4295282141890984"/>
  </r>
  <r>
    <x v="3"/>
    <s v="11-Camera-0,15000000000000002"/>
    <x v="3"/>
    <n v="56.907864234695097"/>
    <n v="2.1348905869446302"/>
    <n v="0.13840707999633001"/>
    <n v="0.144563052315417"/>
    <n v="0.113300443848783"/>
    <n v="0.134576542782399"/>
    <n v="3.8549576349323602"/>
    <n v="0.386756434628093"/>
    <n v="0.37594832327959699"/>
    <n v="-3.4891610897757728"/>
  </r>
  <r>
    <x v="3"/>
    <s v="11-Camera-0,15000000000000002"/>
    <x v="3"/>
    <n v="3.4621465380534899"/>
    <n v="2.0442102135580602"/>
    <n v="0.111573084302956"/>
    <n v="0.13284604740868799"/>
    <n v="0.11265206075856"/>
    <n v="0.135991073742464"/>
    <n v="3.6557302939472698"/>
    <n v="0.30538149237247297"/>
    <n v="0.31209232272806398"/>
    <n v="-3.6436974637138757"/>
  </r>
  <r>
    <x v="3"/>
    <s v="11-Camera-0,15000000000000002"/>
    <x v="3"/>
    <n v="17.477203355623299"/>
    <n v="2.1855009056372601"/>
    <n v="0.13747442957477901"/>
    <n v="0.41503266464517702"/>
    <n v="0.11249779187516"/>
    <n v="0.271091018391587"/>
    <n v="3.0767287879716601"/>
    <n v="0.45351183237905301"/>
    <n v="1.15017215721073"/>
    <n v="-2.6643269371520102"/>
  </r>
  <r>
    <x v="3"/>
    <s v="11-Camera-0,15000000000000002"/>
    <x v="3"/>
    <n v="39.600251787011402"/>
    <n v="2.1426991994196798"/>
    <n v="0.15912673580707401"/>
    <n v="0.20244254969185299"/>
    <n v="0.13904932419213201"/>
    <n v="0.18085379648362301"/>
    <n v="3.1516362620750402"/>
    <n v="0.41052162232065598"/>
    <n v="0.54332921131438505"/>
    <n v="-3.3139715892659352"/>
  </r>
  <r>
    <x v="3"/>
    <s v="11-Camera-0,15000000000000002"/>
    <x v="3"/>
    <n v="54.331437455043002"/>
    <n v="1.9432439080147701"/>
    <n v="0.13353765078021901"/>
    <n v="0.24179508675018299"/>
    <n v="0.111335337995921"/>
    <n v="0.17810902050281899"/>
    <n v="3.1714576019439802"/>
    <n v="0.43546705228975202"/>
    <n v="0.75262911619575301"/>
    <n v="-3.3041269757894769"/>
  </r>
  <r>
    <x v="3"/>
    <s v="11-Camera-0,15000000000000002"/>
    <x v="3"/>
    <n v="48.495109274179804"/>
    <n v="2.0580283966058701"/>
    <n v="0.14630863343742401"/>
    <n v="0.154524422293461"/>
    <n v="0.136231823797237"/>
    <n v="0.14422642532177901"/>
    <n v="4.13309159805066"/>
    <n v="0.32603993779260099"/>
    <n v="0.326093886782378"/>
    <n v="-3.6158777166117519"/>
  </r>
  <r>
    <x v="3"/>
    <s v="11-Camera-0,15000000000000002"/>
    <x v="3"/>
    <n v="27.999379195122099"/>
    <n v="2.05665689397284"/>
    <n v="0.12264324362141001"/>
    <n v="0.16755463811072399"/>
    <n v="0.10741042281264999"/>
    <n v="0.15853285490059801"/>
    <n v="3.4943150710314499"/>
    <n v="0.31718393264367101"/>
    <n v="0.417518203032956"/>
    <n v="-3.5258249029942039"/>
  </r>
  <r>
    <x v="3"/>
    <s v="11-Ground_Truth"/>
    <x v="4"/>
    <n v="54.383022891377202"/>
    <n v="1.93249071727593"/>
    <n v="3.9369020860166803E-2"/>
    <n v="9.8367420310109505E-2"/>
    <n v="1.3063755407577E-2"/>
    <n v="7.4988835691050804E-2"/>
    <n v="3.0791239399695698"/>
    <n v="0.33411526827446802"/>
    <n v="0.381235796550836"/>
    <n v="-3.686273486173234"/>
  </r>
  <r>
    <x v="3"/>
    <s v="11-Ground_Truth"/>
    <x v="4"/>
    <n v="9.9042946281829494"/>
    <n v="1.8097828700499199"/>
    <n v="2.0075324100602799E-2"/>
    <n v="7.5028467413431305E-2"/>
    <n v="1.7880459058885301E-2"/>
    <n v="5.3596896038293901E-2"/>
    <n v="2.7044711459893702"/>
    <n v="5.1667462497390002E-2"/>
    <n v="0.30254110241490301"/>
    <n v="-3.8876760275351767"/>
  </r>
  <r>
    <x v="3"/>
    <s v="11-Ground_Truth"/>
    <x v="4"/>
    <n v="12.034192324192301"/>
    <n v="1.8905279936224599"/>
    <n v="4.1349039608356399E-3"/>
    <n v="6.4035743009909094E-2"/>
    <n v="3.18202496806381E-3"/>
    <n v="4.47404187750442E-2"/>
    <n v="2.48669757600873"/>
    <n v="2.0841332684003101E-2"/>
    <n v="0.26524051375511798"/>
    <n v="-3.8442314926224226"/>
  </r>
  <r>
    <x v="3"/>
    <s v="11-Ground_Truth"/>
    <x v="4"/>
    <n v="7.9431956228973002"/>
    <n v="1.86219854956"/>
    <n v="3.7098631670307199E-3"/>
    <n v="6.5324228707092397E-2"/>
    <n v="3.2744782285819198E-3"/>
    <n v="4.5207390861808298E-2"/>
    <n v="2.3696735459379799"/>
    <n v="1.7477083021348001E-2"/>
    <n v="0.26248482782239402"/>
    <n v="-3.8753166226176057"/>
  </r>
  <r>
    <x v="3"/>
    <s v="11-Ground_Truth"/>
    <x v="4"/>
    <n v="62.6043960935936"/>
    <n v="1.9825744027373799"/>
    <n v="7.7994996680578701E-2"/>
    <n v="0.115215452387923"/>
    <n v="4.9253092413375298E-2"/>
    <n v="0.105999907428572"/>
    <n v="2.8026893120259002"/>
    <n v="0.27685857825292998"/>
    <n v="0.37525691946565798"/>
    <n v="-3.642168677796962"/>
  </r>
  <r>
    <x v="3"/>
    <s v="11-Ground_Truth"/>
    <x v="4"/>
    <n v="21.8045799083873"/>
    <n v="2.00302085420845"/>
    <n v="4.6679228756232101E-2"/>
    <n v="0.186190031502006"/>
    <n v="1.50657433440353E-2"/>
    <n v="0.113739084556136"/>
    <n v="2.8724393900483798"/>
    <n v="0.42529491542539799"/>
    <n v="0.67136264759657904"/>
    <n v="-3.3256164981949707"/>
  </r>
  <r>
    <x v="3"/>
    <s v="11-Ground_Truth"/>
    <x v="4"/>
    <n v="13.0514813553837"/>
    <n v="1.9521521616509701"/>
    <n v="6.2734624377950698E-3"/>
    <n v="6.06731399538461E-2"/>
    <n v="5.3556062254832499E-3"/>
    <n v="4.1087942890026402E-2"/>
    <n v="2.7220053649507401"/>
    <n v="1.89528574664754E-2"/>
    <n v="0.26655893310054202"/>
    <n v="-3.7812889052484882"/>
  </r>
  <r>
    <x v="3"/>
    <s v="11-Ground_Truth"/>
    <x v="4"/>
    <n v="11.910508245825399"/>
    <n v="1.8296157775531701"/>
    <n v="2.9433383757562E-2"/>
    <n v="8.5223924831900597E-2"/>
    <n v="2.29863147301229E-2"/>
    <n v="7.2931611386931605E-2"/>
    <n v="2.8361999299377199"/>
    <n v="9.2995037326619803E-2"/>
    <n v="0.32997896597945398"/>
    <n v="-3.8404052564673763"/>
  </r>
  <r>
    <x v="3"/>
    <s v="11-Ground_Truth"/>
    <x v="4"/>
    <n v="69.847296031402706"/>
    <n v="2.0485879330040602"/>
    <n v="7.6793121760697594E-2"/>
    <n v="0.110841926139403"/>
    <n v="5.2507387394957597E-2"/>
    <n v="0.104021727957277"/>
    <n v="3.1738507340196498"/>
    <n v="0.26536806226554599"/>
    <n v="0.38883538743684598"/>
    <n v="-3.5625766795590939"/>
  </r>
  <r>
    <x v="3"/>
    <s v="11-Ground_Truth"/>
    <x v="4"/>
    <n v="14.8817386726493"/>
    <n v="1.87903643195213"/>
    <n v="7.0225319458105499E-3"/>
    <n v="6.4943954984479704E-2"/>
    <n v="6.2073408026185901E-3"/>
    <n v="4.5733780404356099E-2"/>
    <n v="2.5885643080109699"/>
    <n v="3.5140140088479703E-2"/>
    <n v="0.26934451677898202"/>
    <n v="-3.8516190512688877"/>
  </r>
  <r>
    <x v="3"/>
    <s v="11-Ground_Truth"/>
    <x v="4"/>
    <n v="10.8245350761084"/>
    <n v="1.8750791070955699"/>
    <n v="6.3131752795541601E-3"/>
    <n v="6.4347069892345093E-2"/>
    <n v="3.5001461319666702E-3"/>
    <n v="4.4922017439683798E-2"/>
    <n v="2.5040233279578299"/>
    <n v="3.6366400936052999E-2"/>
    <n v="0.25159562069637897"/>
    <n v="-3.8733252722080511"/>
  </r>
  <r>
    <x v="3"/>
    <s v="11-Ground_Truth"/>
    <x v="4"/>
    <n v="28.566566130723199"/>
    <n v="1.95473901699291"/>
    <n v="4.2602289361209897E-2"/>
    <n v="7.5695377324549895E-2"/>
    <n v="2.5849036245328999E-2"/>
    <n v="6.5335468279701103E-2"/>
    <n v="2.5002770420396701"/>
    <n v="0.13963302292058299"/>
    <n v="0.25325402071840702"/>
    <n v="-3.7920069622886827"/>
  </r>
  <r>
    <x v="3"/>
    <s v="11-Ground_Truth"/>
    <x v="4"/>
    <n v="41.086960103621003"/>
    <n v="1.82352864856021"/>
    <n v="2.2814971564991599E-2"/>
    <n v="7.89764992921628E-2"/>
    <n v="1.5205922177712401E-2"/>
    <n v="6.3101998020597697E-2"/>
    <n v="3.0930575249949399"/>
    <n v="0.13972299476691599"/>
    <n v="0.30130882765630201"/>
    <n v="-3.8751625237834886"/>
  </r>
  <r>
    <x v="3"/>
    <s v="11-Ground_Truth"/>
    <x v="4"/>
    <n v="24.6130633595082"/>
    <n v="1.8637406100463101"/>
    <n v="2.5795548816540802E-2"/>
    <n v="7.8006182594040296E-2"/>
    <n v="2.0073430523351699E-2"/>
    <n v="6.4949818275055596E-2"/>
    <n v="2.5922185289673498"/>
    <n v="7.2841494628677894E-2"/>
    <n v="0.28026188655233802"/>
    <n v="-3.8559975034013516"/>
  </r>
  <r>
    <x v="3"/>
    <s v="11-Ground_Truth"/>
    <x v="4"/>
    <n v="10.087808582647"/>
    <n v="1.8944230448824999"/>
    <n v="4.3559016762739896E-3"/>
    <n v="6.2079428408182299E-2"/>
    <n v="3.9878346592203701E-3"/>
    <n v="4.3246587028218798E-2"/>
    <n v="2.54184859606903"/>
    <n v="9.5698324016754207E-3"/>
    <n v="0.25947476126740798"/>
    <n v="-3.8461021938500917"/>
  </r>
  <r>
    <x v="3"/>
    <s v="11-Ground_Truth"/>
    <x v="4"/>
    <n v="11.3656892510835"/>
    <n v="1.8892947666317399"/>
    <n v="4.2846734033008703E-3"/>
    <n v="6.2715085873065499E-2"/>
    <n v="2.9456178735150699E-3"/>
    <n v="4.3350015886006302E-2"/>
    <n v="2.57237704307772"/>
    <n v="2.8149510109209502E-2"/>
    <n v="0.247757594492727"/>
    <n v="-3.8629476388755331"/>
  </r>
  <r>
    <x v="3"/>
    <s v="11-Ground_Truth"/>
    <x v="4"/>
    <n v="12.6610995495703"/>
    <n v="1.8478471761287001"/>
    <n v="5.93546905895272E-3"/>
    <n v="6.6676583269591902E-2"/>
    <n v="5.5530794125869002E-3"/>
    <n v="4.60214983834537E-2"/>
    <n v="2.3482638769783"/>
    <n v="1.27210770541811E-2"/>
    <n v="0.26775396569221299"/>
    <n v="-3.8843988581790869"/>
  </r>
  <r>
    <x v="3"/>
    <s v="11-Ground_Truth"/>
    <x v="4"/>
    <n v="11.4295165386763"/>
    <n v="1.9065985354531301"/>
    <n v="1.0696078223932899E-2"/>
    <n v="6.5061491175303202E-2"/>
    <n v="7.82960839557326E-3"/>
    <n v="4.5788100846904899E-2"/>
    <n v="2.67232923093251"/>
    <n v="4.5340052258041601E-2"/>
    <n v="0.25713403992362999"/>
    <n v="-3.8362674246232404"/>
  </r>
  <r>
    <x v="3"/>
    <s v="11-Ground_Truth"/>
    <x v="4"/>
    <n v="7.4979113351694098"/>
    <n v="1.8245459536683599"/>
    <n v="3.6481545387777099E-2"/>
    <n v="8.9966692390512998E-2"/>
    <n v="2.5491286451794899E-2"/>
    <n v="8.0295083837630302E-2"/>
    <n v="3.2206225909758301"/>
    <n v="0.112377928861363"/>
    <n v="0.30720798610519401"/>
    <n v="-3.8682460602264461"/>
  </r>
  <r>
    <x v="3"/>
    <s v="11-Ground_Truth"/>
    <x v="4"/>
    <n v="5.3816198586807502"/>
    <n v="1.8047815863660901"/>
    <n v="2.17335937213998E-2"/>
    <n v="8.1446798368170398E-2"/>
    <n v="1.59778851865418E-2"/>
    <n v="6.2665297606305403E-2"/>
    <n v="2.3244746109703498"/>
    <n v="7.0684260000268104E-2"/>
    <n v="0.30795719882047001"/>
    <n v="-3.88726121481344"/>
  </r>
  <r>
    <x v="4"/>
    <s v="12-Camera-0,0"/>
    <x v="0"/>
    <n v="47.7397115717906"/>
    <n v="1.82957705589721"/>
    <n v="1.5348362604737801E-2"/>
    <n v="7.2117306195215003E-2"/>
    <n v="1.30154266849605E-2"/>
    <n v="5.2589495702716003E-2"/>
    <n v="2.0233426070772098"/>
    <n v="3.8451634891455103E-2"/>
    <n v="0.33683452846971501"/>
    <n v="-3.8335884156330748"/>
  </r>
  <r>
    <x v="4"/>
    <s v="12-Camera-0,0"/>
    <x v="0"/>
    <n v="50.709265483130203"/>
    <n v="1.9049859504236699"/>
    <n v="9.7923269283061998E-3"/>
    <n v="6.7365043792831203E-2"/>
    <n v="6.9280128547145802E-3"/>
    <n v="5.1365224387515597E-2"/>
    <n v="1.8799644459504601"/>
    <n v="7.3250287337954301E-2"/>
    <n v="0.31786323415232698"/>
    <n v="-3.7771508154240028"/>
  </r>
  <r>
    <x v="4"/>
    <s v="12-Camera-0,0"/>
    <x v="0"/>
    <n v="46.287067962893197"/>
    <n v="1.87076162440305"/>
    <n v="2.6507175129281101E-2"/>
    <n v="8.0151350817080705E-2"/>
    <n v="2.5201288722722301E-2"/>
    <n v="6.1771373546248599E-2"/>
    <n v="2.04318641894496"/>
    <n v="0.12454910054413899"/>
    <n v="0.36709391235317401"/>
    <n v="-3.7621444632437759"/>
  </r>
  <r>
    <x v="4"/>
    <s v="12-Camera-0,0"/>
    <x v="0"/>
    <n v="48.355422502393097"/>
    <n v="1.8925245957302399"/>
    <n v="2.84077215237971E-2"/>
    <n v="8.3611639007974206E-2"/>
    <n v="1.98213126143525E-2"/>
    <n v="7.1905888860062203E-2"/>
    <n v="2.0911644260631799"/>
    <n v="9.2521021214457502E-2"/>
    <n v="0.34413462463023098"/>
    <n v="-3.7633407796395288"/>
  </r>
  <r>
    <x v="4"/>
    <s v="12-Camera-0,0"/>
    <x v="0"/>
    <n v="50.900947485984801"/>
    <n v="1.81139507237283"/>
    <n v="1.5788573765103401E-2"/>
    <n v="7.6709415041626705E-2"/>
    <n v="1.25335360801727E-2"/>
    <n v="5.66484028423608E-2"/>
    <n v="1.9157518729334599"/>
    <n v="4.7296738521324398E-2"/>
    <n v="0.33907161017246701"/>
    <n v="-3.8495333174547026"/>
  </r>
  <r>
    <x v="4"/>
    <s v="12-Camera-0,0"/>
    <x v="0"/>
    <n v="36.735192982028302"/>
    <n v="1.8512797337342699"/>
    <n v="1.6993902690825801E-2"/>
    <n v="7.5530249622321702E-2"/>
    <n v="1.17622772004825E-2"/>
    <n v="5.6713408788700501E-2"/>
    <n v="1.9140495309839001"/>
    <n v="0.11441109817006299"/>
    <n v="0.31822236289038103"/>
    <n v="-3.8304979033753495"/>
  </r>
  <r>
    <x v="4"/>
    <s v="12-Camera-0,0"/>
    <x v="0"/>
    <n v="53.288363616746302"/>
    <n v="1.8105812169758699"/>
    <n v="7.9000210077381592E-3"/>
    <n v="7.33393810664527E-2"/>
    <n v="7.9522772749655996E-3"/>
    <n v="5.1120260968364598E-2"/>
    <n v="1.9443730519851601"/>
    <n v="2.00408509148602E-2"/>
    <n v="0.32248769488110202"/>
    <n v="-3.8669310881430277"/>
  </r>
  <r>
    <x v="4"/>
    <s v="12-Camera-0,0"/>
    <x v="0"/>
    <n v="53.1971288120004"/>
    <n v="1.86806715282734"/>
    <n v="8.0566686671347601E-3"/>
    <n v="6.9358828397090205E-2"/>
    <n v="5.0728909038356999E-3"/>
    <n v="5.05497519988913E-2"/>
    <n v="2.0115032809553601"/>
    <n v="4.9500737290159899E-2"/>
    <n v="0.34629079120154299"/>
    <n v="-3.7856420559711168"/>
  </r>
  <r>
    <x v="4"/>
    <s v="12-Camera-0,0"/>
    <x v="0"/>
    <n v="79.706620148641093"/>
    <n v="2.1311747205912699"/>
    <n v="3.51925668875155E-2"/>
    <n v="7.8650607364858294E-2"/>
    <n v="1.6259786556837099E-2"/>
    <n v="5.9813690217509298E-2"/>
    <n v="1.81313420203514"/>
    <n v="0.35003908741220302"/>
    <n v="0.39947881431271698"/>
    <n v="-3.4693464650960131"/>
  </r>
  <r>
    <x v="4"/>
    <s v="12-Camera-0,0"/>
    <x v="0"/>
    <n v="56.0104501057588"/>
    <n v="1.84627070693385"/>
    <n v="4.5102713678049199E-3"/>
    <n v="6.9439276178168405E-2"/>
    <n v="3.9077750746017003E-3"/>
    <n v="4.95577219318281E-2"/>
    <n v="1.9532535240286899"/>
    <n v="1.71028932828425E-2"/>
    <n v="0.33449818280110999"/>
    <n v="-3.81923111026504"/>
  </r>
  <r>
    <x v="4"/>
    <s v="12-Camera-0,0"/>
    <x v="0"/>
    <n v="62.898969324807403"/>
    <n v="1.88047590886815"/>
    <n v="1.9958384244585101E-2"/>
    <n v="7.5145049103801806E-2"/>
    <n v="1.8417051292428498E-2"/>
    <n v="5.3999027236312301E-2"/>
    <n v="1.95433442294597"/>
    <n v="4.6722629896870101E-2"/>
    <n v="0.35638745451373799"/>
    <n v="-3.7631366366181118"/>
  </r>
  <r>
    <x v="4"/>
    <s v="12-Camera-0,0"/>
    <x v="0"/>
    <n v="32.482363788055103"/>
    <n v="1.9509394462087"/>
    <n v="4.4704889531750898E-2"/>
    <n v="8.2175974376198405E-2"/>
    <n v="2.9748947203034198E-2"/>
    <n v="7.3464409227558994E-2"/>
    <n v="1.96345250494778"/>
    <n v="0.14941324531931299"/>
    <n v="0.31929629131422699"/>
    <n v="-3.7297642624770728"/>
  </r>
  <r>
    <x v="4"/>
    <s v="12-Camera-0,0"/>
    <x v="0"/>
    <n v="42.175908869197002"/>
    <n v="1.8377916950933399"/>
    <n v="2.0177575830094999E-2"/>
    <n v="7.8967875048151406E-2"/>
    <n v="1.4175337029383501E-2"/>
    <n v="6.05339643471179E-2"/>
    <n v="1.9211262139724501"/>
    <n v="0.122602826331228"/>
    <n v="0.32641006833714498"/>
    <n v="-3.8357982365695147"/>
  </r>
  <r>
    <x v="4"/>
    <s v="12-Camera-0,0"/>
    <x v="0"/>
    <n v="58.933506931038302"/>
    <n v="1.8009922478600799"/>
    <n v="1.79497498402083E-2"/>
    <n v="8.0803373518372301E-2"/>
    <n v="1.2555581691800899E-2"/>
    <n v="6.0057777534039597E-2"/>
    <n v="2.0155263670021601"/>
    <n v="7.9233039318892903E-2"/>
    <n v="0.32833480534672499"/>
    <n v="-3.8706729467931948"/>
  </r>
  <r>
    <x v="4"/>
    <s v="12-Camera-0,0"/>
    <x v="0"/>
    <n v="49.883120026009898"/>
    <n v="1.8484050974408299"/>
    <n v="2.6269257282511099E-2"/>
    <n v="8.2183750942330602E-2"/>
    <n v="1.67559711669307E-2"/>
    <n v="6.9461103831493495E-2"/>
    <n v="1.9942073200363599"/>
    <n v="9.4309505007801706E-2"/>
    <n v="0.32830902858227501"/>
    <n v="-3.8232858739768947"/>
  </r>
  <r>
    <x v="4"/>
    <s v="12-Camera-0,0"/>
    <x v="0"/>
    <n v="81.8336693234222"/>
    <n v="1.8405351879456"/>
    <n v="3.8810632277181199E-2"/>
    <n v="0.11078322193734"/>
    <n v="9.4643288559454197E-3"/>
    <n v="8.2105690103129E-2"/>
    <n v="1.9759532859316"/>
    <n v="0.355290696364641"/>
    <n v="0.54029745006624597"/>
    <n v="-3.6191673619881546"/>
  </r>
  <r>
    <x v="4"/>
    <s v="12-Camera-0,0"/>
    <x v="0"/>
    <n v="63.5742259103625"/>
    <n v="1.8763891670389401"/>
    <n v="2.2187187764394399E-2"/>
    <n v="7.5033594113774305E-2"/>
    <n v="1.9007514501018001E-2"/>
    <n v="5.8361197982183602E-2"/>
    <n v="2.0526089379563901"/>
    <n v="7.1369225270842607E-2"/>
    <n v="0.33600903676757699"/>
    <n v="-3.7876017961934823"/>
  </r>
  <r>
    <x v="4"/>
    <s v="12-Camera-0,0"/>
    <x v="0"/>
    <n v="52.459886901190998"/>
    <n v="1.8056292903526101"/>
    <n v="6.3788426397585196E-3"/>
    <n v="7.3222448201902393E-2"/>
    <n v="5.6073312340172701E-3"/>
    <n v="5.1271865447885902E-2"/>
    <n v="1.96722504706121"/>
    <n v="1.49201500605194E-2"/>
    <n v="0.3279300382275"/>
    <n v="-3.8664406714198898"/>
  </r>
  <r>
    <x v="4"/>
    <s v="12-Camera-0,0"/>
    <x v="0"/>
    <n v="55.868304204963998"/>
    <n v="1.8644986196483699"/>
    <n v="1.1018799965073101E-2"/>
    <n v="6.9889403224667093E-2"/>
    <n v="8.3626838931115804E-3"/>
    <n v="5.01898146782312E-2"/>
    <n v="1.95580581203103"/>
    <n v="4.1078013063001198E-2"/>
    <n v="0.327054271007995"/>
    <n v="-3.8084471093436347"/>
  </r>
  <r>
    <x v="4"/>
    <s v="12-Camera-0,0"/>
    <x v="0"/>
    <n v="59.525857883186603"/>
    <n v="1.8843167572375901"/>
    <n v="9.51552447262171E-3"/>
    <n v="6.7608359933930801E-2"/>
    <n v="8.4484646677904299E-3"/>
    <n v="4.90291146089692E-2"/>
    <n v="1.97507338109426"/>
    <n v="2.40269468806046E-2"/>
    <n v="0.34593002493772201"/>
    <n v="-3.7697532178246878"/>
  </r>
  <r>
    <x v="4"/>
    <s v="12-Camera-0,05"/>
    <x v="1"/>
    <n v="67.091633711483894"/>
    <n v="1.94356388377476"/>
    <n v="2.73922307844401E-2"/>
    <n v="7.9574967867338198E-2"/>
    <n v="2.1131789763864199E-2"/>
    <n v="6.5831200969643899E-2"/>
    <n v="4.4637482699472404"/>
    <n v="7.7496759982517593E-2"/>
    <n v="0.37092750341643799"/>
    <n v="-3.6855086128088019"/>
  </r>
  <r>
    <x v="4"/>
    <s v="12-Camera-0,05"/>
    <x v="1"/>
    <n v="79.182245433746601"/>
    <n v="1.98418302569244"/>
    <n v="5.1825639967373903E-2"/>
    <n v="9.5689853174859299E-2"/>
    <n v="3.6613643970760099E-2"/>
    <n v="8.8987103826744796E-2"/>
    <n v="4.57031087495852"/>
    <n v="0.15953467522030401"/>
    <n v="0.35103762186915999"/>
    <n v="-3.6647793524384"/>
  </r>
  <r>
    <x v="4"/>
    <s v="12-Camera-0,05"/>
    <x v="1"/>
    <n v="55.376817184207802"/>
    <n v="2.1429619444080799"/>
    <n v="6.5138390998286402E-2"/>
    <n v="9.7915120762072802E-2"/>
    <n v="4.52267248906595E-2"/>
    <n v="8.3645153145344597E-2"/>
    <n v="4.7845231880201"/>
    <n v="0.23153333381756599"/>
    <n v="0.37184598355080001"/>
    <n v="-3.4851920720411202"/>
  </r>
  <r>
    <x v="4"/>
    <s v="12-Camera-0,05"/>
    <x v="1"/>
    <n v="6.1165483662853504"/>
    <n v="2.1573679043468301"/>
    <n v="4.3014286461607702E-2"/>
    <n v="0.20692759867202901"/>
    <n v="3.7152896709462799E-2"/>
    <n v="0.10931407178028101"/>
    <n v="4.1855655550025403"/>
    <n v="0.21440700468145901"/>
    <n v="0.75822296746210105"/>
    <n v="-3.0844091281910688"/>
  </r>
  <r>
    <x v="4"/>
    <s v="12-Camera-0,05"/>
    <x v="1"/>
    <n v="53.163323994441598"/>
    <n v="1.8187558276534399"/>
    <n v="7.6231959045001102E-2"/>
    <n v="0.16278524082377299"/>
    <n v="5.5022674003838298E-2"/>
    <n v="0.108841978078457"/>
    <n v="4.3914513590279904"/>
    <n v="0.37819726167701201"/>
    <n v="0.55775450974052898"/>
    <n v="-3.6234896626060307"/>
  </r>
  <r>
    <x v="4"/>
    <s v="12-Camera-0,05"/>
    <x v="1"/>
    <n v="60.214830451967501"/>
    <n v="1.8577950060132999"/>
    <n v="3.71838473397035E-2"/>
    <n v="8.6964453090375302E-2"/>
    <n v="3.4684475696139597E-2"/>
    <n v="7.5068000254598297E-2"/>
    <n v="4.5586831179680303"/>
    <n v="0.137288980530303"/>
    <n v="0.30351898051862802"/>
    <n v="-3.8386860134680725"/>
  </r>
  <r>
    <x v="4"/>
    <s v="12-Camera-0,05"/>
    <x v="1"/>
    <n v="67.522748716850302"/>
    <n v="1.8118083288556399"/>
    <n v="3.7030544086720997E-2"/>
    <n v="8.6050238404461799E-2"/>
    <n v="3.0433153087397798E-2"/>
    <n v="8.0230888848499798E-2"/>
    <n v="4.5631562259513796"/>
    <n v="0.132881202045427"/>
    <n v="0.28558013663434301"/>
    <n v="-3.9026115345100174"/>
  </r>
  <r>
    <x v="4"/>
    <s v="12-Camera-0,05"/>
    <x v="1"/>
    <n v="36.8999136033339"/>
    <n v="1.9060689326266"/>
    <n v="3.8826632301695897E-2"/>
    <n v="8.7586749312996495E-2"/>
    <n v="3.4784379353401999E-2"/>
    <n v="7.7911289433141795E-2"/>
    <n v="4.9596485079964596"/>
    <n v="0.122790831520959"/>
    <n v="0.322965686413548"/>
    <n v="-3.7709653809598516"/>
  </r>
  <r>
    <x v="4"/>
    <s v="12-Camera-0,05"/>
    <x v="1"/>
    <n v="45.707390772146802"/>
    <n v="1.84047521409362"/>
    <n v="4.7982074275836999E-2"/>
    <n v="9.0446660739914905E-2"/>
    <n v="4.6338179903099699E-2"/>
    <n v="8.1931830311164799E-2"/>
    <n v="5.1125478199683103"/>
    <n v="0.15068429033324199"/>
    <n v="0.30272205480278602"/>
    <n v="-3.8568027311035942"/>
  </r>
  <r>
    <x v="4"/>
    <s v="12-Camera-0,05"/>
    <x v="1"/>
    <n v="70.028626617912593"/>
    <n v="1.96795746534755"/>
    <n v="4.6635380241884197E-2"/>
    <n v="9.4479518996881895E-2"/>
    <n v="4.2450323381108997E-2"/>
    <n v="8.62327255632864E-2"/>
    <n v="5.4241781739983699"/>
    <n v="0.10644213379208201"/>
    <n v="0.392706633312495"/>
    <n v="-3.6393359013399551"/>
  </r>
  <r>
    <x v="4"/>
    <s v="12-Camera-0,05"/>
    <x v="1"/>
    <n v="74.763024072649799"/>
    <n v="1.80825466384653"/>
    <n v="2.2850261834068901E-2"/>
    <n v="8.48586543001629E-2"/>
    <n v="1.6691034655997201E-2"/>
    <n v="6.6620626490276197E-2"/>
    <n v="4.9436570450197896"/>
    <n v="0.152293840900842"/>
    <n v="0.37752705033058298"/>
    <n v="-3.8142182858228875"/>
  </r>
  <r>
    <x v="4"/>
    <s v="12-Camera-0,05"/>
    <x v="1"/>
    <n v="53.528203126952498"/>
    <n v="1.85980722104875"/>
    <n v="2.99879411864276E-2"/>
    <n v="8.7959334784838195E-2"/>
    <n v="2.5031111617347598E-2"/>
    <n v="7.4107556240207803E-2"/>
    <n v="4.6909577689366397"/>
    <n v="8.8949395990936306E-2"/>
    <n v="0.35243037972083402"/>
    <n v="-3.7877623992304161"/>
  </r>
  <r>
    <x v="4"/>
    <s v="12-Camera-0,05"/>
    <x v="1"/>
    <n v="17.682740977061901"/>
    <n v="1.8130017675839001"/>
    <n v="6.3627708549899006E-2"/>
    <n v="0.114844978726965"/>
    <n v="5.0431288703562699E-2"/>
    <n v="0.10467420447114199"/>
    <n v="4.4951503829797703"/>
    <n v="0.19519495160044301"/>
    <n v="0.32459697561432599"/>
    <n v="-3.8624012568017738"/>
  </r>
  <r>
    <x v="4"/>
    <s v="12-Camera-0,05"/>
    <x v="1"/>
    <n v="84.272447603395506"/>
    <n v="1.8266772067416299"/>
    <n v="3.8294678330581602E-2"/>
    <n v="9.3484842753607703E-2"/>
    <n v="3.2197863668561602E-2"/>
    <n v="8.1279180736908305E-2"/>
    <n v="6.84517873998265"/>
    <n v="0.15599679543443901"/>
    <n v="0.39894112542503002"/>
    <n v="-3.7743816678333397"/>
  </r>
  <r>
    <x v="4"/>
    <s v="12-Camera-0,05"/>
    <x v="1"/>
    <n v="26.232378187351902"/>
    <n v="1.8461233250585301"/>
    <n v="4.3115254901073999E-2"/>
    <n v="9.1869822546999103E-2"/>
    <n v="3.2696042690233497E-2"/>
    <n v="8.54108055056476E-2"/>
    <n v="4.4380614040419397"/>
    <n v="0.14342069147923001"/>
    <n v="0.36532627402627799"/>
    <n v="-3.788550400915192"/>
  </r>
  <r>
    <x v="4"/>
    <s v="12-Camera-0,05"/>
    <x v="1"/>
    <n v="38.093096135241296"/>
    <n v="1.89469132800771"/>
    <n v="6.2723572992258295E-2"/>
    <n v="0.110523372133503"/>
    <n v="5.8516717619076397E-2"/>
    <n v="0.10443941953784"/>
    <n v="6.68762920890003"/>
    <n v="0.15441050288636499"/>
    <n v="0.31674449033839602"/>
    <n v="-3.7885641816538942"/>
  </r>
  <r>
    <x v="4"/>
    <s v="12-Camera-0,05"/>
    <x v="1"/>
    <n v="74.450133200351701"/>
    <n v="1.8012563273109199"/>
    <n v="2.8848209615851099E-2"/>
    <n v="8.4098666307390393E-2"/>
    <n v="2.6144139098664101E-2"/>
    <n v="6.8187363774675894E-2"/>
    <n v="4.3300101009663097"/>
    <n v="0.147667793663178"/>
    <n v="0.29984074408587602"/>
    <n v="-3.8989029286032038"/>
  </r>
  <r>
    <x v="4"/>
    <s v="12-Camera-0,05"/>
    <x v="1"/>
    <n v="42.630864979471397"/>
    <n v="1.8781717221193399"/>
    <n v="5.1657204870179503E-2"/>
    <n v="9.8801908041496897E-2"/>
    <n v="4.8306954247680299E-2"/>
    <n v="9.11904812783014E-2"/>
    <n v="4.8304367969976703"/>
    <n v="0.146637120157671"/>
    <n v="0.31991042387184598"/>
    <n v="-3.8019178540088134"/>
  </r>
  <r>
    <x v="4"/>
    <s v="12-Camera-0,05"/>
    <x v="1"/>
    <n v="40.453565197096196"/>
    <n v="1.8940666869159499"/>
    <n v="5.0600250754562801E-2"/>
    <n v="9.7518581789785203E-2"/>
    <n v="4.9965175847647897E-2"/>
    <n v="8.8110841818684699E-2"/>
    <n v="4.8652839739806897"/>
    <n v="0.14391050598879099"/>
    <n v="0.329387575020884"/>
    <n v="-3.7765457380631657"/>
  </r>
  <r>
    <x v="4"/>
    <s v="12-Camera-0,05"/>
    <x v="1"/>
    <n v="26.192036260272399"/>
    <n v="1.8110645218474499"/>
    <n v="3.4478007171046897E-2"/>
    <n v="8.5286893536009697E-2"/>
    <n v="2.6149191612502801E-2"/>
    <n v="7.6712517604929101E-2"/>
    <n v="5.0009168169926799"/>
    <n v="0.16522140119743201"/>
    <n v="0.27788780995231599"/>
    <n v="-3.9110476682002342"/>
  </r>
  <r>
    <x v="4"/>
    <s v="12-Camera-0,1"/>
    <x v="2"/>
    <n v="58.749445879144801"/>
    <n v="2.0338487594893602"/>
    <n v="0.102513688534507"/>
    <n v="0.12763205602188801"/>
    <n v="0.102790602498847"/>
    <n v="0.12951585909395999"/>
    <n v="4.36985862802248"/>
    <n v="0.237495665318844"/>
    <n v="0.33208009978347702"/>
    <n v="-3.6340711407271629"/>
  </r>
  <r>
    <x v="4"/>
    <s v="12-Camera-0,1"/>
    <x v="2"/>
    <n v="87.680869872333403"/>
    <n v="1.9565414901351399"/>
    <n v="6.0329328046673202E-2"/>
    <n v="0.109007242061241"/>
    <n v="5.8229911999081001E-2"/>
    <n v="0.10314242281586899"/>
    <n v="4.54376388399396"/>
    <n v="0.16506006479190999"/>
    <n v="0.42822358983345199"/>
    <n v="-3.615234920031408"/>
  </r>
  <r>
    <x v="4"/>
    <s v="12-Camera-0,1"/>
    <x v="2"/>
    <n v="80.9002998715644"/>
    <n v="1.9057053667650401"/>
    <n v="9.2323424107841598E-2"/>
    <n v="0.12032732857369401"/>
    <n v="7.7029345223772902E-2"/>
    <n v="0.11713811536017101"/>
    <n v="4.7849574519786904"/>
    <n v="0.26232327859364502"/>
    <n v="0.29771679896908498"/>
    <n v="-3.7965778342658751"/>
  </r>
  <r>
    <x v="4"/>
    <s v="12-Camera-0,1"/>
    <x v="2"/>
    <n v="65.234722391448102"/>
    <n v="2.1011223386613298"/>
    <n v="9.0104762187730406E-2"/>
    <n v="0.123344717259657"/>
    <n v="7.28356778072628E-2"/>
    <n v="0.11154930624272499"/>
    <n v="3.9131705949548601"/>
    <n v="0.30061406109003902"/>
    <n v="0.38035136611179998"/>
    <n v="-3.5185262952268701"/>
  </r>
  <r>
    <x v="4"/>
    <s v="12-Camera-0,1"/>
    <x v="2"/>
    <n v="80.067980537609898"/>
    <n v="1.93223671735049"/>
    <n v="0.16822315614719999"/>
    <n v="0.18014482748681801"/>
    <n v="0.12850121669846201"/>
    <n v="0.154011551477858"/>
    <n v="5.0433903569355598"/>
    <n v="0.493799482757311"/>
    <n v="0.50697603434954797"/>
    <n v="-3.5607872482999623"/>
  </r>
  <r>
    <x v="4"/>
    <s v="12-Camera-0,1"/>
    <x v="2"/>
    <n v="79.311288483444201"/>
    <n v="2.1334145389983199"/>
    <n v="8.9702687889084906E-2"/>
    <n v="0.14508582922504301"/>
    <n v="7.8031147972258005E-2"/>
    <n v="0.13481621046435199"/>
    <n v="4.7524222239153397"/>
    <n v="0.41108680671112102"/>
    <n v="0.50927020988031801"/>
    <n v="-3.3573152511213622"/>
  </r>
  <r>
    <x v="4"/>
    <s v="12-Camera-0,1"/>
    <x v="2"/>
    <n v="34.057852308555901"/>
    <n v="1.91654792246905"/>
    <n v="8.94710175820215E-2"/>
    <n v="0.12820869209083399"/>
    <n v="7.6806224812520807E-2"/>
    <n v="0.11959038523066801"/>
    <n v="4.2173752499511403"/>
    <n v="0.288261684533197"/>
    <n v="0.321525797621872"/>
    <n v="-3.761926279909078"/>
  </r>
  <r>
    <x v="4"/>
    <s v="12-Camera-0,1"/>
    <x v="2"/>
    <n v="35.9692229288489"/>
    <n v="2.1096797299118699"/>
    <n v="0.14066688830504601"/>
    <n v="0.12569245182735"/>
    <n v="9.2701804728887699E-2"/>
    <n v="0.10912641317961901"/>
    <n v="4.0349917979910899"/>
    <n v="0.47577648420456498"/>
    <n v="0.42169747053397799"/>
    <n v="-3.4686227995541521"/>
  </r>
  <r>
    <x v="4"/>
    <s v="12-Camera-0,1"/>
    <x v="2"/>
    <n v="35.818912948101001"/>
    <n v="1.87412089592435"/>
    <n v="0.131865410465341"/>
    <n v="0.20743384899452"/>
    <n v="9.6644119458625E-2"/>
    <n v="0.156393860742288"/>
    <n v="4.70724340400192"/>
    <n v="0.41252957203428298"/>
    <n v="0.65318896928373105"/>
    <n v="-3.4726901347919186"/>
  </r>
  <r>
    <x v="4"/>
    <s v="12-Camera-0,1"/>
    <x v="2"/>
    <n v="26.842348549627602"/>
    <n v="2.1903458097228699"/>
    <n v="0.18459138581474899"/>
    <n v="0.16652326136562801"/>
    <n v="0.128734550252386"/>
    <n v="0.14002060365671901"/>
    <n v="3.77597980003338"/>
    <n v="0.58354083426381698"/>
    <n v="0.50908058223164099"/>
    <n v="-3.300573608045489"/>
  </r>
  <r>
    <x v="4"/>
    <s v="12-Camera-0,1"/>
    <x v="2"/>
    <n v="20.3357278656547"/>
    <n v="2.1704885206140401"/>
    <n v="0.11096678915708"/>
    <n v="0.128391043014904"/>
    <n v="9.6273371871531205E-2"/>
    <n v="0.122286185914002"/>
    <n v="4.3830776859540403"/>
    <n v="0.33734391895014698"/>
    <n v="0.37627851779114901"/>
    <n v="-3.4532329615948107"/>
  </r>
  <r>
    <x v="4"/>
    <s v="12-Camera-0,1"/>
    <x v="2"/>
    <n v="72.430606733619001"/>
    <n v="1.93994174443534"/>
    <n v="8.5537150019913896E-2"/>
    <n v="0.112313126250804"/>
    <n v="7.1541404393718602E-2"/>
    <n v="0.108808249082727"/>
    <n v="3.75680868595372"/>
    <n v="0.233026279878076"/>
    <n v="0.26311640679152898"/>
    <n v="-3.7969418487731308"/>
  </r>
  <r>
    <x v="4"/>
    <s v="12-Camera-0,1"/>
    <x v="2"/>
    <n v="71.579415144778807"/>
    <n v="1.98580732695259"/>
    <n v="4.7453665629511699E-2"/>
    <n v="0.104354984658709"/>
    <n v="4.26635711234312E-2"/>
    <n v="9.3578685949918E-2"/>
    <n v="5.0936635719845"/>
    <n v="0.182281084695119"/>
    <n v="0.45585863231589602"/>
    <n v="-3.558334040731514"/>
  </r>
  <r>
    <x v="4"/>
    <s v="12-Camera-0,1"/>
    <x v="2"/>
    <n v="63.7983019879686"/>
    <n v="1.89604048017964"/>
    <n v="8.1294277643919402E-2"/>
    <n v="0.10912642513155101"/>
    <n v="7.0998780501783904E-2"/>
    <n v="0.10712769168093"/>
    <n v="4.2609845570987002"/>
    <n v="0.204143768341842"/>
    <n v="0.25699794048649"/>
    <n v="-3.8469615793338696"/>
  </r>
  <r>
    <x v="4"/>
    <s v="12-Camera-0,1"/>
    <x v="2"/>
    <n v="63.915794831633299"/>
    <n v="2.17100640619313"/>
    <n v="7.0454367543987498E-2"/>
    <n v="0.12554252507833399"/>
    <n v="6.0444704003588402E-2"/>
    <n v="0.120179752318246"/>
    <n v="4.6834896110231004"/>
    <n v="0.22894578805469201"/>
    <n v="0.44040273297690402"/>
    <n v="-3.3885908608299662"/>
  </r>
  <r>
    <x v="4"/>
    <s v="12-Camera-0,1"/>
    <x v="2"/>
    <n v="55.545554158992402"/>
    <n v="1.82158051094761"/>
    <n v="0.18930844165531799"/>
    <n v="0.25623120518874098"/>
    <n v="0.14412315207517301"/>
    <n v="0.153079848429471"/>
    <n v="3.82046127796638"/>
    <n v="0.61499274105717805"/>
    <n v="0.86009564601352995"/>
    <n v="-3.3183238430388595"/>
  </r>
  <r>
    <x v="4"/>
    <s v="12-Camera-0,1"/>
    <x v="2"/>
    <n v="89.025902702576801"/>
    <n v="1.92987939577664"/>
    <n v="0.155246176069015"/>
    <n v="0.218138753127047"/>
    <n v="0.148217472599632"/>
    <n v="0.190409187278756"/>
    <n v="6.7598312399350098"/>
    <n v="0.48196602337827299"/>
    <n v="0.63646803893147097"/>
    <n v="-3.4336525652918892"/>
  </r>
  <r>
    <x v="4"/>
    <s v="12-Camera-0,1"/>
    <x v="2"/>
    <n v="61.708094793320498"/>
    <n v="2.0043060753180799"/>
    <n v="8.3228825320201899E-2"/>
    <n v="0.120468938009047"/>
    <n v="6.0735378645646598E-2"/>
    <n v="0.11403322009733501"/>
    <n v="3.7394004440866402"/>
    <n v="0.25259086662085101"/>
    <n v="0.381193743428971"/>
    <n v="-3.6145001812529491"/>
  </r>
  <r>
    <x v="4"/>
    <s v="12-Camera-0,1"/>
    <x v="2"/>
    <n v="33.415631809640097"/>
    <n v="2.14970990489967"/>
    <n v="0.15320242595429101"/>
    <n v="0.13867514335542899"/>
    <n v="0.10534199121735099"/>
    <n v="0.118051448529832"/>
    <n v="4.2532825530506599"/>
    <n v="0.49735221390460999"/>
    <n v="0.43080429572858298"/>
    <n v="-3.4194857993717469"/>
  </r>
  <r>
    <x v="4"/>
    <s v="12-Camera-0,1"/>
    <x v="2"/>
    <n v="36.792018899084603"/>
    <n v="1.9060291638814"/>
    <n v="0.17145429988080399"/>
    <n v="0.22071815734139399"/>
    <n v="0.119544603240146"/>
    <n v="0.140248177113831"/>
    <n v="3.47673650609795"/>
    <n v="0.59513325571119002"/>
    <n v="0.71862077563924198"/>
    <n v="-3.3753500604793576"/>
  </r>
  <r>
    <x v="4"/>
    <s v="12-Camera-0,15000000000000002"/>
    <x v="3"/>
    <n v="50.2599988926994"/>
    <n v="1.9226611069216599"/>
    <n v="6.72040316896967E-2"/>
    <n v="9.7051012223478894E-2"/>
    <n v="6.2269100213536002E-2"/>
    <n v="9.6403235118570393E-2"/>
    <n v="3.3118338290369098"/>
    <n v="0.16201794205797801"/>
    <n v="0.250984587390086"/>
    <n v="-3.8263543056882545"/>
  </r>
  <r>
    <x v="4"/>
    <s v="12-Camera-0,15000000000000002"/>
    <x v="3"/>
    <n v="57.85212847268"/>
    <n v="2.0339366004850898"/>
    <n v="0.11038157761763"/>
    <n v="0.119253319493851"/>
    <n v="9.5865846222252901E-2"/>
    <n v="0.110890718937106"/>
    <n v="3.3846423070644902"/>
    <n v="0.31253834062315"/>
    <n v="0.31262838002255"/>
    <n v="-3.6534350194923602"/>
  </r>
  <r>
    <x v="4"/>
    <s v="12-Camera-0,15000000000000002"/>
    <x v="3"/>
    <n v="74.375471147894203"/>
    <n v="1.9149720760006601"/>
    <n v="8.2272280699770203E-2"/>
    <n v="0.117016674500863"/>
    <n v="8.4109813464663799E-2"/>
    <n v="0.11787938061357101"/>
    <n v="3.6170700220391101"/>
    <n v="0.19903812027263099"/>
    <n v="0.275399352198264"/>
    <n v="-3.8096285718010754"/>
  </r>
  <r>
    <x v="4"/>
    <s v="12-Camera-0,15000000000000002"/>
    <x v="3"/>
    <n v="62.942639261402597"/>
    <n v="2.1054166835024302"/>
    <n v="0.132918235736948"/>
    <n v="0.155666075916985"/>
    <n v="7.4397604035908907E-2"/>
    <n v="0.12226316838475999"/>
    <n v="3.08195048593916"/>
    <n v="0.46841485133344302"/>
    <n v="0.44346987472724197"/>
    <n v="-3.4511134417703277"/>
  </r>
  <r>
    <x v="4"/>
    <s v="12-Camera-0,15000000000000002"/>
    <x v="3"/>
    <n v="40.190383761574303"/>
    <n v="2.1387189225212699"/>
    <n v="8.2243876053606196E-2"/>
    <n v="0.107570979216893"/>
    <n v="8.4215771112594998E-2"/>
    <n v="0.109098304827087"/>
    <n v="3.5607899948954498"/>
    <n v="0.23588750481861001"/>
    <n v="0.33215951859332998"/>
    <n v="-3.5291215588854001"/>
  </r>
  <r>
    <x v="4"/>
    <s v="12-Camera-0,15000000000000002"/>
    <x v="3"/>
    <n v="71.004580427654204"/>
    <n v="1.81055411858334"/>
    <n v="0.16786016463564599"/>
    <n v="0.42642999135175902"/>
    <n v="0.13691363346697399"/>
    <n v="0.27620751203882798"/>
    <n v="3.5993783720768899"/>
    <n v="0.44136249314880499"/>
    <n v="1.22520349573078"/>
    <n v="-2.9642423856858797"/>
  </r>
  <r>
    <x v="4"/>
    <s v="12-Camera-0,15000000000000002"/>
    <x v="3"/>
    <n v="45.708745994635201"/>
    <n v="1.8504974358708199"/>
    <n v="7.4289694524606598E-2"/>
    <n v="0.10651111785585"/>
    <n v="6.4862681000955102E-2"/>
    <n v="0.107050017089243"/>
    <n v="3.9032193321036099"/>
    <n v="0.191065921916308"/>
    <n v="0.24299222568422299"/>
    <n v="-3.9065103384449569"/>
  </r>
  <r>
    <x v="4"/>
    <s v="12-Camera-0,15000000000000002"/>
    <x v="3"/>
    <n v="67.242114548391996"/>
    <n v="2.0187028982583901"/>
    <n v="0.123470994379764"/>
    <n v="0.32376436559628202"/>
    <n v="9.6402488820801796E-2"/>
    <n v="0.18575373197957801"/>
    <n v="3.4275457530748099"/>
    <n v="0.42293175685669199"/>
    <n v="0.99485520851154197"/>
    <n v="-2.9864418932300678"/>
  </r>
  <r>
    <x v="4"/>
    <s v="12-Camera-0,15000000000000002"/>
    <x v="3"/>
    <n v="22.606579045870099"/>
    <n v="1.85844552343983"/>
    <n v="0.13395522627932699"/>
    <n v="0.32450350298536101"/>
    <n v="0.11442247516219101"/>
    <n v="0.20286352874906499"/>
    <n v="3.17267935699783"/>
    <n v="0.42533398402522299"/>
    <n v="0.97526857456154303"/>
    <n v="-3.1662859019986271"/>
  </r>
  <r>
    <x v="4"/>
    <s v="12-Camera-0,15000000000000002"/>
    <x v="3"/>
    <n v="38.259795645500702"/>
    <n v="2.0008793824789399"/>
    <n v="8.6706582431523405E-2"/>
    <n v="0.13991954125020301"/>
    <n v="6.8338265593157296E-2"/>
    <n v="0.129178098701486"/>
    <n v="3.3588303109863702"/>
    <n v="0.36607625421780798"/>
    <n v="0.46977971283646103"/>
    <n v="-3.5293409046845992"/>
  </r>
  <r>
    <x v="4"/>
    <s v="12-Camera-0,15000000000000002"/>
    <x v="3"/>
    <n v="87.539780161352198"/>
    <n v="1.8385968419793"/>
    <n v="0.11971805160995801"/>
    <n v="0.23801625187449599"/>
    <n v="9.5999945605187195E-2"/>
    <n v="0.16696832915478699"/>
    <n v="3.45666283403988"/>
    <n v="0.55069359294109499"/>
    <n v="0.76725666805859805"/>
    <n v="-3.3941464899621026"/>
  </r>
  <r>
    <x v="4"/>
    <s v="12-Camera-0,15000000000000002"/>
    <x v="3"/>
    <n v="5.4008023303263402"/>
    <n v="2.1596603348650798"/>
    <n v="0.186400592250061"/>
    <n v="0.25374672495363199"/>
    <n v="0.156883170247929"/>
    <n v="0.181634518293708"/>
    <n v="2.8401067140512102"/>
    <n v="0.59350389866412701"/>
    <n v="0.739637678207546"/>
    <n v="-3.1007019869273744"/>
  </r>
  <r>
    <x v="4"/>
    <s v="12-Camera-0,15000000000000002"/>
    <x v="3"/>
    <n v="56.260217709371197"/>
    <n v="2.1717345657106"/>
    <n v="8.3958395811747494E-2"/>
    <n v="0.107531760872903"/>
    <n v="7.2241131121951796E-2"/>
    <n v="0.10484441801182"/>
    <n v="4.0083279149839601"/>
    <n v="0.32145756205329301"/>
    <n v="0.29260209363262801"/>
    <n v="-3.5356633406567721"/>
  </r>
  <r>
    <x v="4"/>
    <s v="12-Camera-0,15000000000000002"/>
    <x v="3"/>
    <n v="41.967586969479498"/>
    <n v="2.08642240574861"/>
    <n v="0.106603242215057"/>
    <n v="0.13300335865969001"/>
    <n v="9.7377853425896999E-2"/>
    <n v="0.12706211208377599"/>
    <n v="3.72156353690661"/>
    <n v="0.30270562447859301"/>
    <n v="0.37346425818103701"/>
    <n v="-3.5401133360703527"/>
  </r>
  <r>
    <x v="4"/>
    <s v="12-Camera-0,15000000000000002"/>
    <x v="3"/>
    <n v="52.2499921863362"/>
    <n v="1.9322152355529301"/>
    <n v="7.3924878633965199E-2"/>
    <n v="0.14474452414917499"/>
    <n v="5.8855860705040002E-2"/>
    <n v="0.120605217108291"/>
    <n v="3.7774339600000499"/>
    <n v="0.32466496221929197"/>
    <n v="0.47792721250553699"/>
    <n v="-3.5898575519415328"/>
  </r>
  <r>
    <x v="4"/>
    <s v="12-Camera-0,15000000000000002"/>
    <x v="3"/>
    <n v="49.721980779908797"/>
    <n v="2.1973995219413598"/>
    <n v="0.11988172841785601"/>
    <n v="0.12610867121841199"/>
    <n v="6.89463397145888E-2"/>
    <n v="0.109302957842717"/>
    <n v="4.1465857309522098"/>
    <n v="0.42229728321784099"/>
    <n v="0.374929727914948"/>
    <n v="-3.427670750143692"/>
  </r>
  <r>
    <x v="4"/>
    <s v="12-Camera-0,15000000000000002"/>
    <x v="3"/>
    <n v="18.965485359039899"/>
    <n v="1.9750515873618"/>
    <n v="0.10480594967586999"/>
    <n v="0.30616525062893402"/>
    <n v="8.7548443871504802E-2"/>
    <n v="0.221919502137256"/>
    <n v="4.0705910120159299"/>
    <n v="0.312589348615123"/>
    <n v="0.90923260882138601"/>
    <n v="-3.1157158038168142"/>
  </r>
  <r>
    <x v="4"/>
    <s v="12-Camera-0,15000000000000002"/>
    <x v="3"/>
    <n v="39.686653870421601"/>
    <n v="1.9818758945639301"/>
    <n v="0.107017786269252"/>
    <n v="0.13201825599751699"/>
    <n v="0.105294718534724"/>
    <n v="0.13147422932486499"/>
    <n v="3.7729503649752498"/>
    <n v="0.32308724788493098"/>
    <n v="0.35926242905698003"/>
    <n v="-3.65886167637909"/>
  </r>
  <r>
    <x v="4"/>
    <s v="12-Camera-0,15000000000000002"/>
    <x v="3"/>
    <n v="36.713068785924897"/>
    <n v="1.8930297383541801"/>
    <n v="9.1807003825722405E-2"/>
    <n v="0.127646239525748"/>
    <n v="7.9432363638743397E-2"/>
    <n v="0.119027318383486"/>
    <n v="3.5110383520368398"/>
    <n v="0.26517515795479002"/>
    <n v="0.340742891917587"/>
    <n v="-3.7662273697282331"/>
  </r>
  <r>
    <x v="4"/>
    <s v="12-Camera-0,15000000000000002"/>
    <x v="3"/>
    <n v="44.156937220576403"/>
    <n v="1.84779462525238"/>
    <n v="4.6051592487215E-2"/>
    <n v="9.08340574959077E-2"/>
    <n v="4.6870752181296702E-2"/>
    <n v="8.0117408181417299E-2"/>
    <n v="3.85760084399953"/>
    <n v="0.106177420820269"/>
    <n v="0.321466894589713"/>
    <n v="-3.830738480157907"/>
  </r>
  <r>
    <x v="4"/>
    <s v="12-Ground_Truth"/>
    <x v="4"/>
    <n v="51.7872027697763"/>
    <n v="1.86850393514209"/>
    <n v="8.4225089221644997E-3"/>
    <n v="6.8939560279520903E-2"/>
    <n v="8.1480232160724801E-3"/>
    <n v="4.9486311946015202E-2"/>
    <n v="2.5498215019470001"/>
    <n v="2.9994137174115899E-2"/>
    <n v="0.34113500682576497"/>
    <n v="-3.7903610580321447"/>
  </r>
  <r>
    <x v="4"/>
    <s v="12-Ground_Truth"/>
    <x v="4"/>
    <n v="70.406177101367604"/>
    <n v="1.8429626197920701"/>
    <n v="1.9400985291871502E-2"/>
    <n v="7.6332086427330095E-2"/>
    <n v="1.16358038775399E-2"/>
    <n v="5.7907937491742299E-2"/>
    <n v="2.41917158395517"/>
    <n v="6.4015481134761895E-2"/>
    <n v="0.33093613642831199"/>
    <n v="-3.8261012437796178"/>
  </r>
  <r>
    <x v="4"/>
    <s v="12-Ground_Truth"/>
    <x v="4"/>
    <n v="62.288249571288297"/>
    <n v="1.8177078691300299"/>
    <n v="1.2662657013662299E-2"/>
    <n v="7.6028430318215504E-2"/>
    <n v="1.01409723543477E-2"/>
    <n v="5.4927384719455102E-2"/>
    <n v="2.4661186910234298"/>
    <n v="5.6206273384655801E-2"/>
    <n v="0.33659788719183598"/>
    <n v="-3.8456942436781345"/>
  </r>
  <r>
    <x v="4"/>
    <s v="12-Ground_Truth"/>
    <x v="4"/>
    <n v="58.484894325574601"/>
    <n v="1.8661967355846401"/>
    <n v="5.5713023648842697E-3"/>
    <n v="6.9305958221034095E-2"/>
    <n v="4.3708459286995799E-3"/>
    <n v="5.0141513957511E-2"/>
    <n v="2.9191462979651899"/>
    <n v="3.1093820408254098E-2"/>
    <n v="0.35245478405665998"/>
    <n v="-3.7813484803587003"/>
  </r>
  <r>
    <x v="4"/>
    <s v="12-Ground_Truth"/>
    <x v="4"/>
    <n v="58.328604225471103"/>
    <n v="1.8269220169580001"/>
    <n v="2.93932432261941E-3"/>
    <n v="7.0589587276951901E-2"/>
    <n v="2.8610988710365002E-3"/>
    <n v="5.0380409097947401E-2"/>
    <n v="2.57168601290322"/>
    <n v="6.0631083575864702E-3"/>
    <n v="0.333299846638618"/>
    <n v="-3.8397781364033818"/>
  </r>
  <r>
    <x v="4"/>
    <s v="12-Ground_Truth"/>
    <x v="4"/>
    <n v="55.954036867155402"/>
    <n v="1.8252412482598701"/>
    <n v="4.1357901355877098E-3"/>
    <n v="7.1096023806978603E-2"/>
    <n v="2.6481463899668701E-3"/>
    <n v="5.0238397414080503E-2"/>
    <n v="2.4506927999900601"/>
    <n v="2.2932732242214E-2"/>
    <n v="0.32981273991459997"/>
    <n v="-3.8449460118255305"/>
  </r>
  <r>
    <x v="4"/>
    <s v="12-Ground_Truth"/>
    <x v="4"/>
    <n v="56.4286758665775"/>
    <n v="1.8614479503378101"/>
    <n v="7.7197511146815997E-3"/>
    <n v="6.9758263304768697E-2"/>
    <n v="7.2342530808689898E-3"/>
    <n v="5.0194854942932902E-2"/>
    <n v="2.5501078889938"/>
    <n v="3.1787468502684699E-2"/>
    <n v="0.34571466181080301"/>
    <n v="-3.7928373878513866"/>
  </r>
  <r>
    <x v="4"/>
    <s v="12-Ground_Truth"/>
    <x v="4"/>
    <n v="55.351732174129602"/>
    <n v="1.9325177901105099"/>
    <n v="2.16556123693432E-2"/>
    <n v="7.3790366385020303E-2"/>
    <n v="1.8624518987273402E-2"/>
    <n v="5.5760133029676501E-2"/>
    <n v="2.60962592193391"/>
    <n v="5.9076626467646103E-2"/>
    <n v="0.36267778631725001"/>
    <n v="-3.7048044235722397"/>
  </r>
  <r>
    <x v="4"/>
    <s v="12-Ground_Truth"/>
    <x v="4"/>
    <n v="61.276777051538303"/>
    <n v="1.9387931739095401"/>
    <n v="4.98655818032449E-3"/>
    <n v="6.3897818762872996E-2"/>
    <n v="3.5420187572767002E-3"/>
    <n v="4.5585989357676597E-2"/>
    <n v="2.5776872939895799"/>
    <n v="3.10621936182639E-2"/>
    <n v="0.34467580491375699"/>
    <n v="-3.7165310211767033"/>
  </r>
  <r>
    <x v="4"/>
    <s v="12-Ground_Truth"/>
    <x v="4"/>
    <n v="67.755498181731099"/>
    <n v="1.93325355215752"/>
    <n v="1.5272066729836E-2"/>
    <n v="7.05576184824417E-2"/>
    <n v="1.27300314035927E-2"/>
    <n v="5.0059208717830199E-2"/>
    <n v="2.5532838159706399"/>
    <n v="4.1518468656087999E-2"/>
    <n v="0.35882707089564703"/>
    <n v="-3.7079193769468328"/>
  </r>
  <r>
    <x v="4"/>
    <s v="12-Ground_Truth"/>
    <x v="4"/>
    <n v="47.048879901810899"/>
    <n v="1.8897676975119999"/>
    <n v="3.33696961853856E-2"/>
    <n v="8.0976064976994402E-2"/>
    <n v="2.1071876579098099E-2"/>
    <n v="6.9178588603279495E-2"/>
    <n v="2.6574939050478799"/>
    <n v="0.109142469741546"/>
    <n v="0.31561016466423902"/>
    <n v="-3.7946221378237608"/>
  </r>
  <r>
    <x v="4"/>
    <s v="12-Ground_Truth"/>
    <x v="4"/>
    <n v="54.089376922103597"/>
    <n v="1.89668664641429"/>
    <n v="6.2701841495960099E-3"/>
    <n v="6.5816211218709494E-2"/>
    <n v="4.9207823543568801E-3"/>
    <n v="4.7717537273441399E-2"/>
    <n v="2.8136735280277199"/>
    <n v="2.7721393057642301E-2"/>
    <n v="0.34398893146887899"/>
    <n v="-3.7593244221168312"/>
  </r>
  <r>
    <x v="4"/>
    <s v="12-Ground_Truth"/>
    <x v="4"/>
    <n v="86.109183866251499"/>
    <n v="2.0417427190052502"/>
    <n v="4.8010202173241298E-2"/>
    <n v="8.2085898503691301E-2"/>
    <n v="2.93133064621489E-2"/>
    <n v="6.9281630356440305E-2"/>
    <n v="2.9100333340466"/>
    <n v="0.170090998445492"/>
    <n v="0.35148050130277397"/>
    <n v="-3.6067767796919759"/>
  </r>
  <r>
    <x v="4"/>
    <s v="12-Ground_Truth"/>
    <x v="4"/>
    <n v="44.168283780849301"/>
    <n v="1.8160701664105201"/>
    <n v="1.37206036018642E-2"/>
    <n v="7.66087373206258E-2"/>
    <n v="3.63443848959233E-3"/>
    <n v="5.6839028914483697E-2"/>
    <n v="3.22094000596553"/>
    <n v="0.109235292873993"/>
    <n v="0.32630913787259902"/>
    <n v="-3.8576206957168813"/>
  </r>
  <r>
    <x v="4"/>
    <s v="12-Ground_Truth"/>
    <x v="4"/>
    <n v="59.234540400398103"/>
    <n v="1.8810025842272999"/>
    <n v="5.3700084103073297E-3"/>
    <n v="6.6904137408792197E-2"/>
    <n v="5.0991238216298801E-3"/>
    <n v="4.8050729116182099E-2"/>
    <n v="2.7396894840057899"/>
    <n v="1.07696291291728E-2"/>
    <n v="0.34170161680398398"/>
    <n v="-3.7772957989687161"/>
  </r>
  <r>
    <x v="4"/>
    <s v="12-Ground_Truth"/>
    <x v="4"/>
    <n v="52.0296157249185"/>
    <n v="1.9405930677718399"/>
    <n v="4.0913555724334798E-2"/>
    <n v="8.0569497929537201E-2"/>
    <n v="3.2002862624665902E-2"/>
    <n v="6.8605793396295703E-2"/>
    <n v="3.0192056609084799"/>
    <n v="0.126257154442214"/>
    <n v="0.35373072503560399"/>
    <n v="-3.7056762071925564"/>
  </r>
  <r>
    <x v="4"/>
    <s v="12-Ground_Truth"/>
    <x v="4"/>
    <n v="59.423628862442101"/>
    <n v="1.91234892183701"/>
    <n v="2.9731350640570899E-2"/>
    <n v="8.13838279985446E-2"/>
    <n v="1.9935890612901502E-2"/>
    <n v="7.0620658733062697E-2"/>
    <n v="2.79846626205835"/>
    <n v="9.1028692644246095E-2"/>
    <n v="0.35673161765969602"/>
    <n v="-3.7309194605032938"/>
  </r>
  <r>
    <x v="4"/>
    <s v="12-Ground_Truth"/>
    <x v="4"/>
    <n v="58.626451354984397"/>
    <n v="1.8338407227876701"/>
    <n v="8.8344910758303506E-3"/>
    <n v="7.2184256044162398E-2"/>
    <n v="5.8104598565773399E-3"/>
    <n v="5.1873648042716901E-2"/>
    <n v="2.6705821739742501"/>
    <n v="2.6515705279846102E-2"/>
    <n v="0.33264989719743898"/>
    <n v="-3.8335093800148909"/>
  </r>
  <r>
    <x v="4"/>
    <s v="12-Ground_Truth"/>
    <x v="4"/>
    <n v="46.592842789108701"/>
    <n v="1.8245101235244601"/>
    <n v="2.7189213646351299E-2"/>
    <n v="8.3373197668751703E-2"/>
    <n v="1.8693064874157402E-2"/>
    <n v="6.5860046711781695E-2"/>
    <n v="3.1789943510666401"/>
    <n v="8.7186065450197706E-2"/>
    <n v="0.32512129846450599"/>
    <n v="-3.8503685780110342"/>
  </r>
  <r>
    <x v="4"/>
    <s v="12-Ground_Truth"/>
    <x v="4"/>
    <n v="50.162727981756298"/>
    <n v="1.8477441652864399"/>
    <n v="1.6552736099076999E-2"/>
    <n v="7.3474403754872006E-2"/>
    <n v="1.14085060975594E-2"/>
    <n v="5.4198563866529999E-2"/>
    <n v="2.7160101929912299"/>
    <n v="5.3396012640438702E-2"/>
    <n v="0.34728455810354603"/>
    <n v="-3.8049712766100137"/>
  </r>
  <r>
    <x v="5"/>
    <s v="13-Camera-0,0"/>
    <x v="0"/>
    <n v="77.201787221153793"/>
    <n v="1.8344534579624301"/>
    <n v="1.9731626316516902E-2"/>
    <n v="8.9851496283810797E-2"/>
    <n v="1.8945683161235499E-2"/>
    <n v="7.5169150498628906E-2"/>
    <n v="1.2790958450641401"/>
    <n v="4.9453769490613003E-2"/>
    <n v="0.306171406214372"/>
    <n v="-3.8593751358231976"/>
  </r>
  <r>
    <x v="5"/>
    <s v="13-Camera-0,0"/>
    <x v="0"/>
    <n v="49.680322554865803"/>
    <n v="1.86979151781634"/>
    <n v="2.9995827396317499E-2"/>
    <n v="9.5516404775981695E-2"/>
    <n v="2.86227491949545E-2"/>
    <n v="8.3566730104754003E-2"/>
    <n v="1.36003057693596"/>
    <n v="0.10247134456125399"/>
    <n v="0.29895084400287603"/>
    <n v="-3.8312576381807837"/>
  </r>
  <r>
    <x v="5"/>
    <s v="13-Camera-0,0"/>
    <x v="0"/>
    <n v="70.631527981487807"/>
    <n v="1.8766557663207899"/>
    <n v="9.7307564964180908E-3"/>
    <n v="8.3728997454059303E-2"/>
    <n v="7.5893682192541201E-3"/>
    <n v="7.1382727043994496E-2"/>
    <n v="1.15413452405482"/>
    <n v="3.3752160430928102E-2"/>
    <n v="0.30135920422850498"/>
    <n v="-3.8219850294507056"/>
  </r>
  <r>
    <x v="5"/>
    <s v="13-Camera-0,0"/>
    <x v="0"/>
    <n v="67.748618641113197"/>
    <n v="1.84188844364144"/>
    <n v="6.88452585400236E-3"/>
    <n v="8.5524877631608001E-2"/>
    <n v="4.0091857330809104E-3"/>
    <n v="7.2616924847269795E-2"/>
    <n v="1.27836251305416"/>
    <n v="2.20981436845657E-2"/>
    <n v="0.29070080125966302"/>
    <n v="-3.8674107550988968"/>
  </r>
  <r>
    <x v="5"/>
    <s v="13-Camera-0,0"/>
    <x v="0"/>
    <n v="71.914152290320004"/>
    <n v="1.9127506407766599"/>
    <n v="2.0018074168216701E-2"/>
    <n v="8.7084871371306105E-2"/>
    <n v="1.6087154987031602E-2"/>
    <n v="7.3430695233459103E-2"/>
    <n v="1.93239106005057"/>
    <n v="5.7991928582736399E-2"/>
    <n v="0.31142894871481402"/>
    <n v="-3.7758204105085258"/>
  </r>
  <r>
    <x v="5"/>
    <s v="13-Camera-0,0"/>
    <x v="0"/>
    <n v="56.574198743423104"/>
    <n v="1.8487497673720601"/>
    <n v="7.2415357127468497E-3"/>
    <n v="8.5732930675158706E-2"/>
    <n v="5.5145914715296097E-3"/>
    <n v="7.3283556830153002E-2"/>
    <n v="1.28441865497734"/>
    <n v="2.4440160954957602E-2"/>
    <n v="0.29342044386952898"/>
    <n v="-3.8578297887584112"/>
  </r>
  <r>
    <x v="5"/>
    <s v="13-Camera-0,0"/>
    <x v="0"/>
    <n v="69.071826855964105"/>
    <n v="1.84727205678035"/>
    <n v="9.8276608816489901E-3"/>
    <n v="8.7543181238124101E-2"/>
    <n v="8.5451933451559901E-3"/>
    <n v="7.5094940043068603E-2"/>
    <n v="1.2946246729698001"/>
    <n v="2.4414502685892001E-2"/>
    <n v="0.31024459931012499"/>
    <n v="-3.8424833439095254"/>
  </r>
  <r>
    <x v="5"/>
    <s v="13-Camera-0,0"/>
    <x v="0"/>
    <n v="80.423141499473502"/>
    <n v="1.8539658193526101"/>
    <n v="1.4811188682450399E-2"/>
    <n v="8.6029004325220995E-2"/>
    <n v="1.2677156650088599E-2"/>
    <n v="7.4484712498924993E-2"/>
    <n v="1.31326243502553"/>
    <n v="7.5908971358290805E-2"/>
    <n v="0.29566795300616799"/>
    <n v="-3.8503662276412216"/>
  </r>
  <r>
    <x v="5"/>
    <s v="13-Camera-0,0"/>
    <x v="0"/>
    <n v="66.434288562141305"/>
    <n v="1.9508469227023899"/>
    <n v="8.5722905512785504E-3"/>
    <n v="8.4466167314447796E-2"/>
    <n v="7.4657314596154401E-3"/>
    <n v="7.0205525028430693E-2"/>
    <n v="1.51029211608693"/>
    <n v="2.43181817486549E-2"/>
    <n v="0.32341321709461501"/>
    <n v="-3.7257398602029954"/>
  </r>
  <r>
    <x v="5"/>
    <s v="13-Camera-0,0"/>
    <x v="0"/>
    <n v="71.992013553139003"/>
    <n v="1.9011192609863701"/>
    <n v="1.7416986991724798E-2"/>
    <n v="8.5561373953410694E-2"/>
    <n v="1.6787720184017901E-2"/>
    <n v="6.9631907984144106E-2"/>
    <n v="1.3024323889985601"/>
    <n v="4.2886365052559897E-2"/>
    <n v="0.29843695603248399"/>
    <n v="-3.8004437829811462"/>
  </r>
  <r>
    <x v="5"/>
    <s v="13-Camera-0,0"/>
    <x v="0"/>
    <n v="73.221024938508293"/>
    <n v="1.8598214946382501"/>
    <n v="1.6483064133665799E-2"/>
    <n v="8.8722450601662894E-2"/>
    <n v="1.4822648432303E-2"/>
    <n v="7.5753699849770095E-2"/>
    <n v="1.2958916579373101"/>
    <n v="4.1737411569404498E-2"/>
    <n v="0.303055219200148"/>
    <n v="-3.8371232861616016"/>
  </r>
  <r>
    <x v="5"/>
    <s v="13-Camera-0,0"/>
    <x v="0"/>
    <n v="70.796163573551596"/>
    <n v="1.8038893388838699"/>
    <n v="6.4680163529044201E-3"/>
    <n v="8.6175930422682998E-2"/>
    <n v="6.0926189439043099E-3"/>
    <n v="7.0504685202957204E-2"/>
    <n v="1.2307014539837799"/>
    <n v="1.53012949639877E-2"/>
    <n v="0.29301519398589199"/>
    <n v="-3.903095467130238"/>
  </r>
  <r>
    <x v="5"/>
    <s v="13-Camera-0,0"/>
    <x v="0"/>
    <n v="73.340213395546698"/>
    <n v="1.92062867152671"/>
    <n v="2.13664326603831E-2"/>
    <n v="8.44230791141104E-2"/>
    <n v="1.9426809412077001E-2"/>
    <n v="6.6981771209825999E-2"/>
    <n v="1.2747684060595901"/>
    <n v="5.5974000951828903E-2"/>
    <n v="0.29067901457849599"/>
    <n v="-3.7886923138947934"/>
  </r>
  <r>
    <x v="5"/>
    <s v="13-Camera-0,0"/>
    <x v="0"/>
    <n v="69.121858916303594"/>
    <n v="1.81256728093907"/>
    <n v="4.2095623319237897E-3"/>
    <n v="8.5347114597257606E-2"/>
    <n v="3.3423337138300201E-3"/>
    <n v="7.1546656611042897E-2"/>
    <n v="1.2598448669305"/>
    <n v="2.25778526056148E-2"/>
    <n v="0.28808912347468102"/>
    <n v="-3.8993435955862492"/>
  </r>
  <r>
    <x v="5"/>
    <s v="13-Camera-0,0"/>
    <x v="0"/>
    <n v="82.370807072536195"/>
    <n v="1.8638545784654199"/>
    <n v="2.26834116503071E-2"/>
    <n v="8.9264252314900303E-2"/>
    <n v="1.6520987394672199E-2"/>
    <n v="7.9900957408997303E-2"/>
    <n v="1.2462813829770301"/>
    <n v="0.15740746008126599"/>
    <n v="0.30167746410884999"/>
    <n v="-3.8344679574257308"/>
  </r>
  <r>
    <x v="5"/>
    <s v="13-Camera-0,0"/>
    <x v="0"/>
    <n v="78.184319848595806"/>
    <n v="1.86604309508692"/>
    <n v="1.8492869729407901E-2"/>
    <n v="8.3839008879348906E-2"/>
    <n v="1.5966775928368499E-2"/>
    <n v="6.6657115890900703E-2"/>
    <n v="1.3512983210384799"/>
    <n v="5.2518570398912702E-2"/>
    <n v="0.292008018586914"/>
    <n v="-3.8419488863261662"/>
  </r>
  <r>
    <x v="5"/>
    <s v="13-Camera-0,0"/>
    <x v="0"/>
    <n v="63.847107693720602"/>
    <n v="1.9314986888952701"/>
    <n v="1.0274929201006099E-2"/>
    <n v="8.4417412935949898E-2"/>
    <n v="6.7220410871832196E-3"/>
    <n v="7.2074613953792804E-2"/>
    <n v="1.3416546810185499"/>
    <n v="2.9125700056457E-2"/>
    <n v="0.31418659939670401"/>
    <n v="-3.7543147117080258"/>
  </r>
  <r>
    <x v="5"/>
    <s v="13-Camera-0,0"/>
    <x v="0"/>
    <n v="57.022718411628603"/>
    <n v="1.88940082293102"/>
    <n v="2.6376919967213499E-2"/>
    <n v="9.54603339991799E-2"/>
    <n v="1.8059754065236501E-2"/>
    <n v="8.3384894123947603E-2"/>
    <n v="1.33783017203677"/>
    <n v="0.20006012120560601"/>
    <n v="0.31414452143442101"/>
    <n v="-3.7964546556345593"/>
  </r>
  <r>
    <x v="5"/>
    <s v="13-Camera-0,0"/>
    <x v="0"/>
    <n v="70.174928825619105"/>
    <n v="1.8215966743876599"/>
    <n v="1.7304589950849599E-2"/>
    <n v="9.1976112897353898E-2"/>
    <n v="5.7672602461314804E-3"/>
    <n v="8.2041527197679001E-2"/>
    <n v="1.28361504198983"/>
    <n v="0.13595159270245599"/>
    <n v="0.31702414280324498"/>
    <n v="-3.8613791828090953"/>
  </r>
  <r>
    <x v="5"/>
    <s v="13-Camera-0,0"/>
    <x v="0"/>
    <n v="68.573770239372195"/>
    <n v="1.9266815962014801"/>
    <n v="8.1306879757772291E-3"/>
    <n v="8.1192576037832198E-2"/>
    <n v="5.8987948608564501E-3"/>
    <n v="6.8875630193092702E-2"/>
    <n v="1.2459092680364801"/>
    <n v="4.0854565486393803E-2"/>
    <n v="0.29965273257229003"/>
    <n v="-3.7736656712262304"/>
  </r>
  <r>
    <x v="5"/>
    <s v="13-Camera-0,05"/>
    <x v="1"/>
    <n v="49.339197137604899"/>
    <n v="1.9036814190357501"/>
    <n v="1.46470035853591E-2"/>
    <n v="9.1134336484372205E-2"/>
    <n v="1.13084329800981E-2"/>
    <n v="7.6575468364556004E-2"/>
    <n v="2.8117366180522301"/>
    <n v="4.4223723697713498E-2"/>
    <n v="0.30406445566525497"/>
    <n v="-3.792254125298995"/>
  </r>
  <r>
    <x v="5"/>
    <s v="13-Camera-0,05"/>
    <x v="1"/>
    <n v="66.143574833143106"/>
    <n v="1.8776453140453799"/>
    <n v="1.06745737147951E-2"/>
    <n v="8.5071026251149803E-2"/>
    <n v="7.2931818812813701E-3"/>
    <n v="7.1750164451240606E-2"/>
    <n v="2.58293351007159"/>
    <n v="3.3421608395494302E-2"/>
    <n v="0.28823439147603702"/>
    <n v="-3.8341202944785828"/>
  </r>
  <r>
    <x v="5"/>
    <s v="13-Camera-0,05"/>
    <x v="1"/>
    <n v="51.305144296425802"/>
    <n v="2.12435050163793"/>
    <n v="2.77695933101039E-2"/>
    <n v="9.1693584443127502E-2"/>
    <n v="2.1435964998288599E-2"/>
    <n v="6.8198254607107198E-2"/>
    <n v="3.4670675250235901"/>
    <n v="0.21839395097658701"/>
    <n v="0.35080123111621397"/>
    <n v="-3.5248482672458561"/>
  </r>
  <r>
    <x v="5"/>
    <s v="13-Camera-0,05"/>
    <x v="1"/>
    <n v="75.186326543514596"/>
    <n v="1.9097948357735799"/>
    <n v="1.36491785463935E-2"/>
    <n v="8.5929624517951497E-2"/>
    <n v="1.04820775708633E-2"/>
    <n v="6.9196668778491302E-2"/>
    <n v="2.57262081699445"/>
    <n v="4.2916803782224303E-2"/>
    <n v="0.32236868259800999"/>
    <n v="-3.76783648162841"/>
  </r>
  <r>
    <x v="5"/>
    <s v="13-Camera-0,05"/>
    <x v="1"/>
    <n v="28.384160431608102"/>
    <n v="2.0807705970474801"/>
    <n v="1.7972552105116599E-2"/>
    <n v="8.9183908730130004E-2"/>
    <n v="1.1575456349080301E-2"/>
    <n v="6.7111435155041005E-2"/>
    <n v="3.20982982206624"/>
    <n v="0.213340224146542"/>
    <n v="0.317785744097835"/>
    <n v="-3.6014436588546848"/>
  </r>
  <r>
    <x v="5"/>
    <s v="13-Camera-0,05"/>
    <x v="1"/>
    <n v="64.367551944876297"/>
    <n v="1.95262864292525"/>
    <n v="1.5972270964555901E-2"/>
    <n v="8.5518059263709104E-2"/>
    <n v="1.47506130592802E-2"/>
    <n v="7.00553460856779E-2"/>
    <n v="2.52732027496676"/>
    <n v="6.8578458895870595E-2"/>
    <n v="0.292776984160044"/>
    <n v="-3.7545943729147062"/>
  </r>
  <r>
    <x v="5"/>
    <s v="13-Camera-0,05"/>
    <x v="1"/>
    <n v="89.891061815799603"/>
    <n v="1.96136954530029"/>
    <n v="4.1177175134411201E-2"/>
    <n v="8.8532688728688705E-2"/>
    <n v="2.8841761454902901E-2"/>
    <n v="8.2077087333029305E-2"/>
    <n v="3.2579606019426102"/>
    <n v="0.123816439853683"/>
    <n v="0.25135196830080098"/>
    <n v="-3.7872784863989093"/>
  </r>
  <r>
    <x v="5"/>
    <s v="13-Camera-0,05"/>
    <x v="1"/>
    <n v="44.474685129801699"/>
    <n v="2.0436234187236502"/>
    <n v="1.6639828415333801E-2"/>
    <n v="9.0559677195950802E-2"/>
    <n v="1.38058098362177E-2"/>
    <n v="6.9358502362682206E-2"/>
    <n v="2.5488777689169999"/>
    <n v="4.6339308219149902E-2"/>
    <n v="0.31189947140683499"/>
    <n v="-3.644477109869515"/>
  </r>
  <r>
    <x v="5"/>
    <s v="13-Camera-0,05"/>
    <x v="1"/>
    <n v="20.915642162098202"/>
    <n v="2.0639977941746199"/>
    <n v="3.1439773634453001E-2"/>
    <n v="0.102819047108583"/>
    <n v="2.3565057086039599E-2"/>
    <n v="8.8754989703230494E-2"/>
    <n v="2.7417818859685199"/>
    <n v="0.119096865711747"/>
    <n v="0.32840638494006902"/>
    <n v="-3.6075958208853112"/>
  </r>
  <r>
    <x v="5"/>
    <s v="13-Camera-0,05"/>
    <x v="1"/>
    <n v="58.035036148170597"/>
    <n v="2.0937101012721202"/>
    <n v="2.86344568633464E-2"/>
    <n v="9.5215226042490497E-2"/>
    <n v="2.3659488986278E-2"/>
    <n v="7.1104306441877596E-2"/>
    <n v="2.4527208500076001"/>
    <n v="0.18725513027615401"/>
    <n v="0.320944662339952"/>
    <n v="-3.5853452363879277"/>
  </r>
  <r>
    <x v="5"/>
    <s v="13-Camera-0,05"/>
    <x v="1"/>
    <n v="59.021004873960301"/>
    <n v="2.1624252279077001"/>
    <n v="4.2184377355759299E-2"/>
    <n v="9.5774958238443994E-2"/>
    <n v="2.8167764164497101E-2"/>
    <n v="8.81575969379816E-2"/>
    <n v="2.6307442350080201"/>
    <n v="0.24556859972828399"/>
    <n v="0.33321246466635601"/>
    <n v="-3.5043623074259438"/>
  </r>
  <r>
    <x v="5"/>
    <s v="13-Camera-0,05"/>
    <x v="1"/>
    <n v="63.448155566142503"/>
    <n v="1.84607369889636"/>
    <n v="3.3627844412524997E-2"/>
    <n v="9.4376863369954794E-2"/>
    <n v="2.40046769809792E-2"/>
    <n v="8.4733086323906803E-2"/>
    <n v="2.7157953190617201"/>
    <n v="0.105447028776385"/>
    <n v="0.29860666053912999"/>
    <n v="-3.85531964056451"/>
  </r>
  <r>
    <x v="5"/>
    <s v="13-Camera-0,05"/>
    <x v="1"/>
    <n v="52.194670067620201"/>
    <n v="2.14411568539929"/>
    <n v="3.6261995398873197E-2"/>
    <n v="0.10291250901921201"/>
    <n v="3.4308038421350502E-2"/>
    <n v="7.8913672288784001E-2"/>
    <n v="2.3914934439817399"/>
    <n v="0.179579558627116"/>
    <n v="0.326051905811031"/>
    <n v="-3.5298324087896789"/>
  </r>
  <r>
    <x v="5"/>
    <s v="13-Camera-0,05"/>
    <x v="1"/>
    <n v="62.513493060412998"/>
    <n v="1.8989754597011701"/>
    <n v="1.9387857385938501E-2"/>
    <n v="8.4844806160911695E-2"/>
    <n v="1.9865076161339E-2"/>
    <n v="7.1807817203654797E-2"/>
    <n v="2.45275204908102"/>
    <n v="4.7991263661470503E-2"/>
    <n v="0.29879057923423702"/>
    <n v="-3.8022339610645934"/>
  </r>
  <r>
    <x v="5"/>
    <s v="13-Camera-0,05"/>
    <x v="1"/>
    <n v="65.234403303635204"/>
    <n v="1.92507161834477"/>
    <n v="1.6266438149142502E-2"/>
    <n v="8.4001706194454198E-2"/>
    <n v="1.51580742055953E-2"/>
    <n v="6.7696327831230099E-2"/>
    <n v="2.776824196917"/>
    <n v="3.9009582501069798E-2"/>
    <n v="0.29147057906468399"/>
    <n v="-3.7834578025905459"/>
  </r>
  <r>
    <x v="5"/>
    <s v="13-Camera-0,05"/>
    <x v="1"/>
    <n v="24.803121732198999"/>
    <n v="1.85527366229735"/>
    <n v="0.13016245107508401"/>
    <n v="0.157330471711494"/>
    <n v="8.2734409763924696E-2"/>
    <n v="0.14442556663293399"/>
    <n v="3.3947734899120401"/>
    <n v="0.474671736140929"/>
    <n v="0.45079078255640498"/>
    <n v="-3.6939355551462452"/>
  </r>
  <r>
    <x v="5"/>
    <s v="13-Camera-0,05"/>
    <x v="1"/>
    <n v="61.352767126560202"/>
    <n v="1.9451049062187"/>
    <n v="1.7792471540492499E-2"/>
    <n v="8.91000721364021E-2"/>
    <n v="1.14088387068113E-2"/>
    <n v="7.2401124876973394E-2"/>
    <n v="2.49673744209576"/>
    <n v="5.9184115030267798E-2"/>
    <n v="0.30351396918388901"/>
    <n v="-3.7513811245974114"/>
  </r>
  <r>
    <x v="5"/>
    <s v="13-Camera-0,05"/>
    <x v="1"/>
    <n v="58.482075718722797"/>
    <n v="1.95421058497027"/>
    <n v="3.5687760912537898E-2"/>
    <n v="9.4764596367376899E-2"/>
    <n v="3.55339768912648E-2"/>
    <n v="7.67510409031016E-2"/>
    <n v="2.7912292429246"/>
    <n v="8.0447228770514606E-2"/>
    <n v="0.29293230986226099"/>
    <n v="-3.7528571051674686"/>
  </r>
  <r>
    <x v="5"/>
    <s v="13-Camera-0,05"/>
    <x v="1"/>
    <n v="49.523897101084799"/>
    <n v="1.8262274959835101"/>
    <n v="2.5888101595955899E-2"/>
    <n v="0.10083929230781701"/>
    <n v="2.20543015907812E-2"/>
    <n v="8.5381107977314297E-2"/>
    <n v="2.4543171150144101"/>
    <n v="0.120305423387893"/>
    <n v="0.34738712384295201"/>
    <n v="-3.8263853801735381"/>
  </r>
  <r>
    <x v="5"/>
    <s v="13-Camera-0,05"/>
    <x v="1"/>
    <n v="67.3479640448016"/>
    <n v="1.811334503366"/>
    <n v="1.1225563595491799E-2"/>
    <n v="8.8181639826471397E-2"/>
    <n v="1.0073185818300801E-2"/>
    <n v="7.3893930630695895E-2"/>
    <n v="2.3212530050659499"/>
    <n v="5.4945841251297901E-2"/>
    <n v="0.30034413512438002"/>
    <n v="-3.8883213615096199"/>
  </r>
  <r>
    <x v="5"/>
    <s v="13-Camera-0,1"/>
    <x v="2"/>
    <n v="76.888499036189302"/>
    <n v="2.1435735702313101"/>
    <n v="3.8133342893323499E-2"/>
    <n v="9.3999539571994195E-2"/>
    <n v="2.99469831731233E-2"/>
    <n v="7.1591415627716495E-2"/>
    <n v="2.2492507540155202"/>
    <n v="0.22464878036727401"/>
    <n v="0.31945800875537"/>
    <n v="-3.5369684210133201"/>
  </r>
  <r>
    <x v="5"/>
    <s v="13-Camera-0,1"/>
    <x v="2"/>
    <n v="86.971721271729194"/>
    <n v="1.8077633884514499"/>
    <n v="6.6678046007636299E-2"/>
    <n v="0.12615799643874101"/>
    <n v="6.1717210667266702E-2"/>
    <n v="0.113448002198593"/>
    <n v="2.0558972619473899"/>
    <n v="0.16127588769434201"/>
    <n v="0.37003433568639199"/>
    <n v="-3.8222022758621579"/>
  </r>
  <r>
    <x v="5"/>
    <s v="13-Camera-0,1"/>
    <x v="2"/>
    <n v="76.889491296050295"/>
    <n v="1.9594487117694701"/>
    <n v="7.0669642980526595E-2"/>
    <n v="0.120516553962631"/>
    <n v="5.6561507287013001E-2"/>
    <n v="0.112609883008103"/>
    <n v="2.3239581190282399"/>
    <n v="0.215831568060914"/>
    <n v="0.34985546701450199"/>
    <n v="-3.6906958212160279"/>
  </r>
  <r>
    <x v="5"/>
    <s v="13-Camera-0,1"/>
    <x v="2"/>
    <n v="87.614998033375201"/>
    <n v="2.1302178181171398"/>
    <n v="4.0488061471480701E-2"/>
    <n v="9.0132812337016394E-2"/>
    <n v="3.2657582714267899E-2"/>
    <n v="7.9035173731551306E-2"/>
    <n v="2.0123175859916902"/>
    <n v="0.13224054711099001"/>
    <n v="0.28437861912610102"/>
    <n v="-3.5854035627567593"/>
  </r>
  <r>
    <x v="5"/>
    <s v="13-Camera-0,1"/>
    <x v="2"/>
    <n v="78.1543631585984"/>
    <n v="1.9399926275435799"/>
    <n v="8.6903084926158905E-2"/>
    <n v="0.137959884100045"/>
    <n v="6.1556315803274697E-2"/>
    <n v="0.13201593258310501"/>
    <n v="2.2593992779729799"/>
    <n v="0.31587349395919301"/>
    <n v="0.31594332061614"/>
    <n v="-3.7440640518402799"/>
  </r>
  <r>
    <x v="5"/>
    <s v="13-Camera-0,1"/>
    <x v="2"/>
    <n v="62.9908334038454"/>
    <n v="2.1472593108040798"/>
    <n v="0.108096909111844"/>
    <n v="0.14068467176534399"/>
    <n v="6.7747609943806103E-2"/>
    <n v="0.13132573889178101"/>
    <n v="2.2353173180017598"/>
    <n v="0.39622971824590703"/>
    <n v="0.38099291081445902"/>
    <n v="-3.4717477783814612"/>
  </r>
  <r>
    <x v="5"/>
    <s v="13-Camera-0,1"/>
    <x v="2"/>
    <n v="79.037538161772702"/>
    <n v="2.1341794745643199"/>
    <n v="6.3218130631639696E-2"/>
    <n v="0.119456378970849"/>
    <n v="5.8589078164669503E-2"/>
    <n v="0.108723828076524"/>
    <n v="2.2389898799592598"/>
    <n v="0.15200978671849599"/>
    <n v="0.38946899988214401"/>
    <n v="-3.476351525553536"/>
  </r>
  <r>
    <x v="5"/>
    <s v="13-Camera-0,1"/>
    <x v="2"/>
    <n v="51.656748256706699"/>
    <n v="2.0182784104271301"/>
    <n v="4.0238566241471797E-2"/>
    <n v="9.6028536019642299E-2"/>
    <n v="3.1246443288235001E-2"/>
    <n v="8.2944011462627296E-2"/>
    <n v="2.1553433320950699"/>
    <n v="0.128952108066858"/>
    <n v="0.31362081198406599"/>
    <n v="-3.6681007775888039"/>
  </r>
  <r>
    <x v="5"/>
    <s v="13-Camera-0,1"/>
    <x v="2"/>
    <n v="77.821995497613401"/>
    <n v="1.8354716770811199"/>
    <n v="6.1651338719186398E-2"/>
    <n v="0.110388173668547"/>
    <n v="4.8492768438467101E-2"/>
    <n v="0.107858102824289"/>
    <n v="2.14414844696875"/>
    <n v="0.181487710535505"/>
    <n v="0.307669761205419"/>
    <n v="-3.856858561713461"/>
  </r>
  <r>
    <x v="5"/>
    <s v="13-Camera-0,1"/>
    <x v="2"/>
    <n v="82.925833388921006"/>
    <n v="2.0252000713811098"/>
    <n v="4.4452590111738799E-2"/>
    <n v="9.4217986505546997E-2"/>
    <n v="4.3818974959879901E-2"/>
    <n v="8.12621166795994E-2"/>
    <n v="2.13079075608402"/>
    <n v="0.10794966925291199"/>
    <n v="0.28508727211901602"/>
    <n v="-3.6897126564998741"/>
  </r>
  <r>
    <x v="5"/>
    <s v="13-Camera-0,1"/>
    <x v="2"/>
    <n v="67.174119617152101"/>
    <n v="1.98898351649673"/>
    <n v="2.1042938138147799E-2"/>
    <n v="8.8264781013608795E-2"/>
    <n v="1.66644207682069E-2"/>
    <n v="6.7272276677057694E-2"/>
    <n v="2.0979431529995001"/>
    <n v="6.0734421902599402E-2"/>
    <n v="0.30331820764189799"/>
    <n v="-3.7076982758613721"/>
  </r>
  <r>
    <x v="5"/>
    <s v="13-Camera-0,1"/>
    <x v="2"/>
    <n v="78.779357252827495"/>
    <n v="1.96991996658199"/>
    <n v="3.5677190302336501E-2"/>
    <n v="9.3923737607560495E-2"/>
    <n v="2.97484784068245E-2"/>
    <n v="8.12232721865081E-2"/>
    <n v="2.3640683220000902"/>
    <n v="0.12355991019424201"/>
    <n v="0.30140861964733401"/>
    <n v="-3.7286714137706758"/>
  </r>
  <r>
    <x v="5"/>
    <s v="13-Camera-0,1"/>
    <x v="2"/>
    <n v="88.240721422997595"/>
    <n v="1.9190527249207201"/>
    <n v="6.16217883907616E-2"/>
    <n v="0.11315793859250201"/>
    <n v="4.4510375720225898E-2"/>
    <n v="0.111226089824341"/>
    <n v="2.2156807270366699"/>
    <n v="0.18648294688821601"/>
    <n v="0.30077651522502302"/>
    <n v="-3.7801707598542573"/>
  </r>
  <r>
    <x v="5"/>
    <s v="13-Camera-0,1"/>
    <x v="2"/>
    <n v="86.611585059420804"/>
    <n v="1.86467317021239"/>
    <n v="3.8896143675022601E-2"/>
    <n v="9.7276693429232494E-2"/>
    <n v="3.1160250077622902E-2"/>
    <n v="9.0512600122214001E-2"/>
    <n v="2.14452246099244"/>
    <n v="0.115444273703255"/>
    <n v="0.31400345949993402"/>
    <n v="-3.8213233702876761"/>
  </r>
  <r>
    <x v="5"/>
    <s v="13-Camera-0,1"/>
    <x v="2"/>
    <n v="15.7385588644267"/>
    <n v="1.96951042113871"/>
    <n v="0.15753808339335401"/>
    <n v="0.18058438578216801"/>
    <n v="0.10809495432826401"/>
    <n v="0.15324318152845401"/>
    <n v="2.5700056659989001"/>
    <n v="0.55098830387541498"/>
    <n v="0.536950733375545"/>
    <n v="-3.4935388454857446"/>
  </r>
  <r>
    <x v="5"/>
    <s v="13-Camera-0,1"/>
    <x v="2"/>
    <n v="12.825932321493299"/>
    <n v="2.1747038185424299"/>
    <n v="0.17058518300464601"/>
    <n v="0.17769442850523801"/>
    <n v="0.11641868749204599"/>
    <n v="0.156589551781464"/>
    <n v="2.4859681499656201"/>
    <n v="0.61200546262586197"/>
    <n v="0.52861918484156301"/>
    <n v="-3.2966769966160072"/>
  </r>
  <r>
    <x v="5"/>
    <s v="13-Camera-0,1"/>
    <x v="2"/>
    <n v="81.517971623451004"/>
    <n v="1.98590352597827"/>
    <n v="4.2535569335417203E-2"/>
    <n v="9.2736506564920093E-2"/>
    <n v="4.2029798830958399E-2"/>
    <n v="7.4217304427013298E-2"/>
    <n v="2.1990286650834601"/>
    <n v="0.106032209840188"/>
    <n v="0.28533681954134699"/>
    <n v="-3.7287596544803829"/>
  </r>
  <r>
    <x v="5"/>
    <s v="13-Camera-0,1"/>
    <x v="2"/>
    <n v="63.839661364456397"/>
    <n v="1.8890740519988201"/>
    <n v="8.1122738376257997E-2"/>
    <n v="0.12377299835166899"/>
    <n v="7.5013896781471703E-2"/>
    <n v="0.124955614518582"/>
    <n v="2.2751098850276299"/>
    <n v="0.18674559271107799"/>
    <n v="0.30661680974254002"/>
    <n v="-3.8043091382586396"/>
  </r>
  <r>
    <x v="5"/>
    <s v="13-Camera-0,1"/>
    <x v="2"/>
    <n v="35.287115745426"/>
    <n v="2.1443045870825701"/>
    <n v="0.14883189609082401"/>
    <n v="0.19258682612524899"/>
    <n v="0.10186488949274899"/>
    <n v="0.16805877335934999"/>
    <n v="2.4198641320690499"/>
    <n v="0.48105444804323"/>
    <n v="0.48114915397706998"/>
    <n v="-3.3745462589403599"/>
  </r>
  <r>
    <x v="5"/>
    <s v="13-Camera-0,1"/>
    <x v="2"/>
    <n v="83.313064599898098"/>
    <n v="1.9686365703486"/>
    <n v="4.9098346257267701E-2"/>
    <n v="0.106842224082158"/>
    <n v="3.5032292507911497E-2"/>
    <n v="0.101438342697171"/>
    <n v="2.23092405102215"/>
    <n v="0.15388819179487001"/>
    <n v="0.328048476390572"/>
    <n v="-3.7033149532608274"/>
  </r>
  <r>
    <x v="5"/>
    <s v="13-Camera-0,15000000000000002"/>
    <x v="3"/>
    <n v="67.083202728226993"/>
    <n v="1.85397907717215"/>
    <n v="0.10101615677821001"/>
    <n v="0.13371078924323301"/>
    <n v="8.6788241590069995E-2"/>
    <n v="0.128815960850856"/>
    <n v="2.1632556120166502"/>
    <n v="0.271653036691196"/>
    <n v="0.31341637476665601"/>
    <n v="-3.8326045480611937"/>
  </r>
  <r>
    <x v="5"/>
    <s v="13-Camera-0,15000000000000002"/>
    <x v="3"/>
    <n v="35.056106639227103"/>
    <n v="1.98350034028308"/>
    <n v="0.161180214365644"/>
    <n v="0.17528113282966201"/>
    <n v="0.13813535983484701"/>
    <n v="0.16048841659035001"/>
    <n v="2.10181710193865"/>
    <n v="0.37626606484471298"/>
    <n v="0.38748801563037699"/>
    <n v="-3.629011644086543"/>
  </r>
  <r>
    <x v="5"/>
    <s v="13-Camera-0,15000000000000002"/>
    <x v="3"/>
    <n v="74.212309856233801"/>
    <n v="1.87899057312678"/>
    <n v="8.1016808676615398E-2"/>
    <n v="0.124249420933376"/>
    <n v="6.4787590167252093E-2"/>
    <n v="0.121309352615272"/>
    <n v="2.0463457830483001"/>
    <n v="0.22737573252829499"/>
    <n v="0.30134130201086001"/>
    <n v="-3.8196681248623601"/>
  </r>
  <r>
    <x v="5"/>
    <s v="13-Camera-0,15000000000000002"/>
    <x v="3"/>
    <n v="52.278300296626597"/>
    <n v="1.82567243932262"/>
    <n v="0.11832381989960999"/>
    <n v="0.15065565254440799"/>
    <n v="0.110749040466068"/>
    <n v="0.14262674932219799"/>
    <n v="2.1743700099177601"/>
    <n v="0.285964432094585"/>
    <n v="0.36748919852620798"/>
    <n v="-3.8068383621511721"/>
  </r>
  <r>
    <x v="5"/>
    <s v="13-Camera-0,15000000000000002"/>
    <x v="3"/>
    <n v="42.2895695276708"/>
    <n v="1.8878029025576699"/>
    <n v="0.21335449723290401"/>
    <n v="0.20129150070747001"/>
    <n v="0.18491187332583101"/>
    <n v="0.185970849441562"/>
    <n v="2.6297571939648998"/>
    <n v="0.53509848118801195"/>
    <n v="0.52818325482252504"/>
    <n v="-3.5840138426198047"/>
  </r>
  <r>
    <x v="5"/>
    <s v="13-Camera-0,15000000000000002"/>
    <x v="3"/>
    <n v="79.769386815353101"/>
    <n v="1.94418439283087"/>
    <n v="4.7886018254112497E-2"/>
    <n v="9.2182634399223695E-2"/>
    <n v="4.6782876132420902E-2"/>
    <n v="8.4270250743846004E-2"/>
    <n v="2.0690796390408601"/>
    <n v="0.140017128709675"/>
    <n v="0.28361267504723497"/>
    <n v="-3.7722029321218953"/>
  </r>
  <r>
    <x v="5"/>
    <s v="13-Camera-0,15000000000000002"/>
    <x v="3"/>
    <n v="12.3880866269607"/>
    <n v="2.1869257172858299"/>
    <n v="0.20018202439194799"/>
    <n v="0.18381025938334999"/>
    <n v="0.14323303419662101"/>
    <n v="0.155537372908059"/>
    <n v="2.5599629989592301"/>
    <n v="0.68353380742179803"/>
    <n v="0.50845659675738197"/>
    <n v="-3.3046176859567882"/>
  </r>
  <r>
    <x v="5"/>
    <s v="13-Camera-0,15000000000000002"/>
    <x v="3"/>
    <n v="60.434223508738199"/>
    <n v="2.0766132397308699"/>
    <n v="1.8008385669029101E-2"/>
    <n v="9.1436249982855905E-2"/>
    <n v="1.50659534109012E-2"/>
    <n v="7.2381084447743396E-2"/>
    <n v="2.06829643098171"/>
    <n v="0.10790936369076901"/>
    <n v="0.32924861334837602"/>
    <n v="-3.5941381469207543"/>
  </r>
  <r>
    <x v="5"/>
    <s v="13-Camera-0,15000000000000002"/>
    <x v="3"/>
    <n v="77.539310489120496"/>
    <n v="2.00028133115004"/>
    <n v="2.66751652419733E-2"/>
    <n v="8.8073376588835503E-2"/>
    <n v="2.4281357363185301E-2"/>
    <n v="6.9532781421300593E-2"/>
    <n v="2.0657261681044399"/>
    <n v="7.5606763124760598E-2"/>
    <n v="0.30031810101044598"/>
    <n v="-3.6994005678395139"/>
  </r>
  <r>
    <x v="5"/>
    <s v="13-Camera-0,15000000000000002"/>
    <x v="3"/>
    <n v="76.314204536021194"/>
    <n v="1.9309463742931301"/>
    <n v="8.8945476339140794E-2"/>
    <n v="0.12808932604857301"/>
    <n v="7.5476925839796302E-2"/>
    <n v="0.122446784551966"/>
    <n v="1.81142894702497"/>
    <n v="0.24250468771213299"/>
    <n v="0.30854918061954201"/>
    <n v="-3.7605044450873275"/>
  </r>
  <r>
    <x v="5"/>
    <s v="13-Camera-0,15000000000000002"/>
    <x v="3"/>
    <n v="19.9867528460363"/>
    <n v="1.9216059604272699"/>
    <n v="0.17621616267757301"/>
    <n v="0.170787194429003"/>
    <n v="0.14135067927456699"/>
    <n v="0.141666603054069"/>
    <n v="2.4374215839197801"/>
    <n v="0.57839981762944503"/>
    <n v="0.56154632568683205"/>
    <n v="-3.5168477138858982"/>
  </r>
  <r>
    <x v="5"/>
    <s v="13-Camera-0,15000000000000002"/>
    <x v="3"/>
    <n v="17.995948734732899"/>
    <n v="2.0491370505338198"/>
    <n v="0.19599353241225201"/>
    <n v="0.207902167067089"/>
    <n v="0.146403357371656"/>
    <n v="0.17854406517284899"/>
    <n v="1.95394552696961"/>
    <n v="0.63830380880581405"/>
    <n v="0.60402923053715596"/>
    <n v="-3.346833718929024"/>
  </r>
  <r>
    <x v="5"/>
    <s v="13-Camera-0,15000000000000002"/>
    <x v="3"/>
    <n v="22.004295567540101"/>
    <n v="2.1344092082281798"/>
    <n v="0.23086924490462599"/>
    <n v="0.19721010832636501"/>
    <n v="0.202782554745563"/>
    <n v="0.16423808449952801"/>
    <n v="2.30520837299991"/>
    <n v="0.67059762218280905"/>
    <n v="0.58033580107770399"/>
    <n v="-3.2852549906941162"/>
  </r>
  <r>
    <x v="5"/>
    <s v="13-Camera-0,15000000000000002"/>
    <x v="3"/>
    <n v="48.556454099995499"/>
    <n v="2.1777144596641902"/>
    <n v="0.101941668094104"/>
    <n v="0.146494743824999"/>
    <n v="8.3275997259718307E-2"/>
    <n v="0.13609262849470399"/>
    <n v="1.8654404899571"/>
    <n v="0.33466104687396803"/>
    <n v="0.36360493085593398"/>
    <n v="-3.4586806094798757"/>
  </r>
  <r>
    <x v="5"/>
    <s v="13-Camera-0,15000000000000002"/>
    <x v="3"/>
    <n v="69.296013748668997"/>
    <n v="2.0459681881232701"/>
    <n v="3.5459971561447402E-2"/>
    <n v="9.6210510939343893E-2"/>
    <n v="3.3380035075945398E-2"/>
    <n v="7.7911085107595701E-2"/>
    <n v="1.8885316399391701"/>
    <n v="0.140518630275171"/>
    <n v="0.31434889166935598"/>
    <n v="-3.6396829202073739"/>
  </r>
  <r>
    <x v="5"/>
    <s v="13-Camera-0,15000000000000002"/>
    <x v="3"/>
    <n v="47.465770173002397"/>
    <n v="1.8154745501498399"/>
    <n v="7.11555814423359E-2"/>
    <n v="0.15697973364759499"/>
    <n v="5.8662610603600798E-2"/>
    <n v="0.12565384978007199"/>
    <n v="2.6014388849725898"/>
    <n v="0.22009228251334101"/>
    <n v="0.478861256414707"/>
    <n v="-3.7056641934354526"/>
  </r>
  <r>
    <x v="5"/>
    <s v="13-Camera-0,15000000000000002"/>
    <x v="3"/>
    <n v="66.692044626116996"/>
    <n v="1.8516676299561301"/>
    <n v="0.15728941924158399"/>
    <n v="0.28451655897551498"/>
    <n v="0.12896943194364699"/>
    <n v="0.19476171844199999"/>
    <n v="2.1589595169061702"/>
    <n v="0.42687053682562898"/>
    <n v="0.89264267903720995"/>
    <n v="-3.2556896910066602"/>
  </r>
  <r>
    <x v="5"/>
    <s v="13-Camera-0,15000000000000002"/>
    <x v="3"/>
    <n v="1.1274196717334599"/>
    <n v="1.9535855378956499"/>
    <n v="0.19294599768051199"/>
    <n v="0.18126659110153601"/>
    <n v="0.13806250099414599"/>
    <n v="0.147724856747458"/>
    <n v="2.3361182600492598"/>
    <n v="0.65139879292095304"/>
    <n v="0.54624401364331998"/>
    <n v="-3.5001704484610299"/>
  </r>
  <r>
    <x v="5"/>
    <s v="13-Camera-0,15000000000000002"/>
    <x v="3"/>
    <n v="46.142258977539299"/>
    <n v="2.10345284336849"/>
    <n v="0.13289986397607301"/>
    <n v="0.164321966084883"/>
    <n v="8.19173577704954E-2"/>
    <n v="0.15713958945508799"/>
    <n v="2.4348683219868601"/>
    <n v="0.48757791215380297"/>
    <n v="0.40395405847518401"/>
    <n v="-3.492593098156326"/>
  </r>
  <r>
    <x v="5"/>
    <s v="13-Camera-0,15000000000000002"/>
    <x v="3"/>
    <n v="11.136008299919499"/>
    <n v="1.8477091866870401"/>
    <n v="0.124385365927362"/>
    <n v="0.14412852004914101"/>
    <n v="7.8800958544917296E-2"/>
    <n v="0.12803504892984299"/>
    <n v="1.9512593139661401"/>
    <n v="0.51230582249643997"/>
    <n v="0.43476095483214899"/>
    <n v="-3.7175298584808107"/>
  </r>
  <r>
    <x v="5"/>
    <s v="13-Ground_Truth"/>
    <x v="4"/>
    <n v="66.649794161844497"/>
    <n v="1.8598939124215801"/>
    <n v="9.0713089700522505E-3"/>
    <n v="8.2569174712141702E-2"/>
    <n v="7.9210146467424102E-3"/>
    <n v="6.8500499959189803E-2"/>
    <n v="1.7727936470182599"/>
    <n v="2.3872578964113399E-2"/>
    <n v="0.28809123978541601"/>
    <n v="-3.8520148477930043"/>
  </r>
  <r>
    <x v="5"/>
    <s v="13-Ground_Truth"/>
    <x v="4"/>
    <n v="77.109297554286599"/>
    <n v="1.8091672124756799"/>
    <n v="7.9030505157974308E-3"/>
    <n v="8.6112709561937395E-2"/>
    <n v="3.9752961029719501E-3"/>
    <n v="6.9525439769008698E-2"/>
    <n v="1.70901042199693"/>
    <n v="4.78803693358303E-2"/>
    <n v="0.30905255385300801"/>
    <n v="-3.8817802336713116"/>
  </r>
  <r>
    <x v="5"/>
    <s v="13-Ground_Truth"/>
    <x v="4"/>
    <n v="68.835302024173799"/>
    <n v="1.9009340671189201"/>
    <n v="5.1327164005776499E-3"/>
    <n v="8.0583148668349605E-2"/>
    <n v="3.5436038885906201E-3"/>
    <n v="6.8338103948377804E-2"/>
    <n v="1.8838101770961599"/>
    <n v="2.70216274759821E-2"/>
    <n v="0.289616556216169"/>
    <n v="-3.8094493766649116"/>
  </r>
  <r>
    <x v="5"/>
    <s v="13-Ground_Truth"/>
    <x v="4"/>
    <n v="66.8310825527617"/>
    <n v="1.81988424765854"/>
    <n v="4.0828903422820998E-3"/>
    <n v="8.6884750676051004E-2"/>
    <n v="3.4336003551794598E-3"/>
    <n v="7.2229875240227406E-2"/>
    <n v="1.8042948539368799"/>
    <n v="1.2759627032640801E-2"/>
    <n v="0.29335757788405598"/>
    <n v="-3.886758174457404"/>
  </r>
  <r>
    <x v="5"/>
    <s v="13-Ground_Truth"/>
    <x v="4"/>
    <n v="64.274881331539007"/>
    <n v="1.8236726884029799"/>
    <n v="1.1692537423923699E-2"/>
    <n v="8.5038820788475702E-2"/>
    <n v="9.8605699928150901E-3"/>
    <n v="7.0731947382613805E-2"/>
    <n v="1.71314524905756"/>
    <n v="2.7859914991079201E-2"/>
    <n v="0.29005513472872102"/>
    <n v="-3.8862721768682986"/>
  </r>
  <r>
    <x v="5"/>
    <s v="13-Ground_Truth"/>
    <x v="4"/>
    <n v="86.749985411720004"/>
    <n v="1.8420719418817999"/>
    <n v="1.9691427865354501E-2"/>
    <n v="8.1284103230282206E-2"/>
    <n v="1.7060686418785002E-2"/>
    <n v="6.1977525268877197E-2"/>
    <n v="1.65401652501896"/>
    <n v="5.3156460039119197E-2"/>
    <n v="0.28070472968669102"/>
    <n v="-3.877223328431509"/>
  </r>
  <r>
    <x v="5"/>
    <s v="13-Ground_Truth"/>
    <x v="4"/>
    <n v="78.838836323502804"/>
    <n v="1.8084651102215401"/>
    <n v="1.8807663219912601E-2"/>
    <n v="8.8422456945475902E-2"/>
    <n v="1.61913465653384E-2"/>
    <n v="7.2212141754381204E-2"/>
    <n v="1.6976117150625201"/>
    <n v="5.8886925421228198E-2"/>
    <n v="0.29435430192056"/>
    <n v="-3.8971805878578998"/>
  </r>
  <r>
    <x v="5"/>
    <s v="13-Ground_Truth"/>
    <x v="4"/>
    <n v="84.134930973997598"/>
    <n v="1.8015255555812699"/>
    <n v="1.00854288462801E-2"/>
    <n v="8.4579446993591406E-2"/>
    <n v="5.97855858097776E-3"/>
    <n v="6.7401820421847405E-2"/>
    <n v="1.6399108129553399"/>
    <n v="7.0394496761535696E-2"/>
    <n v="0.31984146147731202"/>
    <n v="-3.8786329829414181"/>
  </r>
  <r>
    <x v="5"/>
    <s v="13-Ground_Truth"/>
    <x v="4"/>
    <n v="89.958885305612199"/>
    <n v="1.8218938878965301"/>
    <n v="2.7055007858396499E-2"/>
    <n v="8.8297647257481807E-2"/>
    <n v="1.6850629769725799E-2"/>
    <n v="7.5200531793550296E-2"/>
    <n v="1.7828200958902001"/>
    <n v="8.9089738514056396E-2"/>
    <n v="0.30447972908085003"/>
    <n v="-3.8736263830226201"/>
  </r>
  <r>
    <x v="5"/>
    <s v="13-Ground_Truth"/>
    <x v="4"/>
    <n v="69.821849904269101"/>
    <n v="1.86333199228504"/>
    <n v="5.2710644018974899E-3"/>
    <n v="8.3628347276398896E-2"/>
    <n v="3.8243699083013098E-3"/>
    <n v="7.1476186442725603E-2"/>
    <n v="2.0168628810206402"/>
    <n v="2.1112590318537801E-2"/>
    <n v="0.29804786126760902"/>
    <n v="-3.8386201464473504"/>
  </r>
  <r>
    <x v="5"/>
    <s v="13-Ground_Truth"/>
    <x v="4"/>
    <n v="73.095303634752597"/>
    <n v="1.8048824103441401"/>
    <n v="8.1861764080961193E-3"/>
    <n v="8.5736292167738898E-2"/>
    <n v="7.13515199127044E-3"/>
    <n v="7.1410344815856397E-2"/>
    <n v="1.71772543096449"/>
    <n v="2.12351374290887E-2"/>
    <n v="0.28749501750718398"/>
    <n v="-3.9076225721486759"/>
  </r>
  <r>
    <x v="5"/>
    <s v="13-Ground_Truth"/>
    <x v="4"/>
    <n v="69.159143913112999"/>
    <n v="1.87039558789195"/>
    <n v="1.39533643885169E-2"/>
    <n v="8.6323471444233704E-2"/>
    <n v="1.2398116083438999E-2"/>
    <n v="7.3713564526123695E-2"/>
    <n v="1.7012375650228899"/>
    <n v="3.3030515818547997E-2"/>
    <n v="0.30924502804624698"/>
    <n v="-3.8203593840618026"/>
  </r>
  <r>
    <x v="5"/>
    <s v="13-Ground_Truth"/>
    <x v="4"/>
    <n v="79.396146754335803"/>
    <n v="1.9737447723650501"/>
    <n v="3.5174268399389197E-2"/>
    <n v="9.9448613704729197E-2"/>
    <n v="1.8584243472016201E-2"/>
    <n v="7.8370976528591693E-2"/>
    <n v="2.2019989110995"/>
    <n v="0.29464390069809399"/>
    <n v="0.37720766426375402"/>
    <n v="-3.6490475633711958"/>
  </r>
  <r>
    <x v="5"/>
    <s v="13-Ground_Truth"/>
    <x v="4"/>
    <n v="64.772365017129104"/>
    <n v="1.85689298945096"/>
    <n v="5.5994860697495602E-3"/>
    <n v="8.4765661123612002E-2"/>
    <n v="5.1569020177086701E-3"/>
    <n v="7.2403705132784199E-2"/>
    <n v="1.8224272220395501"/>
    <n v="2.4768487829856502E-2"/>
    <n v="0.30478854154104101"/>
    <n v="-3.8383184690079983"/>
  </r>
  <r>
    <x v="5"/>
    <s v="13-Ground_Truth"/>
    <x v="4"/>
    <n v="84.655024231225099"/>
    <n v="1.80025321562934"/>
    <n v="2.7420460596926099E-2"/>
    <n v="8.9590025748191193E-2"/>
    <n v="1.9753921404976199E-2"/>
    <n v="7.5482054026836901E-2"/>
    <n v="1.6631702829618"/>
    <n v="0.105069349955471"/>
    <n v="0.30609676028878202"/>
    <n v="-3.8936500240818783"/>
  </r>
  <r>
    <x v="5"/>
    <s v="13-Ground_Truth"/>
    <x v="4"/>
    <n v="70.469512984005704"/>
    <n v="1.86871417635512"/>
    <n v="9.16175760179673E-3"/>
    <n v="8.2672651010939194E-2"/>
    <n v="7.4374657783931198E-3"/>
    <n v="6.7773780545748993E-2"/>
    <n v="1.58027059002779"/>
    <n v="2.5348175423991402E-2"/>
    <n v="0.28474159437728902"/>
    <n v="-3.8465442292675913"/>
  </r>
  <r>
    <x v="5"/>
    <s v="13-Ground_Truth"/>
    <x v="4"/>
    <n v="8.4701177645379193"/>
    <n v="1.9914390693797399"/>
    <n v="3.32867484909063E-2"/>
    <n v="9.7122198611166902E-2"/>
    <n v="1.6556346833969601E-2"/>
    <n v="8.3274490567238305E-2"/>
    <n v="1.6090156660648001"/>
    <n v="0.13562002133165599"/>
    <n v="0.31641836998244299"/>
    <n v="-3.6921425606378171"/>
  </r>
  <r>
    <x v="5"/>
    <s v="13-Ground_Truth"/>
    <x v="4"/>
    <n v="65.850678456991503"/>
    <n v="1.83289474931867"/>
    <n v="1.33294468614933E-2"/>
    <n v="8.6775405289260601E-2"/>
    <n v="1.05618309682915E-2"/>
    <n v="7.3589744294024401E-2"/>
    <n v="1.5187935769790699"/>
    <n v="3.66440146222302E-2"/>
    <n v="0.30141885442570499"/>
    <n v="-3.8656863962556254"/>
  </r>
  <r>
    <x v="5"/>
    <s v="13-Ground_Truth"/>
    <x v="4"/>
    <n v="77.171877579352099"/>
    <n v="1.8302725734095699"/>
    <n v="1.1838050872816501E-2"/>
    <n v="8.9022440239338904E-2"/>
    <n v="1.0426357659578301E-2"/>
    <n v="7.5039379034384804E-2"/>
    <n v="1.83893272595014"/>
    <n v="2.9420210198384901E-2"/>
    <n v="0.31210045980364698"/>
    <n v="-3.8576269667867837"/>
  </r>
  <r>
    <x v="5"/>
    <s v="13-Ground_Truth"/>
    <x v="4"/>
    <n v="59.776883238455099"/>
    <n v="1.952701449414"/>
    <n v="1.09701712449446E-2"/>
    <n v="8.4751737721912496E-2"/>
    <n v="8.9980281449308294E-3"/>
    <n v="6.9981143346455096E-2"/>
    <n v="1.8092917440226299"/>
    <n v="3.2243841171609597E-2"/>
    <n v="0.30075107115775601"/>
    <n v="-3.7465474794282434"/>
  </r>
  <r>
    <x v="6"/>
    <s v="14-Camera-0,0"/>
    <x v="0"/>
    <n v="68.164230156794702"/>
    <n v="1.9090872427721799"/>
    <n v="1.2370239699091901E-2"/>
    <n v="0.10567130179357"/>
    <n v="1.12735974703036E-2"/>
    <n v="7.0867081955719599E-2"/>
    <n v="2.0048016479704498"/>
    <n v="3.0439729827514299E-2"/>
    <n v="0.59998744690823502"/>
    <n v="-3.4909253103195854"/>
  </r>
  <r>
    <x v="6"/>
    <s v="14-Camera-0,0"/>
    <x v="0"/>
    <n v="68.824020259170993"/>
    <n v="1.9126998938708299"/>
    <n v="1.0907770840264499E-2"/>
    <n v="0.104389506036094"/>
    <n v="8.0395747076574802E-3"/>
    <n v="6.9925223400734496E-2"/>
    <n v="1.91757908498402"/>
    <n v="3.1057518467244499E-2"/>
    <n v="0.59435582600276204"/>
    <n v="-3.4929442801264083"/>
  </r>
  <r>
    <x v="6"/>
    <s v="14-Camera-0,0"/>
    <x v="0"/>
    <n v="83.775950319905803"/>
    <n v="1.9559417488342501"/>
    <n v="4.8094294959695298E-2"/>
    <n v="0.13064056715764899"/>
    <n v="3.0299685346867201E-2"/>
    <n v="0.102489772231803"/>
    <n v="2.0329176490194998"/>
    <n v="0.31538667321587999"/>
    <n v="0.50481022050769597"/>
    <n v="-3.539248030658054"/>
  </r>
  <r>
    <x v="6"/>
    <s v="14-Camera-0,0"/>
    <x v="0"/>
    <n v="64.098140528842194"/>
    <n v="1.9186451785300001"/>
    <n v="1.7509685216904498E-2"/>
    <n v="0.10904698861961599"/>
    <n v="1.5976532727303601E-2"/>
    <n v="7.1037816985503405E-2"/>
    <n v="1.9390110969543399"/>
    <n v="4.5946809353639102E-2"/>
    <n v="0.595490162564424"/>
    <n v="-3.4858646589055757"/>
  </r>
  <r>
    <x v="6"/>
    <s v="14-Camera-0,0"/>
    <x v="0"/>
    <n v="69.254913232357396"/>
    <n v="1.91010968388367"/>
    <n v="6.0994855535270297E-3"/>
    <n v="9.9908526770327494E-2"/>
    <n v="4.1780869740467999E-3"/>
    <n v="6.6402066713123806E-2"/>
    <n v="2.0297646269900702"/>
    <n v="1.8775749531096599E-2"/>
    <n v="0.58627078628926599"/>
    <n v="-3.503619529827064"/>
  </r>
  <r>
    <x v="6"/>
    <s v="14-Camera-0,0"/>
    <x v="0"/>
    <n v="66.587697891120399"/>
    <n v="1.83261567351096"/>
    <n v="4.3279425948622796E-3"/>
    <n v="0.101817023484664"/>
    <n v="3.5915804543968101E-3"/>
    <n v="7.0744814842300704E-2"/>
    <n v="2.5880812449613502"/>
    <n v="1.59909202478692E-2"/>
    <n v="0.56510931565546896"/>
    <n v="-3.6022750108335715"/>
  </r>
  <r>
    <x v="6"/>
    <s v="14-Camera-0,0"/>
    <x v="0"/>
    <n v="76.648408291326604"/>
    <n v="1.9269588821893699"/>
    <n v="2.8559389036391401E-2"/>
    <n v="0.106313153054194"/>
    <n v="2.4732298686681701E-2"/>
    <n v="7.2362728641451698E-2"/>
    <n v="2.0283773239934799"/>
    <n v="7.3613324071147707E-2"/>
    <n v="0.56348584980615901"/>
    <n v="-3.5095552680044717"/>
  </r>
  <r>
    <x v="6"/>
    <s v="14-Camera-0,0"/>
    <x v="0"/>
    <n v="64.706485115942598"/>
    <n v="1.91312739051345"/>
    <n v="1.05008334406794E-2"/>
    <n v="0.10067720171144701"/>
    <n v="1.09124668785789E-2"/>
    <n v="6.5516859984075901E-2"/>
    <n v="1.9387264489196201"/>
    <n v="2.1518094757496799E-2"/>
    <n v="0.58927296274549801"/>
    <n v="-3.4975996467410519"/>
  </r>
  <r>
    <x v="6"/>
    <s v="14-Camera-0,0"/>
    <x v="0"/>
    <n v="50.236673618163501"/>
    <n v="1.85928106678546"/>
    <n v="2.8361032084325201E-2"/>
    <n v="0.10931953088839599"/>
    <n v="1.8718545380716E-2"/>
    <n v="7.7409032234200301E-2"/>
    <n v="1.96147944394033"/>
    <n v="8.6079065066128793E-2"/>
    <n v="0.59689986823415098"/>
    <n v="-3.5438190649803891"/>
  </r>
  <r>
    <x v="6"/>
    <s v="14-Camera-0,0"/>
    <x v="0"/>
    <n v="65.299357163142602"/>
    <n v="1.8066266872518899"/>
    <n v="6.0521216631595201E-3"/>
    <n v="0.10423995943358901"/>
    <n v="5.3909972465164104E-3"/>
    <n v="7.2614158915483507E-2"/>
    <n v="2.0342380279907899"/>
    <n v="2.8114608532381399E-2"/>
    <n v="0.55422276052939501"/>
    <n v="-3.6391505522187151"/>
  </r>
  <r>
    <x v="6"/>
    <s v="14-Camera-0,0"/>
    <x v="0"/>
    <n v="69.942677723465806"/>
    <n v="1.89682575602601"/>
    <n v="8.2131634671693196E-3"/>
    <n v="0.101038284023547"/>
    <n v="8.4655550624341495E-3"/>
    <n v="6.8324887911847501E-2"/>
    <n v="1.9244704650482101"/>
    <n v="1.9066899247134901E-2"/>
    <n v="0.59212945707843601"/>
    <n v="-3.5110447868955545"/>
  </r>
  <r>
    <x v="6"/>
    <s v="14-Camera-0,0"/>
    <x v="0"/>
    <n v="63.579964490644102"/>
    <n v="1.8835168358438099"/>
    <n v="1.4949665628721E-2"/>
    <n v="0.10212088699148"/>
    <n v="1.31937173454793E-2"/>
    <n v="6.6407736906686596E-2"/>
    <n v="1.99182138999458"/>
    <n v="4.0514449219168698E-2"/>
    <n v="0.572950322462495"/>
    <n v="-3.5435328416936946"/>
  </r>
  <r>
    <x v="6"/>
    <s v="14-Camera-0,0"/>
    <x v="0"/>
    <n v="63.124933124125597"/>
    <n v="1.8702664901345301"/>
    <n v="1.22202261217305E-2"/>
    <n v="0.101332565912374"/>
    <n v="1.2262674154327699E-2"/>
    <n v="6.9430116447597098E-2"/>
    <n v="1.9315661960281401"/>
    <n v="2.5795514710587001E-2"/>
    <n v="0.58102458562061199"/>
    <n v="-3.548708924244858"/>
  </r>
  <r>
    <x v="6"/>
    <s v="14-Camera-0,0"/>
    <x v="0"/>
    <n v="64.731310795976199"/>
    <n v="1.88773839600058"/>
    <n v="1.00743852065015E-2"/>
    <n v="0.100940538891819"/>
    <n v="8.2366528490343104E-3"/>
    <n v="6.7503803644045193E-2"/>
    <n v="1.8961852050851999"/>
    <n v="2.64735274807225E-2"/>
    <n v="0.59078804022074205"/>
    <n v="-3.5214735637786774"/>
  </r>
  <r>
    <x v="6"/>
    <s v="14-Camera-0,0"/>
    <x v="0"/>
    <n v="58.375668101787802"/>
    <n v="1.88205984581438"/>
    <n v="2.0058473246956799E-2"/>
    <n v="0.102999025916836"/>
    <n v="1.4701052361908299E-2"/>
    <n v="6.8887575719874999E-2"/>
    <n v="1.9388761220034201"/>
    <n v="6.1459083709414102E-2"/>
    <n v="0.58382256569992497"/>
    <n v="-3.534117588485695"/>
  </r>
  <r>
    <x v="6"/>
    <s v="14-Camera-0,0"/>
    <x v="0"/>
    <n v="66.596449947437407"/>
    <n v="1.8882497544225401"/>
    <n v="6.3402034831516099E-3"/>
    <n v="0.10176667076884301"/>
    <n v="5.2178237115256699E-3"/>
    <n v="6.9283931923526706E-2"/>
    <n v="2.0140625939238799"/>
    <n v="2.55745961957136E-2"/>
    <n v="0.59064520321291802"/>
    <n v="-3.5211050423645416"/>
  </r>
  <r>
    <x v="6"/>
    <s v="14-Camera-0,0"/>
    <x v="0"/>
    <n v="64.869790056674205"/>
    <n v="1.8892111901422499"/>
    <n v="8.3210447874627301E-3"/>
    <n v="0.10398925298363799"/>
    <n v="6.9867961418853802E-3"/>
    <n v="7.0704155787775502E-2"/>
    <n v="1.9097423510393099"/>
    <n v="2.30113071522276E-2"/>
    <n v="0.594692815242156"/>
    <n v="-3.5160959946155943"/>
  </r>
  <r>
    <x v="6"/>
    <s v="14-Camera-0,0"/>
    <x v="0"/>
    <n v="68.414447756407895"/>
    <n v="1.8949355936663399"/>
    <n v="1.1683104507476399E-2"/>
    <n v="0.10255209988005599"/>
    <n v="9.8462070067126001E-3"/>
    <n v="6.9105516299277303E-2"/>
    <n v="1.9665312309516501"/>
    <n v="2.87946239549523E-2"/>
    <n v="0.59141636599823499"/>
    <n v="-3.5136480403354255"/>
  </r>
  <r>
    <x v="6"/>
    <s v="14-Camera-0,0"/>
    <x v="0"/>
    <n v="58.753897070823498"/>
    <n v="1.81081880281478"/>
    <n v="2.6186737741163601E-2"/>
    <n v="0.107402838407178"/>
    <n v="1.7215698440844501E-2"/>
    <n v="7.3959858462098696E-2"/>
    <n v="2.0629818890010898"/>
    <n v="7.7875629188325399E-2"/>
    <n v="0.55364930234865695"/>
    <n v="-3.6355318948365629"/>
  </r>
  <r>
    <x v="6"/>
    <s v="14-Camera-0,0"/>
    <x v="0"/>
    <n v="74.748161327915895"/>
    <n v="1.8969575531695799"/>
    <n v="1.6638031600253299E-2"/>
    <n v="0.101463494346023"/>
    <n v="1.4107152859090401E-2"/>
    <n v="6.8655713084764994E-2"/>
    <n v="1.9261819979874399"/>
    <n v="4.2735790652052998E-2"/>
    <n v="0.57943950947030798"/>
    <n v="-3.5236029373601121"/>
  </r>
  <r>
    <x v="6"/>
    <s v="14-Camera-0,05"/>
    <x v="1"/>
    <n v="57.861870333541503"/>
    <n v="1.98739281478795"/>
    <n v="4.0280642482529203E-2"/>
    <n v="0.12740888476652801"/>
    <n v="3.23006185999049E-2"/>
    <n v="9.4040651636662295E-2"/>
    <n v="3.8552467740373602"/>
    <n v="0.124494173773795"/>
    <n v="0.58210582960581403"/>
    <n v="-3.430501355606236"/>
  </r>
  <r>
    <x v="6"/>
    <s v="14-Camera-0,05"/>
    <x v="1"/>
    <n v="68.343785270824299"/>
    <n v="2.0183464425795101"/>
    <n v="4.7511071712492602E-2"/>
    <n v="0.131435467973604"/>
    <n v="3.3231199227895698E-2"/>
    <n v="9.8692199327768196E-2"/>
    <n v="3.6113862439524298"/>
    <n v="0.14444142089346401"/>
    <n v="0.58894821403255004"/>
    <n v="-3.3927053433879397"/>
  </r>
  <r>
    <x v="6"/>
    <s v="14-Camera-0,05"/>
    <x v="1"/>
    <n v="66.252801765231695"/>
    <n v="1.96199977408125"/>
    <n v="3.28610188866734E-2"/>
    <n v="0.105944230570752"/>
    <n v="2.8981520779268199E-2"/>
    <n v="7.4893513612424398E-2"/>
    <n v="3.60581643902696"/>
    <n v="8.7712749312523097E-2"/>
    <n v="0.55903041068012405"/>
    <n v="-3.4789698152386257"/>
  </r>
  <r>
    <x v="6"/>
    <s v="14-Camera-0,05"/>
    <x v="1"/>
    <n v="55.904470790553198"/>
    <n v="1.8938411678248901"/>
    <n v="2.3854572758076901E-2"/>
    <n v="0.110391452799752"/>
    <n v="1.7882821450338302E-2"/>
    <n v="6.9434354904685996E-2"/>
    <n v="3.9110791640123299"/>
    <n v="6.9796080790833298E-2"/>
    <n v="0.61354531151863301"/>
    <n v="-3.492613520656477"/>
  </r>
  <r>
    <x v="6"/>
    <s v="14-Camera-0,05"/>
    <x v="1"/>
    <n v="67.063938382664205"/>
    <n v="1.9406335832913999"/>
    <n v="3.0063290042056001E-2"/>
    <n v="0.119091399807069"/>
    <n v="2.53059354573981E-2"/>
    <n v="8.0341592169364401E-2"/>
    <n v="3.4929106979397999"/>
    <n v="8.0838372363213395E-2"/>
    <n v="0.60439015388977302"/>
    <n v="-3.454976262818827"/>
  </r>
  <r>
    <x v="6"/>
    <s v="14-Camera-0,05"/>
    <x v="1"/>
    <n v="85.515453479227304"/>
    <n v="1.9268918413407901"/>
    <n v="3.53686763682345E-2"/>
    <n v="0.118119962285752"/>
    <n v="2.96985168375156E-2"/>
    <n v="8.7077813845613194E-2"/>
    <n v="3.6939475859980999"/>
    <n v="9.0990618474047005E-2"/>
    <n v="0.58474343296324804"/>
    <n v="-3.4883647256959618"/>
  </r>
  <r>
    <x v="6"/>
    <s v="14-Camera-0,05"/>
    <x v="1"/>
    <n v="71.961103722239699"/>
    <n v="1.9084385743789301"/>
    <n v="2.9599626328118599E-2"/>
    <n v="0.11723255727244999"/>
    <n v="2.2551372348871598E-2"/>
    <n v="8.3162160489207895E-2"/>
    <n v="3.72819343197625"/>
    <n v="8.7883007222876494E-2"/>
    <n v="0.59551067407831704"/>
    <n v="-3.4960507515427524"/>
  </r>
  <r>
    <x v="6"/>
    <s v="14-Camera-0,05"/>
    <x v="1"/>
    <n v="79.010042019300201"/>
    <n v="1.9890860267768899"/>
    <n v="3.71219344909927E-2"/>
    <n v="0.123326471628395"/>
    <n v="2.5933095545294001E-2"/>
    <n v="8.8633051645131494E-2"/>
    <n v="3.4378629839047701"/>
    <n v="0.111814388494883"/>
    <n v="0.60896143783410905"/>
    <n v="-3.4019525353890003"/>
  </r>
  <r>
    <x v="6"/>
    <s v="14-Camera-0,05"/>
    <x v="1"/>
    <n v="80.625760318590807"/>
    <n v="1.9984964209935501"/>
    <n v="5.1778586974856301E-2"/>
    <n v="0.142656558354812"/>
    <n v="3.5393361953472098E-2"/>
    <n v="0.10914491990264601"/>
    <n v="3.8218403770588298"/>
    <n v="0.16274681279589301"/>
    <n v="0.61734161752261296"/>
    <n v="-3.3841619614838363"/>
  </r>
  <r>
    <x v="6"/>
    <s v="14-Camera-0,05"/>
    <x v="1"/>
    <n v="42.072435592298497"/>
    <n v="1.85388291134459"/>
    <n v="4.1241653361044198E-2"/>
    <n v="0.11140648069273799"/>
    <n v="2.8553979067210501E-2"/>
    <n v="9.0477004541002201E-2"/>
    <n v="3.8265713669825301"/>
    <n v="0.13271207660078799"/>
    <n v="0.56686388341122296"/>
    <n v="-3.5792532052441874"/>
  </r>
  <r>
    <x v="6"/>
    <s v="14-Camera-0,05"/>
    <x v="1"/>
    <n v="65.490673573549302"/>
    <n v="2.0657848636676999"/>
    <n v="5.87733195145385E-2"/>
    <n v="0.14479645757946799"/>
    <n v="3.7609071914633502E-2"/>
    <n v="0.110417303525744"/>
    <n v="3.5099160510580898"/>
    <n v="0.282318995309915"/>
    <n v="0.63085069167447005"/>
    <n v="-3.3033644446578299"/>
  </r>
  <r>
    <x v="6"/>
    <s v="14-Camera-0,05"/>
    <x v="1"/>
    <n v="69.187082954187304"/>
    <n v="1.91428864148087"/>
    <n v="2.6306195196301899E-2"/>
    <n v="0.11030063876792801"/>
    <n v="2.62450784239413E-2"/>
    <n v="7.48733612938383E-2"/>
    <n v="3.3797605120343999"/>
    <n v="6.0426822228615902E-2"/>
    <n v="0.586125799267604"/>
    <n v="-3.4995855592515257"/>
  </r>
  <r>
    <x v="6"/>
    <s v="14-Camera-0,05"/>
    <x v="1"/>
    <n v="72.626850246807393"/>
    <n v="1.9275834613242"/>
    <n v="3.7236251511396298E-2"/>
    <n v="0.12668104220017201"/>
    <n v="2.67390802967124E-2"/>
    <n v="9.3953977498714994E-2"/>
    <n v="3.6981978849507802"/>
    <n v="0.115668493951499"/>
    <n v="0.60063696326808602"/>
    <n v="-3.4717795754077136"/>
  </r>
  <r>
    <x v="6"/>
    <s v="14-Camera-0,05"/>
    <x v="1"/>
    <n v="73.803699714180695"/>
    <n v="2.0095710215506402"/>
    <n v="4.8001941551676398E-2"/>
    <n v="0.13138832250910801"/>
    <n v="3.4603383405353398E-2"/>
    <n v="0.100210959988572"/>
    <n v="3.7074581760680299"/>
    <n v="0.14717269865077201"/>
    <n v="0.58627953625749996"/>
    <n v="-3.4041494421918599"/>
  </r>
  <r>
    <x v="6"/>
    <s v="14-Camera-0,05"/>
    <x v="1"/>
    <n v="53.073076351427197"/>
    <n v="1.8663577723970299"/>
    <n v="1.7796395294142901E-2"/>
    <n v="0.10599635379398099"/>
    <n v="1.4098318671054599E-2"/>
    <n v="6.8168327885280502E-2"/>
    <n v="4.2885150709189404"/>
    <n v="4.9531083806915101E-2"/>
    <n v="0.59643639867582798"/>
    <n v="-3.5372058289271422"/>
  </r>
  <r>
    <x v="6"/>
    <s v="14-Camera-0,05"/>
    <x v="1"/>
    <n v="73.0613522351847"/>
    <n v="1.9452074069872001"/>
    <n v="1.6746025327406901E-2"/>
    <n v="0.10268595818210099"/>
    <n v="1.48296135012443E-2"/>
    <n v="6.4086207836360806E-2"/>
    <n v="3.63491284707561"/>
    <n v="4.4037754717610698E-2"/>
    <n v="0.58945326244801399"/>
    <n v="-3.4653393305647855"/>
  </r>
  <r>
    <x v="6"/>
    <s v="14-Camera-0,05"/>
    <x v="1"/>
    <n v="62.296476254540401"/>
    <n v="1.9054516706931"/>
    <n v="3.0917983345750199E-2"/>
    <n v="0.120908614293019"/>
    <n v="1.8795651022289701E-2"/>
    <n v="8.6777488936059799E-2"/>
    <n v="3.5056151009630399"/>
    <n v="0.10129486552638001"/>
    <n v="0.591456206814022"/>
    <n v="-3.5030921224928777"/>
  </r>
  <r>
    <x v="6"/>
    <s v="14-Camera-0,05"/>
    <x v="1"/>
    <n v="45.818143526786599"/>
    <n v="1.9057295035184001"/>
    <n v="4.0283386770146798E-2"/>
    <n v="0.110947609390777"/>
    <n v="2.47043537775389E-2"/>
    <n v="8.54650376111529E-2"/>
    <n v="4.18959699291735"/>
    <n v="0.134779867882029"/>
    <n v="0.59098158298819803"/>
    <n v="-3.5032889134934018"/>
  </r>
  <r>
    <x v="6"/>
    <s v="14-Camera-0,05"/>
    <x v="1"/>
    <n v="62.911147744373501"/>
    <n v="1.94067431115553"/>
    <n v="3.0639572540373899E-2"/>
    <n v="0.120808453438442"/>
    <n v="2.8427388321884899E-2"/>
    <n v="7.9985843795479405E-2"/>
    <n v="3.8077272870577801"/>
    <n v="8.3587784009878804E-2"/>
    <n v="0.61816558816868505"/>
    <n v="-3.4411601006757846"/>
  </r>
  <r>
    <x v="6"/>
    <s v="14-Camera-0,05"/>
    <x v="1"/>
    <n v="70.269146249237494"/>
    <n v="1.8990402404416"/>
    <n v="1.6802525545990502E-2"/>
    <n v="0.107472065699467"/>
    <n v="1.42848382138164E-2"/>
    <n v="7.2496645325734604E-2"/>
    <n v="3.8444336269749302"/>
    <n v="4.71472397476718E-2"/>
    <n v="0.59566069006598699"/>
    <n v="-3.5052990694924127"/>
  </r>
  <r>
    <x v="6"/>
    <s v="14-Camera-0,1"/>
    <x v="2"/>
    <n v="36.691509477316004"/>
    <n v="2.0247711550099798"/>
    <n v="8.3925085338907898E-2"/>
    <n v="0.130112495514002"/>
    <n v="6.0479636479341597E-2"/>
    <n v="0.11982034235110001"/>
    <n v="3.5194129439769299"/>
    <n v="0.27538165028806799"/>
    <n v="0.54058759633925302"/>
    <n v="-3.4346412486507671"/>
  </r>
  <r>
    <x v="6"/>
    <s v="14-Camera-0,1"/>
    <x v="2"/>
    <n v="31.894178931471298"/>
    <n v="2.0933581855984"/>
    <n v="0.13723578509270301"/>
    <n v="0.21007988588797599"/>
    <n v="0.11496698775219399"/>
    <n v="0.18057134827639401"/>
    <n v="3.3559707580134202"/>
    <n v="0.46842811479504098"/>
    <n v="0.573526561244741"/>
    <n v="-3.3331152531568589"/>
  </r>
  <r>
    <x v="6"/>
    <s v="14-Camera-0,1"/>
    <x v="2"/>
    <n v="83.770550989166296"/>
    <n v="2.0010232067683198"/>
    <n v="0.10604400373624299"/>
    <n v="0.17546783780314901"/>
    <n v="8.10108455274242E-2"/>
    <n v="0.147307901177891"/>
    <n v="3.34120691788848"/>
    <n v="0.33229855328763602"/>
    <n v="0.65174603294580502"/>
    <n v="-3.3472307602858753"/>
  </r>
  <r>
    <x v="6"/>
    <s v="14-Camera-0,1"/>
    <x v="2"/>
    <n v="65.303191054501994"/>
    <n v="1.8102500257033101"/>
    <n v="2.5206501452245799E-2"/>
    <n v="0.109030813414262"/>
    <n v="2.27091137136749E-2"/>
    <n v="7.2605343520108806E-2"/>
    <n v="3.6267552140634498"/>
    <n v="6.6901053168092098E-2"/>
    <n v="0.53148637625846695"/>
    <n v="-3.6582635980382232"/>
  </r>
  <r>
    <x v="6"/>
    <s v="14-Camera-0,1"/>
    <x v="2"/>
    <n v="25.9339255044551"/>
    <n v="2.1914301604570898"/>
    <n v="7.03209684083657E-2"/>
    <n v="0.151455073492648"/>
    <n v="6.3452613557901702E-2"/>
    <n v="0.120730992729375"/>
    <n v="4.1759000730235103"/>
    <n v="0.21420040449229999"/>
    <n v="0.57715366627099896"/>
    <n v="-3.2314161732719113"/>
  </r>
  <r>
    <x v="6"/>
    <s v="14-Camera-0,1"/>
    <x v="2"/>
    <n v="56.842684084248503"/>
    <n v="1.9849488647329101"/>
    <n v="6.6460840532553897E-2"/>
    <n v="0.13164507725465999"/>
    <n v="6.09002933918927E-2"/>
    <n v="0.10878880632674599"/>
    <n v="4.26276653003878"/>
    <n v="0.16441362375115601"/>
    <n v="0.62409566113683002"/>
    <n v="-3.3909554741302594"/>
  </r>
  <r>
    <x v="6"/>
    <s v="14-Camera-0,1"/>
    <x v="2"/>
    <n v="71.748300754397107"/>
    <n v="2.0346713008525401"/>
    <n v="3.7940045039367903E-2"/>
    <n v="0.11371070021292699"/>
    <n v="3.1133107370027901E-2"/>
    <n v="8.0727194279599193E-2"/>
    <n v="3.7829589670291099"/>
    <n v="0.10621207419970501"/>
    <n v="0.59977391876223696"/>
    <n v="-3.365554780385223"/>
  </r>
  <r>
    <x v="6"/>
    <s v="14-Camera-0,1"/>
    <x v="2"/>
    <n v="26.189279449314999"/>
    <n v="2.16024123249227"/>
    <n v="9.5591434676214906E-2"/>
    <n v="0.13705132267366599"/>
    <n v="7.4449646117672699E-2"/>
    <n v="0.12275441916810299"/>
    <n v="3.6209138019476002"/>
    <n v="0.34033130930979"/>
    <n v="0.52853201173690401"/>
    <n v="-3.3112267557708259"/>
  </r>
  <r>
    <x v="6"/>
    <s v="14-Camera-0,1"/>
    <x v="2"/>
    <n v="65.825065985551802"/>
    <n v="2.0145963059206"/>
    <n v="4.2388354235326303E-2"/>
    <n v="0.115973166891413"/>
    <n v="3.7325776773378998E-2"/>
    <n v="8.5752432122771602E-2"/>
    <n v="3.76051395200192"/>
    <n v="0.111878984369347"/>
    <n v="0.58070368735062505"/>
    <n v="-3.4047000067287749"/>
  </r>
  <r>
    <x v="6"/>
    <s v="14-Camera-0,1"/>
    <x v="2"/>
    <n v="78.743707038920206"/>
    <n v="1.8586758399896099"/>
    <n v="7.6746698370615193E-2"/>
    <n v="0.14830423334072801"/>
    <n v="6.6971300155296204E-2"/>
    <n v="0.12851729938572101"/>
    <n v="4.0100552350049803"/>
    <n v="0.19727069138334499"/>
    <n v="0.56857833060537499"/>
    <n v="-3.5727458294050147"/>
  </r>
  <r>
    <x v="6"/>
    <s v="14-Camera-0,1"/>
    <x v="2"/>
    <n v="52.057992446242601"/>
    <n v="1.9807486787712301"/>
    <n v="5.6333745210176298E-2"/>
    <n v="0.123534784977889"/>
    <n v="5.1533447289456302E-2"/>
    <n v="9.2766077728366605E-2"/>
    <n v="3.7854271850083001"/>
    <n v="0.134273252256217"/>
    <n v="0.61325128116273397"/>
    <n v="-3.4060000400660364"/>
  </r>
  <r>
    <x v="6"/>
    <s v="14-Camera-0,1"/>
    <x v="2"/>
    <n v="63.442577608968598"/>
    <n v="1.98091509340632"/>
    <n v="3.9627488171738001E-2"/>
    <n v="0.112690634353954"/>
    <n v="2.7881055747784898E-2"/>
    <n v="7.7974756771650902E-2"/>
    <n v="3.6348765669390501"/>
    <n v="0.11629065300016"/>
    <n v="0.61545679273852905"/>
    <n v="-3.4036281138551505"/>
  </r>
  <r>
    <x v="6"/>
    <s v="14-Camera-0,1"/>
    <x v="2"/>
    <n v="80.2032181579428"/>
    <n v="1.9889040028588301"/>
    <n v="1.7373292146841201E-2"/>
    <n v="0.105777144964685"/>
    <n v="1.37845924797876E-2"/>
    <n v="6.6981030335211994E-2"/>
    <n v="3.3712941400008201"/>
    <n v="0.101303191752354"/>
    <n v="0.60056905912523295"/>
    <n v="-3.4105269380159369"/>
  </r>
  <r>
    <x v="6"/>
    <s v="14-Camera-0,1"/>
    <x v="2"/>
    <n v="59.174407111974602"/>
    <n v="1.9143977613321399"/>
    <n v="4.50089373514206E-2"/>
    <n v="0.114142721891334"/>
    <n v="4.57764555039476E-2"/>
    <n v="8.0620127228613503E-2"/>
    <n v="3.2965034979861199"/>
    <n v="0.100871603484034"/>
    <n v="0.60159872004514703"/>
    <n v="-3.4840035186227132"/>
  </r>
  <r>
    <x v="6"/>
    <s v="14-Camera-0,1"/>
    <x v="2"/>
    <n v="43.788124117965303"/>
    <n v="1.9674751237380601"/>
    <n v="5.9688752277867102E-2"/>
    <n v="0.12402088590354"/>
    <n v="4.3716842666552999E-2"/>
    <n v="0.106800495343817"/>
    <n v="3.5769187990808802"/>
    <n v="0.18427496051971301"/>
    <n v="0.590040208868017"/>
    <n v="-3.4424846673939227"/>
  </r>
  <r>
    <x v="6"/>
    <s v="14-Camera-0,1"/>
    <x v="2"/>
    <n v="30.932367209745902"/>
    <n v="2.0430657919802999"/>
    <n v="9.87177480697711E-2"/>
    <n v="0.143647393073913"/>
    <n v="8.5937244816938499E-2"/>
    <n v="0.13354892440484301"/>
    <n v="4.0806294070789502"/>
    <n v="0.30837897843365802"/>
    <n v="0.40434368066524901"/>
    <n v="-3.5525905273544511"/>
  </r>
  <r>
    <x v="6"/>
    <s v="14-Camera-0,1"/>
    <x v="2"/>
    <n v="67.296414308382097"/>
    <n v="2.1513793910205101"/>
    <n v="6.3491594738257995E-2"/>
    <n v="0.13993884390269101"/>
    <n v="5.8892985109404501E-2"/>
    <n v="0.103767778568612"/>
    <n v="3.9809512139763599"/>
    <n v="0.14521659352354699"/>
    <n v="0.60970136718593504"/>
    <n v="-3.2389192417935551"/>
  </r>
  <r>
    <x v="6"/>
    <s v="14-Camera-0,1"/>
    <x v="2"/>
    <n v="45.919025778573499"/>
    <n v="1.9116627234807499"/>
    <n v="4.82621575056126E-2"/>
    <n v="0.13600612446288801"/>
    <n v="4.18571382315054E-2"/>
    <n v="0.102615875404881"/>
    <n v="3.5240605380386101"/>
    <n v="0.13335706877436801"/>
    <n v="0.58649202755369501"/>
    <n v="-3.5018452489655552"/>
  </r>
  <r>
    <x v="6"/>
    <s v="14-Camera-0,1"/>
    <x v="2"/>
    <n v="84.070275057230504"/>
    <n v="2.1014727271223901"/>
    <n v="5.1183272935362602E-2"/>
    <n v="0.13727460739931299"/>
    <n v="5.0035206924586802E-2"/>
    <n v="9.3878722234589304E-2"/>
    <n v="3.6947722310433102"/>
    <n v="0.119807911852327"/>
    <n v="0.63647785620984698"/>
    <n v="-3.2620494166677627"/>
  </r>
  <r>
    <x v="6"/>
    <s v="14-Camera-0,1"/>
    <x v="2"/>
    <n v="36.3788144913078"/>
    <n v="1.9360079416204099"/>
    <n v="8.2699143323209295E-2"/>
    <n v="0.19951887968537699"/>
    <n v="7.3947836142114101E-2"/>
    <n v="0.15207394229862101"/>
    <n v="4.2493007400771603"/>
    <n v="0.40391765538292701"/>
    <n v="0.61241453636818699"/>
    <n v="-3.4515775220114029"/>
  </r>
  <r>
    <x v="6"/>
    <s v="14-Camera-0,15000000000000002"/>
    <x v="3"/>
    <n v="44.112306070211602"/>
    <n v="1.8683478333268899"/>
    <n v="7.3539274332922594E-2"/>
    <n v="0.13663883980140901"/>
    <n v="6.4963878233473701E-2"/>
    <n v="0.123863825212947"/>
    <n v="3.40258445497602"/>
    <n v="0.19403455365625399"/>
    <n v="0.537210532350895"/>
    <n v="-3.594441634322215"/>
  </r>
  <r>
    <x v="6"/>
    <s v="14-Camera-0,15000000000000002"/>
    <x v="3"/>
    <n v="32.217717080345103"/>
    <n v="2.0600917406177599"/>
    <n v="0.100205812656928"/>
    <n v="0.14526524932392801"/>
    <n v="8.6487048260118105E-2"/>
    <n v="0.12912756445444901"/>
    <n v="3.4152112540323198"/>
    <n v="0.32560843437049503"/>
    <n v="0.54079128796609199"/>
    <n v="-3.3991169714161482"/>
  </r>
  <r>
    <x v="6"/>
    <s v="14-Camera-0,15000000000000002"/>
    <x v="3"/>
    <n v="47.192058222087397"/>
    <n v="2.0986585906420698"/>
    <n v="9.0719310902873204E-2"/>
    <n v="0.169179126018282"/>
    <n v="7.8566787071532695E-2"/>
    <n v="0.13852596133011899"/>
    <n v="3.2733206510310899"/>
    <n v="0.30069151350753798"/>
    <n v="0.59063658532350205"/>
    <n v="-3.3107048240344281"/>
  </r>
  <r>
    <x v="6"/>
    <s v="14-Camera-0,15000000000000002"/>
    <x v="3"/>
    <n v="64.440418006362506"/>
    <n v="1.81403582904976"/>
    <n v="0.20116756119908499"/>
    <n v="0.30862482115303003"/>
    <n v="0.170722387780294"/>
    <n v="0.18917321961059599"/>
    <n v="2.7695117429830098"/>
    <n v="0.63240076085624897"/>
    <n v="0.92122685615726196"/>
    <n v="-3.2647373147929781"/>
  </r>
  <r>
    <x v="6"/>
    <s v="14-Camera-0,15000000000000002"/>
    <x v="3"/>
    <n v="41.054601576421"/>
    <n v="2.14932405484203"/>
    <n v="0.13934608914796301"/>
    <n v="0.178940716190781"/>
    <n v="7.0970989139935201E-2"/>
    <n v="0.13549836778747701"/>
    <n v="3.3233864349313"/>
    <n v="0.48619057311069103"/>
    <n v="0.52075223818118599"/>
    <n v="-3.3299237069767837"/>
  </r>
  <r>
    <x v="6"/>
    <s v="14-Camera-0,15000000000000002"/>
    <x v="3"/>
    <n v="75.212606081001297"/>
    <n v="2.15720212076448"/>
    <n v="0.19454449900654899"/>
    <n v="0.20096821957619301"/>
    <n v="0.16923328113969699"/>
    <n v="0.18902659407376801"/>
    <n v="4.0371388400672004"/>
    <n v="0.46723466061086999"/>
    <n v="0.48591671114128299"/>
    <n v="-3.3568811680942368"/>
  </r>
  <r>
    <x v="6"/>
    <s v="14-Camera-0,15000000000000002"/>
    <x v="3"/>
    <n v="35.391058963185998"/>
    <n v="2.1886442317546799"/>
    <n v="0.13897670598352599"/>
    <n v="0.17035694245024999"/>
    <n v="8.3665797663429006E-2"/>
    <n v="0.13399187107097399"/>
    <n v="3.1068123159930101"/>
    <n v="0.472041075009349"/>
    <n v="0.47375571993777699"/>
    <n v="-3.337600048307543"/>
  </r>
  <r>
    <x v="6"/>
    <s v="14-Camera-0,15000000000000002"/>
    <x v="3"/>
    <n v="60.998827707378702"/>
    <n v="1.9991006230926101"/>
    <n v="0.16191592969891999"/>
    <n v="0.207811401106968"/>
    <n v="0.11122049768089"/>
    <n v="0.13287653609095201"/>
    <n v="2.8099831819999901"/>
    <n v="0.57355878411018701"/>
    <n v="0.70726762498427898"/>
    <n v="-3.2936317519231113"/>
  </r>
  <r>
    <x v="6"/>
    <s v="14-Camera-0,15000000000000002"/>
    <x v="3"/>
    <n v="56.156140899078103"/>
    <n v="2.1609101082009601"/>
    <n v="0.141843318248494"/>
    <n v="0.181323792963485"/>
    <n v="0.114209256728525"/>
    <n v="0.14623552919229499"/>
    <n v="2.9090793080394999"/>
    <n v="0.44684215082953099"/>
    <n v="0.64644328263847906"/>
    <n v="-3.192646609160561"/>
  </r>
  <r>
    <x v="6"/>
    <s v="14-Camera-0,15000000000000002"/>
    <x v="3"/>
    <n v="79.559273318354798"/>
    <n v="1.83087262592547"/>
    <n v="0.19912432510271999"/>
    <n v="0.42714304984631302"/>
    <n v="0.18915714624403501"/>
    <n v="0.31722362851296798"/>
    <n v="3.3777438070392201"/>
    <n v="0.469934446108902"/>
    <n v="1.15965542312053"/>
    <n v="-3.009471950954"/>
  </r>
  <r>
    <x v="6"/>
    <s v="14-Camera-0,15000000000000002"/>
    <x v="3"/>
    <n v="69.467037995718897"/>
    <n v="1.85426142317011"/>
    <n v="0.15923385653047301"/>
    <n v="0.30794126638227298"/>
    <n v="0.141505058112289"/>
    <n v="0.225813558867999"/>
    <n v="3.36608857300598"/>
    <n v="0.39577563875556898"/>
    <n v="0.87289890164459205"/>
    <n v="-3.2728396751852982"/>
  </r>
  <r>
    <x v="6"/>
    <s v="14-Camera-0,15000000000000002"/>
    <x v="3"/>
    <n v="44.891987782464902"/>
    <n v="2.1093373137348799"/>
    <n v="0.119716578445468"/>
    <n v="0.14157596497644401"/>
    <n v="8.9209023585734196E-2"/>
    <n v="0.128578040469814"/>
    <n v="3.5645729459356499"/>
    <n v="0.43832582171960099"/>
    <n v="0.40767921302457799"/>
    <n v="-3.4829834732405422"/>
  </r>
  <r>
    <x v="6"/>
    <s v="14-Camera-0,15000000000000002"/>
    <x v="3"/>
    <n v="78.600885705090604"/>
    <n v="2.0425664155161898"/>
    <n v="2.7711625944059001E-2"/>
    <n v="0.10658049492588299"/>
    <n v="1.95283729350464E-2"/>
    <n v="6.83535664337592E-2"/>
    <n v="3.5390158419031601"/>
    <n v="9.3491860470497706E-2"/>
    <n v="0.61784949719271198"/>
    <n v="-3.3395840872910982"/>
  </r>
  <r>
    <x v="6"/>
    <s v="14-Camera-0,15000000000000002"/>
    <x v="3"/>
    <n v="57.461823736331098"/>
    <n v="1.8312265863367501"/>
    <n v="8.3340712575006595E-2"/>
    <n v="0.14378711622016799"/>
    <n v="7.1042730291392603E-2"/>
    <n v="0.137107627953832"/>
    <n v="3.40922170400153"/>
    <n v="0.218625662338745"/>
    <n v="0.50804071448618204"/>
    <n v="-3.6607326991770681"/>
  </r>
  <r>
    <x v="6"/>
    <s v="14-Camera-0,15000000000000002"/>
    <x v="3"/>
    <n v="76.874092104403303"/>
    <n v="2.0827256021796301"/>
    <n v="4.2857048585552102E-2"/>
    <n v="0.114382840962393"/>
    <n v="4.0180401241218799E-2"/>
    <n v="8.2318456279469099E-2"/>
    <n v="3.3128318419912799"/>
    <n v="0.12937008178151699"/>
    <n v="0.59326550302001702"/>
    <n v="-3.324008894800353"/>
  </r>
  <r>
    <x v="6"/>
    <s v="14-Camera-0,15000000000000002"/>
    <x v="3"/>
    <n v="55.3970751564731"/>
    <n v="1.95900906277398"/>
    <n v="0.26827833828282199"/>
    <n v="0.350497881658832"/>
    <n v="0.251589316868638"/>
    <n v="0.314659068629077"/>
    <n v="3.0192549829371198"/>
    <n v="0.56781004543347402"/>
    <n v="0.87647232700426403"/>
    <n v="-3.164518610221756"/>
  </r>
  <r>
    <x v="6"/>
    <s v="14-Camera-0,15000000000000002"/>
    <x v="3"/>
    <n v="79.891582857422407"/>
    <n v="1.96540727552206"/>
    <n v="0.10073333137653701"/>
    <n v="0.14585700969262799"/>
    <n v="8.2706841161877195E-2"/>
    <n v="0.13605837677545701"/>
    <n v="3.3522622799500801"/>
    <n v="0.31503833249575403"/>
    <n v="0.488480173163165"/>
    <n v="-3.5461125513147747"/>
  </r>
  <r>
    <x v="6"/>
    <s v="14-Camera-0,15000000000000002"/>
    <x v="3"/>
    <n v="56.777731414008002"/>
    <n v="1.8415195300351099"/>
    <n v="9.1059265907507903E-2"/>
    <n v="0.15255233622754399"/>
    <n v="8.8478483215999298E-2"/>
    <n v="0.137868545667963"/>
    <n v="3.4147194239776502"/>
    <n v="0.21794745236763999"/>
    <n v="0.46676298309722097"/>
    <n v="-3.691717486867669"/>
  </r>
  <r>
    <x v="6"/>
    <s v="14-Camera-0,15000000000000002"/>
    <x v="3"/>
    <n v="79.676263169748097"/>
    <n v="1.8523523323639699"/>
    <n v="9.8575399116614601E-2"/>
    <n v="0.163776610469204"/>
    <n v="9.0901449312191296E-2"/>
    <n v="0.137704051858583"/>
    <n v="3.0208411469356999"/>
    <n v="0.25328507130369399"/>
    <n v="0.54251997974748301"/>
    <n v="-3.605127687888547"/>
  </r>
  <r>
    <x v="6"/>
    <s v="14-Camera-0,15000000000000002"/>
    <x v="3"/>
    <n v="39.548840278122597"/>
    <n v="2.1320930810507699"/>
    <n v="9.6476287990512902E-2"/>
    <n v="0.174902108593503"/>
    <n v="8.1004276118586904E-2"/>
    <n v="0.14184952431992301"/>
    <n v="3.0158985969610499"/>
    <n v="0.32460057464452602"/>
    <n v="0.613961204459893"/>
    <n v="-3.2539457144893369"/>
  </r>
  <r>
    <x v="6"/>
    <s v="14-Ground_Truth"/>
    <x v="4"/>
    <n v="71.543967023397101"/>
    <n v="1.8686656958086501"/>
    <n v="1.30448380996857E-2"/>
    <n v="0.106507583285432"/>
    <n v="8.8269837242365892E-3"/>
    <n v="7.2640332128703994E-2"/>
    <n v="2.4878350599901702"/>
    <n v="3.9043820448657798E-2"/>
    <n v="0.58698262492417996"/>
    <n v="-3.5443516792671703"/>
  </r>
  <r>
    <x v="6"/>
    <s v="14-Ground_Truth"/>
    <x v="4"/>
    <n v="64.010023296207095"/>
    <n v="1.82525384686467"/>
    <n v="1.55138670765814E-2"/>
    <n v="0.1041312662987"/>
    <n v="9.3997607500526693E-3"/>
    <n v="7.1972207211581998E-2"/>
    <n v="2.62886247702408"/>
    <n v="4.8578881618243801E-2"/>
    <n v="0.56568779146736403"/>
    <n v="-3.6090583616679659"/>
  </r>
  <r>
    <x v="6"/>
    <s v="14-Ground_Truth"/>
    <x v="4"/>
    <n v="65.884016820266993"/>
    <n v="1.86619471006528"/>
    <n v="8.4538134914345607E-3"/>
    <n v="0.101862457984827"/>
    <n v="7.3375827546199503E-3"/>
    <n v="6.9437727652897005E-2"/>
    <n v="2.4654069419484501"/>
    <n v="2.19212760266113E-2"/>
    <n v="0.58479082695239104"/>
    <n v="-3.5490144629823295"/>
  </r>
  <r>
    <x v="6"/>
    <s v="14-Ground_Truth"/>
    <x v="4"/>
    <n v="67.104747296675797"/>
    <n v="1.8806943289798601"/>
    <n v="5.7760817019548404E-3"/>
    <n v="9.9907066089636107E-2"/>
    <n v="4.2412388458944496E-3"/>
    <n v="6.7527513922771801E-2"/>
    <n v="2.7789971079910099"/>
    <n v="1.5147503724302401E-2"/>
    <n v="0.58442596031207505"/>
    <n v="-3.5348797107080645"/>
  </r>
  <r>
    <x v="6"/>
    <s v="14-Ground_Truth"/>
    <x v="4"/>
    <n v="69.121263769592701"/>
    <n v="1.91443591472484"/>
    <n v="3.13168327320619E-2"/>
    <n v="0.105977062654486"/>
    <n v="2.83488302750898E-2"/>
    <n v="7.41080597701477E-2"/>
    <n v="2.7282777960644999"/>
    <n v="8.2041000582998902E-2"/>
    <n v="0.56247600025143096"/>
    <n v="-3.5230880850237289"/>
  </r>
  <r>
    <x v="6"/>
    <s v="14-Ground_Truth"/>
    <x v="4"/>
    <n v="65.133041503987698"/>
    <n v="1.88693149663744"/>
    <n v="1.00584209115558E-2"/>
    <n v="0.100453622238559"/>
    <n v="8.6596739233310398E-3"/>
    <n v="6.63044016691198E-2"/>
    <n v="2.8363782899687"/>
    <n v="2.5210723588490299E-2"/>
    <n v="0.59027084698594501"/>
    <n v="-3.522797656376615"/>
  </r>
  <r>
    <x v="6"/>
    <s v="14-Ground_Truth"/>
    <x v="4"/>
    <n v="74.024570387131504"/>
    <n v="1.92718866597411"/>
    <n v="9.5262148878682805E-3"/>
    <n v="9.9769506467345101E-2"/>
    <n v="8.4165540522946492E-3"/>
    <n v="6.3190239265856804E-2"/>
    <n v="2.4596449920209098"/>
    <n v="2.3642301070234899E-2"/>
    <n v="0.59137975873774395"/>
    <n v="-3.4814315752881462"/>
  </r>
  <r>
    <x v="6"/>
    <s v="14-Ground_Truth"/>
    <x v="4"/>
    <n v="68.607417812878396"/>
    <n v="1.8752881518520499"/>
    <n v="4.9517622054240503E-3"/>
    <n v="0.100509551527124"/>
    <n v="4.5427622325817704E-3"/>
    <n v="6.9162627326721404E-2"/>
    <n v="2.5527131059207"/>
    <n v="1.12629197781084E-2"/>
    <n v="0.58187425382353397"/>
    <n v="-3.5428375943244159"/>
  </r>
  <r>
    <x v="6"/>
    <s v="14-Ground_Truth"/>
    <x v="4"/>
    <n v="72.815087480512403"/>
    <n v="1.83931248243832"/>
    <n v="9.4573559573911305E-3"/>
    <n v="0.103641200129431"/>
    <n v="5.93655077644464E-3"/>
    <n v="7.1650791621259105E-2"/>
    <n v="2.4424541809130398"/>
    <n v="2.9169420688198E-2"/>
    <n v="0.57637442942102701"/>
    <n v="-3.5843130881406529"/>
  </r>
  <r>
    <x v="6"/>
    <s v="14-Ground_Truth"/>
    <x v="4"/>
    <n v="70.537713040216204"/>
    <n v="1.8481714093146899"/>
    <n v="2.1392262648279401E-2"/>
    <n v="0.10813284479915999"/>
    <n v="1.4646781429125301E-2"/>
    <n v="8.4106803471527797E-2"/>
    <n v="2.45502334297634"/>
    <n v="0.15778874334710299"/>
    <n v="0.53837515194358898"/>
    <n v="-3.6134534387417214"/>
  </r>
  <r>
    <x v="6"/>
    <s v="14-Ground_Truth"/>
    <x v="4"/>
    <n v="71.626792245322605"/>
    <n v="1.84117072836007"/>
    <n v="2.3277809646655101E-2"/>
    <n v="0.11198407777076"/>
    <n v="1.7597300762095501E-2"/>
    <n v="7.7931254303770806E-2"/>
    <n v="2.4819023089949002"/>
    <n v="6.7918452907174798E-2"/>
    <n v="0.56646667687739005"/>
    <n v="-3.5923625947625402"/>
  </r>
  <r>
    <x v="6"/>
    <s v="14-Ground_Truth"/>
    <x v="4"/>
    <n v="69.345903314500902"/>
    <n v="1.88502344630916"/>
    <n v="5.09627348003388E-3"/>
    <n v="0.100086407501215"/>
    <n v="4.9276740653501298E-3"/>
    <n v="6.7113533930008906E-2"/>
    <n v="2.4943012360017698"/>
    <n v="1.0476423060685899E-2"/>
    <n v="0.590377861969831"/>
    <n v="-3.5245986917210095"/>
  </r>
  <r>
    <x v="6"/>
    <s v="14-Ground_Truth"/>
    <x v="4"/>
    <n v="61.414212552803598"/>
    <n v="1.8109208751303301"/>
    <n v="1.2779843910965E-2"/>
    <n v="0.104091378595569"/>
    <n v="1.1200233334036899E-2"/>
    <n v="7.2108921701954598E-2"/>
    <n v="2.4103886489756401"/>
    <n v="3.4097138569551599E-2"/>
    <n v="0.55773487701360902"/>
    <n v="-3.6313442478560605"/>
  </r>
  <r>
    <x v="6"/>
    <s v="14-Ground_Truth"/>
    <x v="4"/>
    <n v="67.579085401190596"/>
    <n v="1.8837692815967"/>
    <n v="4.93670783661252E-3"/>
    <n v="9.9550346401846901E-2"/>
    <n v="4.8446458964805199E-3"/>
    <n v="6.6713808616249898E-2"/>
    <n v="2.4629830559715602"/>
    <n v="9.8066284376972495E-3"/>
    <n v="0.58267954183852599"/>
    <n v="-3.5335511765647745"/>
  </r>
  <r>
    <x v="6"/>
    <s v="14-Ground_Truth"/>
    <x v="4"/>
    <n v="86.970883987876107"/>
    <n v="1.9165951217487001"/>
    <n v="1.67124636643767E-2"/>
    <n v="0.101279098077963"/>
    <n v="1.081496916538E-2"/>
    <n v="6.5129249235168094E-2"/>
    <n v="2.56781585898716"/>
    <n v="5.6268054479243497E-2"/>
    <n v="0.56446428251832304"/>
    <n v="-3.5189405957329769"/>
  </r>
  <r>
    <x v="6"/>
    <s v="14-Ground_Truth"/>
    <x v="4"/>
    <n v="63.326084472588597"/>
    <n v="1.8054530975790699"/>
    <n v="5.3584566952466798E-3"/>
    <n v="0.103849306934058"/>
    <n v="4.5054969314239296E-3"/>
    <n v="7.2198940601006401E-2"/>
    <n v="2.7904602920170798"/>
    <n v="1.38878586152997E-2"/>
    <n v="0.561215600694706"/>
    <n v="-3.6333313017262236"/>
  </r>
  <r>
    <x v="6"/>
    <s v="14-Ground_Truth"/>
    <x v="4"/>
    <n v="63.443413222643301"/>
    <n v="1.8347350843421599"/>
    <n v="2.1275026101398E-2"/>
    <n v="0.109088046127969"/>
    <n v="1.92139704118445E-2"/>
    <n v="7.5661374777808404E-2"/>
    <n v="2.5953392550582"/>
    <n v="9.6530363665582194E-2"/>
    <n v="0.58470997560496796"/>
    <n v="-3.5805549400528718"/>
  </r>
  <r>
    <x v="6"/>
    <s v="14-Ground_Truth"/>
    <x v="4"/>
    <n v="61.660200375183798"/>
    <n v="1.95086829085623"/>
    <n v="2.5355108136811501E-2"/>
    <n v="0.103964507546166"/>
    <n v="2.1913079428659402E-2"/>
    <n v="7.0427574877639301E-2"/>
    <n v="2.5040259930538"/>
    <n v="7.0000606839996996E-2"/>
    <n v="0.58983757888828603"/>
    <n v="-3.4592941302554845"/>
  </r>
  <r>
    <x v="6"/>
    <s v="14-Ground_Truth"/>
    <x v="4"/>
    <n v="66.537640331818693"/>
    <n v="1.9215448873525001"/>
    <n v="7.1657944636998698E-3"/>
    <n v="0.101035420368705"/>
    <n v="3.8987610167145002E-3"/>
    <n v="6.7836107541084406E-2"/>
    <n v="2.4404366159578701"/>
    <n v="3.3498590690590302E-2"/>
    <n v="0.59312901081350899"/>
    <n v="-3.4853261018339912"/>
  </r>
  <r>
    <x v="6"/>
    <s v="14-Ground_Truth"/>
    <x v="4"/>
    <n v="69.826087104230695"/>
    <n v="1.89710033942824"/>
    <n v="5.4433420157584799E-3"/>
    <n v="0.100890360944363"/>
    <n v="4.0930021313169496E-3"/>
    <n v="6.8327186457501105E-2"/>
    <n v="2.5721636359812599"/>
    <n v="1.4677311251842099E-2"/>
    <n v="0.59066864680532305"/>
    <n v="-3.5122310137664368"/>
  </r>
  <r>
    <x v="7"/>
    <s v="15-Camera-0,0"/>
    <x v="0"/>
    <n v="86.912083619786301"/>
    <n v="1.87575710245775"/>
    <n v="2.0682021681265102E-2"/>
    <n v="8.0649274825527903E-2"/>
    <n v="1.53308974876508E-2"/>
    <n v="6.5794313539350502E-2"/>
    <n v="1.2971419059904199"/>
    <n v="6.6386029461348695E-2"/>
    <n v="0.28583820694058998"/>
    <n v="-3.83840469060166"/>
  </r>
  <r>
    <x v="7"/>
    <s v="15-Camera-0,0"/>
    <x v="0"/>
    <n v="69.660298802229505"/>
    <n v="1.8764671779719899"/>
    <n v="1.1224250216064199E-2"/>
    <n v="8.5042391232519901E-2"/>
    <n v="1.0914036079541001E-2"/>
    <n v="7.1479510967695406E-2"/>
    <n v="1.2707876280182899"/>
    <n v="3.0099682410620301E-2"/>
    <n v="0.31044368651892401"/>
    <n v="-3.8130891355090859"/>
  </r>
  <r>
    <x v="7"/>
    <s v="15-Camera-0,0"/>
    <x v="0"/>
    <n v="78.919914853075696"/>
    <n v="1.91692876999572"/>
    <n v="1.3416754149462E-2"/>
    <n v="8.4928911764813306E-2"/>
    <n v="1.37937853838546E-2"/>
    <n v="7.1194898174676599E-2"/>
    <n v="1.3226368509931401"/>
    <n v="2.78124891016714E-2"/>
    <n v="0.32109340203801701"/>
    <n v="-3.761977827966263"/>
  </r>
  <r>
    <x v="7"/>
    <s v="15-Camera-0,0"/>
    <x v="0"/>
    <n v="87.111402022521204"/>
    <n v="1.8164960765790601"/>
    <n v="1.56598624499176E-2"/>
    <n v="8.5399115449382404E-2"/>
    <n v="1.3181976217976401E-2"/>
    <n v="6.5515529645368498E-2"/>
    <n v="1.26425408199429"/>
    <n v="4.4875500570549599E-2"/>
    <n v="0.31119569018870102"/>
    <n v="-3.8723082332322387"/>
  </r>
  <r>
    <x v="7"/>
    <s v="15-Camera-0,0"/>
    <x v="0"/>
    <n v="87.824206835257996"/>
    <n v="1.8173726957149301"/>
    <n v="2.1250170978494201E-2"/>
    <n v="9.0000180292645199E-2"/>
    <n v="1.92975088263212E-2"/>
    <n v="7.4650775166675398E-2"/>
    <n v="1.3643186680274"/>
    <n v="0.10288456623969"/>
    <n v="0.31421284225438201"/>
    <n v="-3.868414462030688"/>
  </r>
  <r>
    <x v="7"/>
    <s v="15-Camera-0,0"/>
    <x v="0"/>
    <n v="86.832048975370796"/>
    <n v="1.9274792994954399"/>
    <n v="1.39679229870603E-2"/>
    <n v="8.4097796360771804E-2"/>
    <n v="1.18375815813639E-2"/>
    <n v="6.8266809737624196E-2"/>
    <n v="1.20021292800083"/>
    <n v="4.4812431809161397E-2"/>
    <n v="0.32966821503050597"/>
    <n v="-3.7428524854740539"/>
  </r>
  <r>
    <x v="7"/>
    <s v="15-Camera-0,0"/>
    <x v="0"/>
    <n v="74.502131317707494"/>
    <n v="1.9142280603492701"/>
    <n v="1.48020144906095E-2"/>
    <n v="8.4202550237645696E-2"/>
    <n v="1.0286494169952301E-2"/>
    <n v="7.2321773656638402E-2"/>
    <n v="1.2173601599643"/>
    <n v="4.23328554916865E-2"/>
    <n v="0.315160678172755"/>
    <n v="-3.770611261477975"/>
  </r>
  <r>
    <x v="7"/>
    <s v="15-Camera-0,0"/>
    <x v="0"/>
    <n v="85.176112165182204"/>
    <n v="1.91195147906818"/>
    <n v="1.6953322551674602E-2"/>
    <n v="7.9794771980094395E-2"/>
    <n v="1.51301221710395E-2"/>
    <n v="6.3764846506420794E-2"/>
    <n v="1.30033160606399"/>
    <n v="5.1481582584598902E-2"/>
    <n v="0.305975372827548"/>
    <n v="-3.782073148104272"/>
  </r>
  <r>
    <x v="7"/>
    <s v="15-Camera-0,0"/>
    <x v="0"/>
    <n v="52.125396197824699"/>
    <n v="1.89390047859551"/>
    <n v="2.6142766569293801E-2"/>
    <n v="9.0973951777005096E-2"/>
    <n v="2.0573347967242601E-2"/>
    <n v="7.3237936364231093E-2"/>
    <n v="1.3434043179731801"/>
    <n v="0.13842564511464001"/>
    <n v="0.34450388384958902"/>
    <n v="-3.7615956375549007"/>
  </r>
  <r>
    <x v="7"/>
    <s v="15-Camera-0,0"/>
    <x v="0"/>
    <n v="84.771157466283796"/>
    <n v="1.8112725052076699"/>
    <n v="5.2499218138728496E-3"/>
    <n v="8.5896439206617603E-2"/>
    <n v="4.5807594003540999E-3"/>
    <n v="7.0431637182754997E-2"/>
    <n v="1.3041372490115399"/>
    <n v="1.2982730193327E-2"/>
    <n v="0.30646350780827297"/>
    <n v="-3.8822639869840567"/>
  </r>
  <r>
    <x v="7"/>
    <s v="15-Camera-0,0"/>
    <x v="0"/>
    <n v="66.059439469539996"/>
    <n v="1.90039686100608"/>
    <n v="2.32393593935581E-2"/>
    <n v="8.9202477168854599E-2"/>
    <n v="1.1656499274310899E-2"/>
    <n v="7.7544488507427498E-2"/>
    <n v="1.3400495559908401"/>
    <n v="0.16738486193673799"/>
    <n v="0.326845180863165"/>
    <n v="-3.7727579581307555"/>
  </r>
  <r>
    <x v="7"/>
    <s v="15-Camera-0,0"/>
    <x v="0"/>
    <n v="82.791682974908696"/>
    <n v="1.8021791542126699"/>
    <n v="1.94268499822557E-2"/>
    <n v="9.1434244747647206E-2"/>
    <n v="1.80843232185669E-2"/>
    <n v="7.4528683598692899E-2"/>
    <n v="1.2984215089818401"/>
    <n v="4.3437028053273402E-2"/>
    <n v="0.32547339165041"/>
    <n v="-3.8723474541369201"/>
  </r>
  <r>
    <x v="7"/>
    <s v="15-Camera-0,0"/>
    <x v="0"/>
    <n v="78.144107981853693"/>
    <n v="1.9276630839654501"/>
    <n v="1.3630633176302399E-2"/>
    <n v="8.2917636866775404E-2"/>
    <n v="1.1608732284480601E-2"/>
    <n v="6.97632352679384E-2"/>
    <n v="1.2933696690015399"/>
    <n v="3.8277358351178299E-2"/>
    <n v="0.32824133017627799"/>
    <n v="-3.7440955858582714"/>
  </r>
  <r>
    <x v="7"/>
    <s v="15-Camera-0,0"/>
    <x v="0"/>
    <n v="83.489506147795694"/>
    <n v="1.80758846104517"/>
    <n v="9.07448637302888E-3"/>
    <n v="8.6332780157859501E-2"/>
    <n v="7.1220573578237197E-3"/>
    <n v="7.1284032382589693E-2"/>
    <n v="1.2426395840011499"/>
    <n v="5.2452959577574197E-2"/>
    <n v="0.31630232733500602"/>
    <n v="-3.8761092116198239"/>
  </r>
  <r>
    <x v="7"/>
    <s v="15-Camera-0,0"/>
    <x v="0"/>
    <n v="87.121885478750499"/>
    <n v="1.8115847732738299"/>
    <n v="1.8298017021818099E-2"/>
    <n v="8.9789341101655304E-2"/>
    <n v="1.4821572290123101E-2"/>
    <n v="7.1486937816594098E-2"/>
    <n v="1.2214805779512901"/>
    <n v="5.3572702504959997E-2"/>
    <n v="0.32158379698571099"/>
    <n v="-3.8668314297404591"/>
  </r>
  <r>
    <x v="7"/>
    <s v="15-Camera-0,0"/>
    <x v="0"/>
    <n v="86.070951771344795"/>
    <n v="1.9211846598609901"/>
    <n v="2.22573146823354E-2"/>
    <n v="8.9793913929388194E-2"/>
    <n v="1.7967097637548401E-2"/>
    <n v="7.6031948293726198E-2"/>
    <n v="1.36209944298025"/>
    <n v="6.2772135965888903E-2"/>
    <n v="0.356967540950761"/>
    <n v="-3.7218477991882488"/>
  </r>
  <r>
    <x v="7"/>
    <s v="15-Camera-0,0"/>
    <x v="0"/>
    <n v="89.904005647725597"/>
    <n v="1.8071292498990701"/>
    <n v="2.3498282614657601E-2"/>
    <n v="8.7786453784206395E-2"/>
    <n v="1.69189079410576E-2"/>
    <n v="6.9448445227941094E-2"/>
    <n v="1.3440353170735699"/>
    <n v="6.9207105866267701E-2"/>
    <n v="0.29832272939794302"/>
    <n v="-3.8945480207029868"/>
  </r>
  <r>
    <x v="7"/>
    <s v="15-Camera-0,0"/>
    <x v="0"/>
    <n v="88.705668586215594"/>
    <n v="1.8886789450588199"/>
    <n v="3.5993402054983102E-2"/>
    <n v="8.7896166324505906E-2"/>
    <n v="2.9651614119001E-2"/>
    <n v="7.7240614441784705E-2"/>
    <n v="1.33895668003242"/>
    <n v="0.10586944853860999"/>
    <n v="0.29182169824516102"/>
    <n v="-3.8194993566960189"/>
  </r>
  <r>
    <x v="7"/>
    <s v="15-Camera-0,0"/>
    <x v="0"/>
    <n v="87.114280630193093"/>
    <n v="1.80550430536491"/>
    <n v="9.5182960389291801E-3"/>
    <n v="8.3599851904480701E-2"/>
    <n v="8.0297274098702093E-3"/>
    <n v="6.70658380243455E-2"/>
    <n v="1.2881035880418401"/>
    <n v="2.8073853918453299E-2"/>
    <n v="0.30332386207533601"/>
    <n v="-3.8911718325597535"/>
  </r>
  <r>
    <x v="7"/>
    <s v="15-Camera-0,0"/>
    <x v="0"/>
    <n v="74.050210124937394"/>
    <n v="1.88025792839701"/>
    <n v="3.45068007617714E-2"/>
    <n v="0.10133062879447199"/>
    <n v="2.20718019269119E-2"/>
    <n v="9.2431130844729897E-2"/>
    <n v="1.31159234396182"/>
    <n v="0.11319861029936699"/>
    <n v="0.323759560200717"/>
    <n v="-3.7959825114022729"/>
  </r>
  <r>
    <x v="7"/>
    <s v="15-Camera-0,05"/>
    <x v="1"/>
    <n v="78.146427011474799"/>
    <n v="1.87863847239166"/>
    <n v="7.10698198817237E-2"/>
    <n v="0.121040030054491"/>
    <n v="4.9092302129340702E-2"/>
    <n v="0.110807223663206"/>
    <n v="3.1489837419940101"/>
    <n v="0.22361570278597701"/>
    <n v="0.40604082063772301"/>
    <n v="-3.7153207069706164"/>
  </r>
  <r>
    <x v="7"/>
    <s v="15-Camera-0,05"/>
    <x v="1"/>
    <n v="88.904486254759902"/>
    <n v="1.9166802568660699"/>
    <n v="2.84389772409415E-2"/>
    <n v="8.6178570202067595E-2"/>
    <n v="2.4337739361281498E-2"/>
    <n v="7.1433062377586704E-2"/>
    <n v="2.7504707829793902"/>
    <n v="7.4837891927893294E-2"/>
    <n v="0.29194097193990998"/>
    <n v="-3.7913787711940197"/>
  </r>
  <r>
    <x v="7"/>
    <s v="15-Camera-0,05"/>
    <x v="1"/>
    <n v="52.616367772904297"/>
    <n v="2.1351931489014802"/>
    <n v="3.66372290399017E-2"/>
    <n v="8.7807811436961494E-2"/>
    <n v="1.6861293883996899E-2"/>
    <n v="6.7784198970988196E-2"/>
    <n v="3.1910013710148601"/>
    <n v="0.29243994257877998"/>
    <n v="0.34225057244800999"/>
    <n v="-3.52255627865051"/>
  </r>
  <r>
    <x v="7"/>
    <s v="15-Camera-0,05"/>
    <x v="1"/>
    <n v="83.590060310573193"/>
    <n v="1.9595961615094499"/>
    <n v="2.9654825408398099E-2"/>
    <n v="8.9539102963570996E-2"/>
    <n v="2.8888789575829198E-2"/>
    <n v="7.25071666251597E-2"/>
    <n v="2.9078898030565998"/>
    <n v="6.2926596962992701E-2"/>
    <n v="0.32929131029693098"/>
    <n v="-3.7111125281936195"/>
  </r>
  <r>
    <x v="7"/>
    <s v="15-Camera-0,05"/>
    <x v="1"/>
    <n v="85.047520296047196"/>
    <n v="1.9282605010232701"/>
    <n v="1.7692628217853001E-2"/>
    <n v="8.2161383526583504E-2"/>
    <n v="1.68197399877777E-2"/>
    <n v="6.7438295986600796E-2"/>
    <n v="2.7754394939402101"/>
    <n v="4.0074525017960903E-2"/>
    <n v="0.32159783553276899"/>
    <n v="-3.7501416634439613"/>
  </r>
  <r>
    <x v="7"/>
    <s v="15-Camera-0,05"/>
    <x v="1"/>
    <n v="69.543502536419098"/>
    <n v="1.9990646167186901"/>
    <n v="2.8381168385154799E-2"/>
    <n v="8.5790452226673794E-2"/>
    <n v="2.37768909638955E-2"/>
    <n v="7.1080074020616002E-2"/>
    <n v="3.02706288802437"/>
    <n v="7.7265066822616399E-2"/>
    <n v="0.30896703366955702"/>
    <n v="-3.691968349611753"/>
  </r>
  <r>
    <x v="7"/>
    <s v="15-Camera-0,05"/>
    <x v="1"/>
    <n v="75.557965992491205"/>
    <n v="1.92646274940023"/>
    <n v="2.2966809188206799E-2"/>
    <n v="8.3595874135164602E-2"/>
    <n v="1.83751795551262E-2"/>
    <n v="6.7024671826149601E-2"/>
    <n v="2.9839104861021002"/>
    <n v="6.4523932818808694E-2"/>
    <n v="0.30834049220306797"/>
    <n v="-3.7651967583967023"/>
  </r>
  <r>
    <x v="7"/>
    <s v="15-Camera-0,05"/>
    <x v="1"/>
    <n v="82.387375363809298"/>
    <n v="1.9246688025687799"/>
    <n v="4.9819657048465797E-2"/>
    <n v="9.8323865409474298E-2"/>
    <n v="4.5978455515236299E-2"/>
    <n v="9.1310531449065702E-2"/>
    <n v="2.9996125010074999"/>
    <n v="0.13168141834053301"/>
    <n v="0.31280875740908498"/>
    <n v="-3.7625224400221349"/>
  </r>
  <r>
    <x v="7"/>
    <s v="15-Camera-0,05"/>
    <x v="1"/>
    <n v="71.283605683235606"/>
    <n v="1.9875710848149399"/>
    <n v="3.3287701073128798E-2"/>
    <n v="9.3283844143026304E-2"/>
    <n v="3.2274063948816101E-2"/>
    <n v="7.4904947085535495E-2"/>
    <n v="2.9739998340373801"/>
    <n v="0.11199480191879101"/>
    <n v="0.327792409984066"/>
    <n v="-3.6846365052009942"/>
  </r>
  <r>
    <x v="7"/>
    <s v="15-Camera-0,05"/>
    <x v="1"/>
    <n v="53.770304668900899"/>
    <n v="2.1212540652390901"/>
    <n v="0.117841032321855"/>
    <n v="0.13922982405703199"/>
    <n v="7.48844317125959E-2"/>
    <n v="0.13117311472446599"/>
    <n v="3.7726087450282599"/>
    <n v="0.43186215812721601"/>
    <n v="0.40622556393293302"/>
    <n v="-3.472520370827977"/>
  </r>
  <r>
    <x v="7"/>
    <s v="15-Camera-0,05"/>
    <x v="1"/>
    <n v="75.335913311647204"/>
    <n v="1.97601077752085"/>
    <n v="2.80917388226605E-2"/>
    <n v="8.9000466015839705E-2"/>
    <n v="2.4538237583236699E-2"/>
    <n v="7.2150433249288701E-2"/>
    <n v="2.8153552890289499"/>
    <n v="7.8064443814549994E-2"/>
    <n v="0.33230610655584902"/>
    <n v="-3.691683115923301"/>
  </r>
  <r>
    <x v="7"/>
    <s v="15-Camera-0,05"/>
    <x v="1"/>
    <n v="79.408691248730506"/>
    <n v="1.90028983316883"/>
    <n v="3.7384576234368798E-2"/>
    <n v="9.0841666498808302E-2"/>
    <n v="2.34959991734906E-2"/>
    <n v="8.3483973560755098E-2"/>
    <n v="3.0011872350005402"/>
    <n v="0.115146871714379"/>
    <n v="0.31982829887824998"/>
    <n v="-3.7798818679529202"/>
  </r>
  <r>
    <x v="7"/>
    <s v="15-Camera-0,05"/>
    <x v="1"/>
    <n v="89.816784211401895"/>
    <n v="1.94138382949152"/>
    <n v="4.7578208155421901E-2"/>
    <n v="0.10415918036178901"/>
    <n v="3.2929805685857801E-2"/>
    <n v="9.7219677841997601E-2"/>
    <n v="2.85410482203587"/>
    <n v="0.16771298924082101"/>
    <n v="0.33467069066918798"/>
    <n v="-3.7239454798392919"/>
  </r>
  <r>
    <x v="7"/>
    <s v="15-Camera-0,05"/>
    <x v="1"/>
    <n v="61.940358233459598"/>
    <n v="2.0918762964532398"/>
    <n v="3.4646494693492402E-2"/>
    <n v="9.5373207444556296E-2"/>
    <n v="2.9720756825749699E-2"/>
    <n v="8.0886388071564397E-2"/>
    <n v="2.8435469369869599"/>
    <n v="9.9604236381851896E-2"/>
    <n v="0.311638698148205"/>
    <n v="-3.5964850053985553"/>
  </r>
  <r>
    <x v="7"/>
    <s v="15-Camera-0,05"/>
    <x v="1"/>
    <n v="80.4790667432775"/>
    <n v="1.8676555849820999"/>
    <n v="3.0564347693521801E-2"/>
    <n v="9.0216051141991604E-2"/>
    <n v="1.9967293238379501E-2"/>
    <n v="8.0679358919657898E-2"/>
    <n v="2.8145295759895799"/>
    <n v="9.6889478851288499E-2"/>
    <n v="0.32687231134174599"/>
    <n v="-3.8054721036761538"/>
  </r>
  <r>
    <x v="7"/>
    <s v="15-Camera-0,05"/>
    <x v="1"/>
    <n v="79.006535124358606"/>
    <n v="1.9151636561932901"/>
    <n v="2.4568291760993E-2"/>
    <n v="8.7645805512351099E-2"/>
    <n v="2.12290259699351E-2"/>
    <n v="7.0258564938437296E-2"/>
    <n v="3.0368618929060101"/>
    <n v="6.1245258974802999E-2"/>
    <n v="0.33452842048311499"/>
    <n v="-3.7503079233235952"/>
  </r>
  <r>
    <x v="7"/>
    <s v="15-Camera-0,05"/>
    <x v="1"/>
    <n v="55.539388417356498"/>
    <n v="2.08286972110528"/>
    <n v="0.116790799456363"/>
    <n v="0.142175489464345"/>
    <n v="7.7566226119480094E-2"/>
    <n v="0.12566294092841099"/>
    <n v="3.0281870809849298"/>
    <n v="0.41242359547055102"/>
    <n v="0.40353415698589801"/>
    <n v="-3.5135961219088219"/>
  </r>
  <r>
    <x v="7"/>
    <s v="15-Camera-0,05"/>
    <x v="1"/>
    <n v="82.538391652684894"/>
    <n v="1.9304143613940301"/>
    <n v="3.6763213689365998E-2"/>
    <n v="9.5955601608883098E-2"/>
    <n v="3.1644554410649298E-2"/>
    <n v="8.69010388943149E-2"/>
    <n v="2.6323989139636899"/>
    <n v="0.107606092607615"/>
    <n v="0.33568035641570199"/>
    <n v="-3.7339052821902681"/>
  </r>
  <r>
    <x v="7"/>
    <s v="15-Camera-0,05"/>
    <x v="1"/>
    <n v="73.608411316860696"/>
    <n v="1.98881481003394"/>
    <n v="1.55966624948338E-2"/>
    <n v="8.0617717351222695E-2"/>
    <n v="1.43170131914715E-2"/>
    <n v="6.5256514661179807E-2"/>
    <n v="2.69855306099634"/>
    <n v="5.5455799954802598E-2"/>
    <n v="0.31577347107992698"/>
    <n v="-3.6954117188861328"/>
  </r>
  <r>
    <x v="7"/>
    <s v="15-Camera-0,05"/>
    <x v="1"/>
    <n v="70.709847970451804"/>
    <n v="1.9366797144446399"/>
    <n v="1.7989719574232298E-2"/>
    <n v="8.2038113854061803E-2"/>
    <n v="1.77633021664662E-2"/>
    <n v="6.8018353103045895E-2"/>
    <n v="2.98789308906998"/>
    <n v="4.0457464033511699E-2"/>
    <n v="0.31799459801017999"/>
    <n v="-3.7453256875451797"/>
  </r>
  <r>
    <x v="7"/>
    <s v="15-Camera-0,1"/>
    <x v="2"/>
    <n v="63.472002764531602"/>
    <n v="2.0221813978836498"/>
    <n v="6.0363485343449701E-2"/>
    <n v="0.112208230546127"/>
    <n v="5.1421772238049099E-2"/>
    <n v="0.108701287496519"/>
    <n v="2.4603722840547499"/>
    <n v="0.181004539215397"/>
    <n v="0.34343667374338099"/>
    <n v="-3.634381928372969"/>
  </r>
  <r>
    <x v="7"/>
    <s v="15-Camera-0,1"/>
    <x v="2"/>
    <n v="88.168767990485804"/>
    <n v="1.9376954639179"/>
    <n v="2.7594211879990099E-2"/>
    <n v="8.3731395882161802E-2"/>
    <n v="2.4287876506771101E-2"/>
    <n v="6.4086662020145999E-2"/>
    <n v="2.4012477449141398"/>
    <n v="6.5289193709391902E-2"/>
    <n v="0.31420770642131701"/>
    <n v="-3.7480968296607826"/>
  </r>
  <r>
    <x v="7"/>
    <s v="15-Camera-0,1"/>
    <x v="2"/>
    <n v="86.393816376543001"/>
    <n v="1.9337160008218801"/>
    <n v="2.16709618623038E-2"/>
    <n v="8.4850170639601402E-2"/>
    <n v="1.8388447162067501E-2"/>
    <n v="6.6067410165311799E-2"/>
    <n v="3.1186374370008698"/>
    <n v="6.8653587962125506E-2"/>
    <n v="0.328302225496024"/>
    <n v="-3.7379817736820962"/>
  </r>
  <r>
    <x v="7"/>
    <s v="15-Camera-0,1"/>
    <x v="2"/>
    <n v="74.226033413001005"/>
    <n v="1.97366573353532"/>
    <n v="7.7261019602401199E-2"/>
    <n v="0.11973215949596799"/>
    <n v="6.4495125596283703E-2"/>
    <n v="9.5612072207528098E-2"/>
    <n v="2.5822706840699499"/>
    <n v="0.302292161683889"/>
    <n v="0.39193441924432298"/>
    <n v="-3.6343998472203571"/>
  </r>
  <r>
    <x v="7"/>
    <s v="15-Camera-0,1"/>
    <x v="2"/>
    <n v="52.006281107460502"/>
    <n v="1.9118458219346699"/>
    <n v="7.1654483984225303E-2"/>
    <n v="0.11666901253841"/>
    <n v="5.8304949811087602E-2"/>
    <n v="0.113539473815052"/>
    <n v="2.6305340910330401"/>
    <n v="0.198954493222085"/>
    <n v="0.33788983209161"/>
    <n v="-3.7502643459737199"/>
  </r>
  <r>
    <x v="7"/>
    <s v="15-Camera-0,1"/>
    <x v="2"/>
    <n v="33.718546286959203"/>
    <n v="2.1938414047441599"/>
    <n v="6.7355022331113304E-2"/>
    <n v="0.10518077396310101"/>
    <n v="5.7184540362537402E-2"/>
    <n v="9.7100062993512606E-2"/>
    <n v="2.8402823579963199"/>
    <n v="0.32169468285813002"/>
    <n v="0.35062342134054397"/>
    <n v="-3.4555351739152962"/>
  </r>
  <r>
    <x v="7"/>
    <s v="15-Camera-0,1"/>
    <x v="2"/>
    <n v="71.120357644794595"/>
    <n v="1.9227479737945901"/>
    <n v="4.39665254482383E-2"/>
    <n v="9.8757048073547404E-2"/>
    <n v="3.7440651369309103E-2"/>
    <n v="8.8927188775036595E-2"/>
    <n v="2.3500352429691702"/>
    <n v="0.10953275677080999"/>
    <n v="0.34873717111166003"/>
    <n v="-3.7285148550937501"/>
  </r>
  <r>
    <x v="7"/>
    <s v="15-Camera-0,1"/>
    <x v="2"/>
    <n v="84.222327052177604"/>
    <n v="2.0384293729549698"/>
    <n v="4.8236688323909899E-2"/>
    <n v="9.8168684927479793E-2"/>
    <n v="4.2025866492953097E-2"/>
    <n v="8.9528546734680095E-2"/>
    <n v="2.8533581689698599"/>
    <n v="0.13517706793560899"/>
    <n v="0.32728213180251198"/>
    <n v="-3.6342884952425183"/>
  </r>
  <r>
    <x v="7"/>
    <s v="15-Camera-0,1"/>
    <x v="2"/>
    <n v="72.596578314130795"/>
    <n v="1.8384236536185601"/>
    <n v="4.1654651239509802E-2"/>
    <n v="9.9934746602747093E-2"/>
    <n v="3.4310511160807002E-2"/>
    <n v="9.3977303489444303E-2"/>
    <n v="2.69660262495744"/>
    <n v="0.12254754103805"/>
    <n v="0.33056259061663301"/>
    <n v="-3.8310137557648072"/>
  </r>
  <r>
    <x v="7"/>
    <s v="15-Camera-0,1"/>
    <x v="2"/>
    <n v="72.664068599787598"/>
    <n v="1.9562113440698199"/>
    <n v="2.3870382385712E-2"/>
    <n v="9.0013605055496604E-2"/>
    <n v="1.7657584466124102E-2"/>
    <n v="7.3606661440688906E-2"/>
    <n v="2.9481744200456799"/>
    <n v="8.93688361706092E-2"/>
    <n v="0.36365727262795"/>
    <n v="-3.6801313833022307"/>
  </r>
  <r>
    <x v="7"/>
    <s v="15-Camera-0,1"/>
    <x v="2"/>
    <n v="30.688925829382502"/>
    <n v="1.8910337324615001"/>
    <n v="8.5439583388525295E-2"/>
    <n v="0.117698479917143"/>
    <n v="6.6409933666653098E-2"/>
    <n v="0.109349615687741"/>
    <n v="2.9112174919573501"/>
    <n v="0.26770753175267697"/>
    <n v="0.31380138899853099"/>
    <n v="-3.7951648785399694"/>
  </r>
  <r>
    <x v="7"/>
    <s v="15-Camera-0,1"/>
    <x v="2"/>
    <n v="71.721706478570496"/>
    <n v="2.0436331287951699"/>
    <n v="4.2662791463515801E-2"/>
    <n v="0.10604645551193401"/>
    <n v="3.6880653298727299E-2"/>
    <n v="9.5805734570619194E-2"/>
    <n v="2.7050861410098102"/>
    <n v="0.126101760880245"/>
    <n v="0.38092401618418198"/>
    <n v="-3.5754428550206483"/>
  </r>
  <r>
    <x v="7"/>
    <s v="15-Camera-0,1"/>
    <x v="2"/>
    <n v="39.369757083657397"/>
    <n v="2.17806704766488"/>
    <n v="9.2005739383533999E-2"/>
    <n v="0.13015863579614401"/>
    <n v="6.7656734194314894E-2"/>
    <n v="0.12510051132305899"/>
    <n v="2.4649872540030602"/>
    <n v="0.371306437505595"/>
    <n v="0.33610679968891599"/>
    <n v="-3.485826152646204"/>
  </r>
  <r>
    <x v="7"/>
    <s v="15-Camera-0,1"/>
    <x v="2"/>
    <n v="17.703219616468701"/>
    <n v="2.00401776620728"/>
    <n v="0.12858737606909901"/>
    <n v="0.19732288310968499"/>
    <n v="0.10332988520426099"/>
    <n v="0.1241618141868"/>
    <n v="2.6213750710012298"/>
    <n v="0.492929714126217"/>
    <n v="0.73602541126500198"/>
    <n v="-3.2599568225277178"/>
  </r>
  <r>
    <x v="7"/>
    <s v="15-Camera-0,1"/>
    <x v="2"/>
    <n v="89.887373051354501"/>
    <n v="1.85274043302022"/>
    <n v="5.18958234504521E-2"/>
    <n v="0.10559945186568601"/>
    <n v="3.5502009488158202E-2"/>
    <n v="0.10403971539606199"/>
    <n v="2.70503520208876"/>
    <n v="0.167068389557047"/>
    <n v="0.31091322617862999"/>
    <n v="-3.8363463408011507"/>
  </r>
  <r>
    <x v="7"/>
    <s v="15-Camera-0,1"/>
    <x v="2"/>
    <n v="44.149350991538803"/>
    <n v="1.8782199204852601"/>
    <n v="8.7109649416922105E-2"/>
    <n v="0.12929124904033401"/>
    <n v="8.0040149748956194E-2"/>
    <n v="0.12544144866721901"/>
    <n v="2.3792511100182301"/>
    <n v="0.23926020309036"/>
    <n v="0.36176939621530202"/>
    <n v="-3.7600106832994378"/>
  </r>
  <r>
    <x v="7"/>
    <s v="15-Camera-0,1"/>
    <x v="2"/>
    <n v="81.242231673313597"/>
    <n v="2.1326319645723699"/>
    <n v="3.57949551579506E-2"/>
    <n v="9.9358098091775801E-2"/>
    <n v="3.2047923696042598E-2"/>
    <n v="8.0051514248371397E-2"/>
    <n v="2.93948155303951"/>
    <n v="0.110115338906427"/>
    <n v="0.33361200105241501"/>
    <n v="-3.533756034375215"/>
  </r>
  <r>
    <x v="7"/>
    <s v="15-Camera-0,1"/>
    <x v="2"/>
    <n v="28.042846655730099"/>
    <n v="2.1675218935335598"/>
    <n v="0.134003364713602"/>
    <n v="0.161654275456493"/>
    <n v="6.5501869630298304E-2"/>
    <n v="0.12457205382853601"/>
    <n v="2.6112756769871299"/>
    <n v="0.46037862402577001"/>
    <n v="0.53078884084204003"/>
    <n v="-3.3016892656244003"/>
  </r>
  <r>
    <x v="7"/>
    <s v="15-Camera-0,1"/>
    <x v="2"/>
    <n v="57.618755773004303"/>
    <n v="1.98974675456279"/>
    <n v="8.41129526256571E-2"/>
    <n v="0.13027899210542301"/>
    <n v="8.1300941684089301E-2"/>
    <n v="0.12642157175100899"/>
    <n v="2.7084172370377901"/>
    <n v="0.177561879061823"/>
    <n v="0.41612910066783398"/>
    <n v="-3.5941241447693759"/>
  </r>
  <r>
    <x v="7"/>
    <s v="15-Camera-0,1"/>
    <x v="2"/>
    <n v="15.467932515380401"/>
    <n v="1.9676592578447201"/>
    <n v="0.12691415851405899"/>
    <n v="0.162471969880465"/>
    <n v="8.5712459778967895E-2"/>
    <n v="0.13962529396190901"/>
    <n v="3.3064328249310999"/>
    <n v="0.44784274864923601"/>
    <n v="0.44790957398369602"/>
    <n v="-3.5844311681715837"/>
  </r>
  <r>
    <x v="7"/>
    <s v="15-Camera-0,15000000000000002"/>
    <x v="3"/>
    <n v="26.188496996159301"/>
    <n v="1.92152212598515"/>
    <n v="0.19973250379922899"/>
    <n v="0.14428757117881599"/>
    <n v="0.16278525580763401"/>
    <n v="0.125451350207576"/>
    <n v="2.6811636579222902"/>
    <n v="0.660427050379917"/>
    <n v="0.42979809488861498"/>
    <n v="-3.6486797791262351"/>
  </r>
  <r>
    <x v="7"/>
    <s v="15-Camera-0,15000000000000002"/>
    <x v="3"/>
    <n v="63.568949843680997"/>
    <n v="2.1750204039185101"/>
    <n v="0.102698219721641"/>
    <n v="0.13550438717205701"/>
    <n v="7.2958765219628199E-2"/>
    <n v="0.10966188795956"/>
    <n v="2.21411425597034"/>
    <n v="0.36063211381221399"/>
    <n v="0.44769787698833602"/>
    <n v="-3.3772817190931539"/>
  </r>
  <r>
    <x v="7"/>
    <s v="15-Camera-0,15000000000000002"/>
    <x v="3"/>
    <n v="58.406259193762303"/>
    <n v="2.0758176105848301"/>
    <n v="2.49943689164773E-2"/>
    <n v="9.2961656178561197E-2"/>
    <n v="2.19556398813649E-2"/>
    <n v="7.2990417400288096E-2"/>
    <n v="2.2393183090025501"/>
    <n v="9.2321943414135493E-2"/>
    <n v="0.33228787131369503"/>
    <n v="-3.591894518101475"/>
  </r>
  <r>
    <x v="7"/>
    <s v="15-Camera-0,15000000000000002"/>
    <x v="3"/>
    <n v="71.106346551503606"/>
    <n v="1.92077705553904"/>
    <n v="4.8518870037164097E-2"/>
    <n v="0.10355908420428001"/>
    <n v="4.0277945236530201E-2"/>
    <n v="8.7571815454139695E-2"/>
    <n v="2.4324726869817801"/>
    <n v="0.129324045518692"/>
    <n v="0.35855123637292802"/>
    <n v="-3.7206717080880316"/>
  </r>
  <r>
    <x v="7"/>
    <s v="15-Camera-0,15000000000000002"/>
    <x v="3"/>
    <n v="31.531232033606202"/>
    <n v="1.85267028948971"/>
    <n v="0.12430206838595501"/>
    <n v="0.15713466463476"/>
    <n v="9.8486915166444297E-2"/>
    <n v="0.14306057293111701"/>
    <n v="2.6404049940174401"/>
    <n v="0.36487983464378998"/>
    <n v="0.38490126800442998"/>
    <n v="-3.7624284425058598"/>
  </r>
  <r>
    <x v="7"/>
    <s v="15-Camera-0,15000000000000002"/>
    <x v="3"/>
    <n v="15.9965807729349"/>
    <n v="2.16749160806574"/>
    <n v="0.14710801187316"/>
    <n v="0.16821986079486401"/>
    <n v="9.8444320485559095E-2"/>
    <n v="0.14640557355790099"/>
    <n v="3.2535320230526801"/>
    <n v="0.53490979992967402"/>
    <n v="0.51353474410608702"/>
    <n v="-3.3189736478281731"/>
  </r>
  <r>
    <x v="7"/>
    <s v="15-Camera-0,15000000000000002"/>
    <x v="3"/>
    <n v="37.563902348295997"/>
    <n v="2.0607656589969601"/>
    <n v="8.3222384004390096E-2"/>
    <n v="0.12663291791040501"/>
    <n v="7.9466782852125703E-2"/>
    <n v="0.117862514120602"/>
    <n v="2.559452468995"/>
    <n v="0.186768464574042"/>
    <n v="0.35020526296391802"/>
    <n v="-3.5890290780391219"/>
  </r>
  <r>
    <x v="7"/>
    <s v="15-Camera-0,15000000000000002"/>
    <x v="3"/>
    <n v="68.976850766649505"/>
    <n v="2.1870554110120999"/>
    <n v="0.21136629744177601"/>
    <n v="0.21363266558713301"/>
    <n v="0.170921475606681"/>
    <n v="0.17554113692155199"/>
    <n v="2.3554576009046202"/>
    <n v="0.59315716182119504"/>
    <n v="0.58681844505884195"/>
    <n v="-3.2261261439290583"/>
  </r>
  <r>
    <x v="7"/>
    <s v="15-Camera-0,15000000000000002"/>
    <x v="3"/>
    <n v="85.777871316437995"/>
    <n v="1.8570720791020801"/>
    <n v="0.106020327354993"/>
    <n v="0.18618978012037801"/>
    <n v="8.2145469170167101E-2"/>
    <n v="0.119149098329719"/>
    <n v="2.2020636840024901"/>
    <n v="0.43763911439410502"/>
    <n v="0.68788572484280297"/>
    <n v="-3.4550421960551168"/>
  </r>
  <r>
    <x v="7"/>
    <s v="15-Camera-0,15000000000000002"/>
    <x v="3"/>
    <n v="17.4236771969953"/>
    <n v="1.89121140651063"/>
    <n v="0.16235215901443001"/>
    <n v="0.19357900742197701"/>
    <n v="0.108316207394642"/>
    <n v="0.16137598384573801"/>
    <n v="2.6968880550702998"/>
    <n v="0.58321093990733697"/>
    <n v="0.58470265423486401"/>
    <n v="-3.5240859392545061"/>
  </r>
  <r>
    <x v="7"/>
    <s v="15-Camera-0,15000000000000002"/>
    <x v="3"/>
    <n v="88.863986616810806"/>
    <n v="2.0595886625372599"/>
    <n v="9.7476035450764595E-2"/>
    <n v="0.14296476757915899"/>
    <n v="7.6603918204613597E-2"/>
    <n v="0.14128277557834901"/>
    <n v="2.6851506719831302"/>
    <n v="0.307153079870637"/>
    <n v="0.323892980709028"/>
    <n v="-3.616518356753712"/>
  </r>
  <r>
    <x v="7"/>
    <s v="15-Camera-0,15000000000000002"/>
    <x v="3"/>
    <n v="67.713670893735596"/>
    <n v="2.0798849424549499"/>
    <n v="5.4703743691400401E-2"/>
    <n v="0.104812133969656"/>
    <n v="5.04564999480034E-2"/>
    <n v="9.6642069533480895E-2"/>
    <n v="2.40940109302755"/>
    <n v="0.13548135381763901"/>
    <n v="0.358955705797952"/>
    <n v="-3.5611593517470981"/>
  </r>
  <r>
    <x v="7"/>
    <s v="15-Camera-0,15000000000000002"/>
    <x v="3"/>
    <n v="26.294666474265401"/>
    <n v="2.09325867972434"/>
    <n v="0.141513642944645"/>
    <n v="0.15987508522937899"/>
    <n v="0.10937155415484601"/>
    <n v="0.13559427181686601"/>
    <n v="2.7069117750506799"/>
    <n v="0.43156244712397102"/>
    <n v="0.43169760850613798"/>
    <n v="-3.4750437117695219"/>
  </r>
  <r>
    <x v="7"/>
    <s v="15-Camera-0,15000000000000002"/>
    <x v="3"/>
    <n v="41.2166136999044"/>
    <n v="2.1666197442759501"/>
    <n v="0.11059934285110801"/>
    <n v="0.153338395490452"/>
    <n v="9.9295488793262193E-2"/>
    <n v="0.142155403839238"/>
    <n v="2.15365873195696"/>
    <n v="0.32372348288173602"/>
    <n v="0.42254478924401701"/>
    <n v="-3.4108354664800329"/>
  </r>
  <r>
    <x v="7"/>
    <s v="15-Camera-0,15000000000000002"/>
    <x v="3"/>
    <n v="79.468904125713493"/>
    <n v="2.1863340623215701"/>
    <n v="0.100483714934269"/>
    <n v="0.13367258357773301"/>
    <n v="7.8503239759684207E-2"/>
    <n v="0.127937731210613"/>
    <n v="2.1836531480075698"/>
    <n v="0.41717008265739303"/>
    <n v="0.31154319248192502"/>
    <n v="-3.5021227451965049"/>
  </r>
  <r>
    <x v="7"/>
    <s v="15-Camera-0,15000000000000002"/>
    <x v="3"/>
    <n v="26.696455041113399"/>
    <n v="2.1352184965935499"/>
    <n v="0.16832935401966301"/>
    <n v="0.15718562279276099"/>
    <n v="0.117320705648344"/>
    <n v="0.13197156352199499"/>
    <n v="2.8724126820452498"/>
    <n v="0.57423768708208001"/>
    <n v="0.50010401680224204"/>
    <n v="-3.364677486604208"/>
  </r>
  <r>
    <x v="7"/>
    <s v="15-Camera-0,15000000000000002"/>
    <x v="3"/>
    <n v="52.399322909380899"/>
    <n v="2.12546497977063"/>
    <n v="0.12982122907367999"/>
    <n v="0.156642965309752"/>
    <n v="0.100350637243004"/>
    <n v="0.14536931315259"/>
    <n v="2.1996646189363598"/>
    <n v="0.407304599847988"/>
    <n v="0.42520294380780599"/>
    <n v="-3.4493320764215643"/>
  </r>
  <r>
    <x v="7"/>
    <s v="15-Camera-0,15000000000000002"/>
    <x v="3"/>
    <n v="15.5814908587231"/>
    <n v="1.9742163986352701"/>
    <n v="0.12717436496347601"/>
    <n v="0.13659057817930201"/>
    <n v="8.3048455454037107E-2"/>
    <n v="0.12564040393651901"/>
    <n v="2.33976592693943"/>
    <n v="0.50366987184024903"/>
    <n v="0.42117159963426198"/>
    <n v="-3.6046120017304681"/>
  </r>
  <r>
    <x v="7"/>
    <s v="15-Camera-0,15000000000000002"/>
    <x v="3"/>
    <n v="31.5809210196865"/>
    <n v="2.1112396993188902"/>
    <n v="0.22316046864150499"/>
    <n v="0.22548357447182299"/>
    <n v="0.18760696340326599"/>
    <n v="0.196263740026453"/>
    <n v="2.1129743100609599"/>
    <n v="0.64302684851988401"/>
    <n v="0.62020717851767104"/>
    <n v="-3.2685531221634387"/>
  </r>
  <r>
    <x v="7"/>
    <s v="15-Camera-0,15000000000000002"/>
    <x v="3"/>
    <n v="72.983859307120198"/>
    <n v="2.04944841661835"/>
    <n v="7.5285541328254504E-2"/>
    <n v="0.12633458071252199"/>
    <n v="5.3940256506807498E-2"/>
    <n v="0.12409124344280199"/>
    <n v="1.94661686499603"/>
    <n v="0.29357929212728701"/>
    <n v="0.30612447780959001"/>
    <n v="-3.6444271055720598"/>
  </r>
  <r>
    <x v="7"/>
    <s v="15-Ground_Truth"/>
    <x v="4"/>
    <n v="83.159364615448993"/>
    <n v="1.8098984150525601"/>
    <n v="9.5411063758847805E-3"/>
    <n v="8.3255028827653899E-2"/>
    <n v="4.2157516391073896E-3"/>
    <n v="6.9576877791707098E-2"/>
    <n v="1.7665447120089"/>
    <n v="7.9433179686160496E-2"/>
    <n v="0.291647739587374"/>
    <n v="-3.8984538453600663"/>
  </r>
  <r>
    <x v="7"/>
    <s v="15-Ground_Truth"/>
    <x v="4"/>
    <n v="81.931492002663703"/>
    <n v="1.90476701006004"/>
    <n v="1.35597294416083E-2"/>
    <n v="7.8981143636958503E-2"/>
    <n v="1.0890266601908999E-2"/>
    <n v="6.4725023632675002E-2"/>
    <n v="1.7073346509132501"/>
    <n v="4.2038420535149099E-2"/>
    <n v="0.30913071825885902"/>
    <n v="-3.7861022716811013"/>
  </r>
  <r>
    <x v="7"/>
    <s v="15-Ground_Truth"/>
    <x v="4"/>
    <n v="73.4931012428342"/>
    <n v="1.8318829567825099"/>
    <n v="2.31307664031189E-2"/>
    <n v="8.8598757387872207E-2"/>
    <n v="1.9666964688723601E-2"/>
    <n v="6.8477635140489407E-2"/>
    <n v="1.7053321260027501"/>
    <n v="7.3280745681779294E-2"/>
    <n v="0.28945670926936501"/>
    <n v="-3.8786603339481256"/>
  </r>
  <r>
    <x v="7"/>
    <s v="15-Ground_Truth"/>
    <x v="4"/>
    <n v="83.731393358585095"/>
    <n v="1.9097156872293399"/>
    <n v="1.1084169863266401E-2"/>
    <n v="8.1804745402200896E-2"/>
    <n v="8.4995934214500898E-3"/>
    <n v="6.5685447535858796E-2"/>
    <n v="1.87676259805448"/>
    <n v="6.0726397179922703E-2"/>
    <n v="0.32551376569825102"/>
    <n v="-3.7647705470724087"/>
  </r>
  <r>
    <x v="7"/>
    <s v="15-Ground_Truth"/>
    <x v="4"/>
    <n v="76.063085652568702"/>
    <n v="1.86583358636775"/>
    <n v="8.17400760923454E-3"/>
    <n v="8.3719924032107595E-2"/>
    <n v="5.6581814320668397E-3"/>
    <n v="7.2952460244142203E-2"/>
    <n v="1.75887190003413"/>
    <n v="6.4030535106239697E-2"/>
    <n v="0.32553809844707698"/>
    <n v="-3.8086283151851728"/>
  </r>
  <r>
    <x v="7"/>
    <s v="15-Ground_Truth"/>
    <x v="4"/>
    <n v="84.953074614058707"/>
    <n v="1.83583975660639"/>
    <n v="2.12343200603093E-2"/>
    <n v="8.7524023841753604E-2"/>
    <n v="1.55516491840382E-2"/>
    <n v="6.9269182276086999E-2"/>
    <n v="1.91160211595706"/>
    <n v="8.2875784817734902E-2"/>
    <n v="0.31794763756720201"/>
    <n v="-3.8462126058264081"/>
  </r>
  <r>
    <x v="7"/>
    <s v="15-Ground_Truth"/>
    <x v="4"/>
    <n v="79.332232827046298"/>
    <n v="1.8207771519286799"/>
    <n v="1.61255103389372E-2"/>
    <n v="9.1696388263706394E-2"/>
    <n v="1.0195021409031E-2"/>
    <n v="7.5313903345886807E-2"/>
    <n v="2.2215548310196001"/>
    <n v="5.0628151688053E-2"/>
    <n v="0.30825297304848298"/>
    <n v="-3.870969875022837"/>
  </r>
  <r>
    <x v="7"/>
    <s v="15-Ground_Truth"/>
    <x v="4"/>
    <n v="83.084779078856499"/>
    <n v="1.8902544450707599"/>
    <n v="4.64236431824557E-3"/>
    <n v="7.9075423444396498E-2"/>
    <n v="3.6941483518114601E-3"/>
    <n v="6.6175514269605204E-2"/>
    <n v="1.79689477407373"/>
    <n v="1.2715058593844E-2"/>
    <n v="0.313543752569236"/>
    <n v="-3.7962018023600046"/>
  </r>
  <r>
    <x v="7"/>
    <s v="15-Ground_Truth"/>
    <x v="4"/>
    <n v="89.232079059048601"/>
    <n v="1.88474708909356"/>
    <n v="1.2509770902454099E-2"/>
    <n v="8.5587942974343897E-2"/>
    <n v="8.1843312364177408E-3"/>
    <n v="7.2326306071142904E-2"/>
    <n v="1.83289145294111"/>
    <n v="4.9158902214343998E-2"/>
    <n v="0.33044304311900802"/>
    <n v="-3.7848098677874318"/>
  </r>
  <r>
    <x v="7"/>
    <s v="15-Ground_Truth"/>
    <x v="4"/>
    <n v="81.418779515443205"/>
    <n v="1.87761105671544"/>
    <n v="2.0993091279654701E-2"/>
    <n v="7.9272318224985899E-2"/>
    <n v="1.6245992060814E-2"/>
    <n v="6.3680508730894897E-2"/>
    <n v="1.8632075689965799"/>
    <n v="6.33669960644722E-2"/>
    <n v="0.283607443222121"/>
    <n v="-3.8387815000624386"/>
  </r>
  <r>
    <x v="7"/>
    <s v="15-Ground_Truth"/>
    <x v="4"/>
    <n v="72.149146821864306"/>
    <n v="1.92726254727055"/>
    <n v="2.9735528515618299E-2"/>
    <n v="8.83462393982931E-2"/>
    <n v="2.57263370633437E-2"/>
    <n v="7.1745024972133101E-2"/>
    <n v="1.8285868900129501"/>
    <n v="7.5908398291648194E-2"/>
    <n v="0.32175835591603502"/>
    <n v="-3.7509790968134156"/>
  </r>
  <r>
    <x v="7"/>
    <s v="15-Ground_Truth"/>
    <x v="4"/>
    <n v="67.4713239022268"/>
    <n v="1.8622950776008"/>
    <n v="1.8177435226963998E-2"/>
    <n v="8.7304583142129202E-2"/>
    <n v="7.4211591473553901E-3"/>
    <n v="7.7817676397459304E-2"/>
    <n v="1.8141668050084201"/>
    <n v="0.15970093055753501"/>
    <n v="0.32421834800883098"/>
    <n v="-3.8134865743903692"/>
  </r>
  <r>
    <x v="7"/>
    <s v="15-Ground_Truth"/>
    <x v="4"/>
    <n v="85.448381448845794"/>
    <n v="1.8163173240526"/>
    <n v="1.33574397781006E-2"/>
    <n v="8.8689831431917707E-2"/>
    <n v="1.05207054199262E-2"/>
    <n v="7.22651882077745E-2"/>
    <n v="1.79034166899509"/>
    <n v="3.8158295905300003E-2"/>
    <n v="0.306374320760055"/>
    <n v="-3.8773083551873455"/>
  </r>
  <r>
    <x v="7"/>
    <s v="15-Ground_Truth"/>
    <x v="4"/>
    <n v="87.101296048593497"/>
    <n v="1.9612283234518399"/>
    <n v="2.01882059847769E-2"/>
    <n v="8.0884678629037005E-2"/>
    <n v="1.3477722668343101E-2"/>
    <n v="6.4421430465019497E-2"/>
    <n v="1.9442490880610399"/>
    <n v="6.5516320926583896E-2"/>
    <n v="0.28869438524046698"/>
    <n v="-3.7500772913076932"/>
  </r>
  <r>
    <x v="7"/>
    <s v="15-Ground_Truth"/>
    <x v="4"/>
    <n v="88.906875024239696"/>
    <n v="1.8313626666229901"/>
    <n v="1.84260238535764E-2"/>
    <n v="8.3708970142510594E-2"/>
    <n v="1.7243439591493898E-2"/>
    <n v="6.6220238069926607E-2"/>
    <n v="1.9207313640508801"/>
    <n v="4.2148118532548802E-2"/>
    <n v="0.311651111009632"/>
    <n v="-3.8569862223673779"/>
  </r>
  <r>
    <x v="7"/>
    <s v="15-Ground_Truth"/>
    <x v="4"/>
    <n v="87.0595918899879"/>
    <n v="1.84573371495329"/>
    <n v="1.6247588764858701E-2"/>
    <n v="8.5710904980474206E-2"/>
    <n v="1.46974315525988E-2"/>
    <n v="7.20441629508667E-2"/>
    <n v="1.72594135906547"/>
    <n v="3.8100051809384097E-2"/>
    <n v="0.318893022143108"/>
    <n v="-3.8353732629036017"/>
  </r>
  <r>
    <x v="7"/>
    <s v="15-Ground_Truth"/>
    <x v="4"/>
    <n v="86.460351314266205"/>
    <n v="1.89212944013103"/>
    <n v="1.04890538336206E-2"/>
    <n v="8.0242874485586202E-2"/>
    <n v="8.8114130892879405E-3"/>
    <n v="6.5485124451510002E-2"/>
    <n v="1.7476161089725699"/>
    <n v="2.6025774479743299E-2"/>
    <n v="0.32181294527176402"/>
    <n v="-3.786057614597206"/>
  </r>
  <r>
    <x v="7"/>
    <s v="15-Ground_Truth"/>
    <x v="4"/>
    <n v="66.320125911868402"/>
    <n v="1.95911996091061"/>
    <n v="1.48069579377163E-2"/>
    <n v="8.3563253745151098E-2"/>
    <n v="1.0884471086221001E-2"/>
    <n v="6.7017193241950004E-2"/>
    <n v="1.78738695499487"/>
    <n v="5.2315377279967802E-2"/>
    <n v="0.31036829487796602"/>
    <n v="-3.730511744211424"/>
  </r>
  <r>
    <x v="7"/>
    <s v="15-Ground_Truth"/>
    <x v="4"/>
    <n v="87.864599980466807"/>
    <n v="1.86801391135979"/>
    <n v="1.08522337069791E-2"/>
    <n v="8.0176170891231593E-2"/>
    <n v="8.3977965020795506E-3"/>
    <n v="6.49011035851704E-2"/>
    <n v="1.75163453398272"/>
    <n v="2.98752349133833E-2"/>
    <n v="0.31013373717582798"/>
    <n v="-3.8218523514643823"/>
  </r>
  <r>
    <x v="7"/>
    <s v="15-Ground_Truth"/>
    <x v="4"/>
    <n v="75.419932937483296"/>
    <n v="1.8800149838132301"/>
    <n v="6.2090873213079996E-3"/>
    <n v="8.1234773682601596E-2"/>
    <n v="4.7396667016633203E-3"/>
    <n v="6.7910864640607693E-2"/>
    <n v="1.7893619409296599"/>
    <n v="1.7643582685174901E-2"/>
    <n v="0.31439992710356401"/>
    <n v="-3.8055850890832059"/>
  </r>
  <r>
    <x v="8"/>
    <s v="16-Camera-0,0"/>
    <x v="0"/>
    <n v="35.628086242240798"/>
    <n v="1.8039751677868601"/>
    <n v="1.0521304069128301E-2"/>
    <n v="7.0998333565693406E-2"/>
    <n v="8.4255841440177594E-3"/>
    <n v="4.9386368443021002E-2"/>
    <n v="1.9328088889596899"/>
    <n v="3.0538208838037199E-2"/>
    <n v="0.28915482789222602"/>
    <n v="-3.9068700043209139"/>
  </r>
  <r>
    <x v="8"/>
    <s v="16-Camera-0,0"/>
    <x v="0"/>
    <n v="41.510696974149702"/>
    <n v="1.9206362214697901"/>
    <n v="5.3639166316912998E-3"/>
    <n v="6.1526884662707199E-2"/>
    <n v="4.7273995925213299E-3"/>
    <n v="4.3539884882742699E-2"/>
    <n v="2.5481291169999101"/>
    <n v="1.61961293834419E-2"/>
    <n v="0.232062205545674"/>
    <n v="-3.8473015729845361"/>
  </r>
  <r>
    <x v="8"/>
    <s v="16-Camera-0,0"/>
    <x v="0"/>
    <n v="44.003707189978101"/>
    <n v="1.8218733499123101"/>
    <n v="1.6261040164141E-2"/>
    <n v="7.5777613545835301E-2"/>
    <n v="9.9594853479538295E-3"/>
    <n v="5.28678716353575E-2"/>
    <n v="1.79641920700669"/>
    <n v="5.08054040776236E-2"/>
    <n v="0.29110164401289501"/>
    <n v="-3.8870250060747953"/>
  </r>
  <r>
    <x v="8"/>
    <s v="16-Camera-0,0"/>
    <x v="0"/>
    <n v="18.297359263410399"/>
    <n v="1.92241687184791"/>
    <n v="5.3483654353429999E-2"/>
    <n v="8.6279651804658394E-2"/>
    <n v="3.7498437419860503E-2"/>
    <n v="7.9464199848637895E-2"/>
    <n v="2.0462441940326199"/>
    <n v="0.170443649746019"/>
    <n v="0.25038068965186"/>
    <n v="-3.8272024385002306"/>
  </r>
  <r>
    <x v="8"/>
    <s v="16-Camera-0,0"/>
    <x v="0"/>
    <n v="42.737234592368097"/>
    <n v="1.9116742184439199"/>
    <n v="4.2794359045543601E-3"/>
    <n v="6.12297155363676E-2"/>
    <n v="3.8505913250697398E-3"/>
    <n v="4.3052603571821502E-2"/>
    <n v="2.0060386389959599"/>
    <n v="8.7491348296095395E-3"/>
    <n v="0.23306284814723099"/>
    <n v="-3.8552629334088486"/>
  </r>
  <r>
    <x v="8"/>
    <s v="16-Camera-0,0"/>
    <x v="0"/>
    <n v="42.454404558242999"/>
    <n v="1.8004916808432301"/>
    <n v="2.4089966921914899E-2"/>
    <n v="8.3970521701778905E-2"/>
    <n v="1.8549583817617201E-2"/>
    <n v="6.4711958874683895E-2"/>
    <n v="1.9012710589449799"/>
    <n v="7.4503500910523504E-2"/>
    <n v="0.31706318452346599"/>
    <n v="-3.8824451346333042"/>
  </r>
  <r>
    <x v="8"/>
    <s v="16-Camera-0,0"/>
    <x v="0"/>
    <n v="42.619586252720303"/>
    <n v="1.9125584930547099"/>
    <n v="1.15378830169597E-2"/>
    <n v="6.4833502452487896E-2"/>
    <n v="1.02709722994736E-2"/>
    <n v="4.5798809014668401E-2"/>
    <n v="1.9126767370616999"/>
    <n v="3.0874677806038101E-2"/>
    <n v="0.24552429682886001"/>
    <n v="-3.8419172101164305"/>
  </r>
  <r>
    <x v="8"/>
    <s v="16-Camera-0,0"/>
    <x v="0"/>
    <n v="48.796491297173098"/>
    <n v="1.9241158977878601"/>
    <n v="2.87541816329152E-2"/>
    <n v="7.7750607982410597E-2"/>
    <n v="2.1146744045743699E-2"/>
    <n v="6.7653549748457997E-2"/>
    <n v="1.9567464559804599"/>
    <n v="8.6993910964908105E-2"/>
    <n v="0.25039337523590399"/>
    <n v="-3.8254907269762355"/>
  </r>
  <r>
    <x v="8"/>
    <s v="16-Camera-0,0"/>
    <x v="0"/>
    <n v="44.719198877249198"/>
    <n v="1.9173370008060799"/>
    <n v="7.3071770475693501E-3"/>
    <n v="6.2328046877245899E-2"/>
    <n v="7.4630008471471901E-3"/>
    <n v="4.3341399458155398E-2"/>
    <n v="2.0425118179991801"/>
    <n v="1.47982742031366E-2"/>
    <n v="0.23574801916405699"/>
    <n v="-3.8469149800298625"/>
  </r>
  <r>
    <x v="8"/>
    <s v="16-Camera-0,0"/>
    <x v="0"/>
    <n v="41.520828074108501"/>
    <n v="1.9178057968517599"/>
    <n v="7.6127177726771304E-3"/>
    <n v="6.22807859534142E-2"/>
    <n v="7.4487978981676896E-3"/>
    <n v="4.2879907242592802E-2"/>
    <n v="2.04325655498541"/>
    <n v="1.6284837068986299E-2"/>
    <n v="0.23262788553406699"/>
    <n v="-3.849566317614173"/>
  </r>
  <r>
    <x v="8"/>
    <s v="16-Camera-0,0"/>
    <x v="0"/>
    <n v="46.327896421092397"/>
    <n v="1.91152004539321"/>
    <n v="5.4103275390726896E-3"/>
    <n v="6.2092179898429502E-2"/>
    <n v="4.9281090696093096E-3"/>
    <n v="4.3349658112572499E-2"/>
    <n v="1.93164589104708"/>
    <n v="1.23383773712558E-2"/>
    <n v="0.236628431153172"/>
    <n v="-3.8518515234536177"/>
  </r>
  <r>
    <x v="8"/>
    <s v="16-Camera-0,0"/>
    <x v="0"/>
    <n v="44.3021204085885"/>
    <n v="1.9240425840555899"/>
    <n v="1.6054878709269801E-2"/>
    <n v="6.7235693245458597E-2"/>
    <n v="1.4696617349940299E-2"/>
    <n v="4.6752685134695701E-2"/>
    <n v="1.8390568610047899"/>
    <n v="4.1073375689635101E-2"/>
    <n v="0.248463545470611"/>
    <n v="-3.8274938704737993"/>
  </r>
  <r>
    <x v="8"/>
    <s v="16-Camera-0,0"/>
    <x v="0"/>
    <n v="81.018167521507706"/>
    <n v="1.9384066459645799"/>
    <n v="4.0425535075334397E-2"/>
    <n v="9.6924640845912E-2"/>
    <n v="1.8418866231568898E-2"/>
    <n v="7.2074801101592395E-2"/>
    <n v="1.8972315059509099"/>
    <n v="0.32666757012404801"/>
    <n v="0.38424294703211898"/>
    <n v="-3.677350407003301"/>
  </r>
  <r>
    <x v="8"/>
    <s v="16-Camera-0,0"/>
    <x v="0"/>
    <n v="89.416956714732606"/>
    <n v="1.91301130675599"/>
    <n v="4.1056025834809398E-2"/>
    <n v="0.101052257250137"/>
    <n v="1.6529914480823402E-2"/>
    <n v="7.5971246823118996E-2"/>
    <n v="1.9442301489179901"/>
    <n v="0.34862316832470402"/>
    <n v="0.40253479399856701"/>
    <n v="-3.6844538992454425"/>
  </r>
  <r>
    <x v="8"/>
    <s v="16-Camera-0,0"/>
    <x v="0"/>
    <n v="44.839703546290899"/>
    <n v="1.9248748967831999"/>
    <n v="1.8550363516694E-2"/>
    <n v="6.9645808112787005E-2"/>
    <n v="1.3630918882712201E-2"/>
    <n v="5.28771735131566E-2"/>
    <n v="1.95719575695693"/>
    <n v="5.7683027056000098E-2"/>
    <n v="0.25870256112009199"/>
    <n v="-3.8164225420967082"/>
  </r>
  <r>
    <x v="8"/>
    <s v="16-Camera-0,0"/>
    <x v="0"/>
    <n v="39.532545630419797"/>
    <n v="1.8094615629927"/>
    <n v="6.07556404130847E-3"/>
    <n v="7.1271756220149696E-2"/>
    <n v="5.0539109087538803E-3"/>
    <n v="4.9440451761962899E-2"/>
    <n v="1.8909988610539501"/>
    <n v="1.5341740993069E-2"/>
    <n v="0.290750067922042"/>
    <n v="-3.8997883690852579"/>
  </r>
  <r>
    <x v="8"/>
    <s v="16-Camera-0,0"/>
    <x v="0"/>
    <n v="39.310858125884302"/>
    <n v="1.8112309702529701"/>
    <n v="1.10913493300215E-2"/>
    <n v="7.3611710019744703E-2"/>
    <n v="7.9256062300793705E-3"/>
    <n v="5.0271604067794101E-2"/>
    <n v="1.93103216902818"/>
    <n v="3.3511787337693499E-2"/>
    <n v="0.289062833268872"/>
    <n v="-3.8997061964781583"/>
  </r>
  <r>
    <x v="8"/>
    <s v="16-Camera-0,0"/>
    <x v="0"/>
    <n v="42.599487443684303"/>
    <n v="1.9502219935590599"/>
    <n v="6.6420264350041096E-3"/>
    <n v="6.0144559538501702E-2"/>
    <n v="6.4361442648644398E-3"/>
    <n v="4.1696332521850898E-2"/>
    <n v="1.9524150809738701"/>
    <n v="1.3200316611446401E-2"/>
    <n v="0.22772535973449601"/>
    <n v="-3.8220526467064442"/>
  </r>
  <r>
    <x v="8"/>
    <s v="16-Camera-0,0"/>
    <x v="0"/>
    <n v="39.228456032338798"/>
    <n v="1.82444875942004"/>
    <n v="2.62157676835463E-2"/>
    <n v="8.0638393268022801E-2"/>
    <n v="2.2027033034824998E-2"/>
    <n v="6.3420480320257502E-2"/>
    <n v="1.9105465080356201"/>
    <n v="7.5157385163703294E-2"/>
    <n v="0.30373087022533302"/>
    <n v="-3.871820370354627"/>
  </r>
  <r>
    <x v="8"/>
    <s v="16-Camera-0,0"/>
    <x v="0"/>
    <n v="87.369893708556901"/>
    <n v="1.84380142270939"/>
    <n v="4.0820229649769703E-2"/>
    <n v="0.10647291186308599"/>
    <n v="9.0530256742726491E-3"/>
    <n v="8.0286050605775705E-2"/>
    <n v="2.0757379030110301"/>
    <n v="0.34961332718827698"/>
    <n v="0.43482572958290899"/>
    <n v="-3.721372847707701"/>
  </r>
  <r>
    <x v="8"/>
    <s v="16-Camera-0,05"/>
    <x v="1"/>
    <n v="70.889334807745001"/>
    <n v="1.8344741921519201"/>
    <n v="5.67161033520985E-2"/>
    <n v="9.8555729601282602E-2"/>
    <n v="4.5552047261200899E-2"/>
    <n v="9.4716431949260604E-2"/>
    <n v="4.8769228339660904"/>
    <n v="0.160704381363281"/>
    <n v="0.30439785875037201"/>
    <n v="-3.8611279490977077"/>
  </r>
  <r>
    <x v="8"/>
    <s v="16-Camera-0,05"/>
    <x v="1"/>
    <n v="78.633987166194302"/>
    <n v="2.04106680877439"/>
    <n v="6.3027291168123001E-2"/>
    <n v="0.104440762623896"/>
    <n v="6.4466372215149295E-2"/>
    <n v="9.6989270291074695E-2"/>
    <n v="5.1160648319637403"/>
    <n v="0.21185761915788301"/>
    <n v="0.33695331808628298"/>
    <n v="-3.6219798731393271"/>
  </r>
  <r>
    <x v="8"/>
    <s v="16-Camera-0,05"/>
    <x v="1"/>
    <n v="32.146145002455803"/>
    <n v="1.9762366640128299"/>
    <n v="4.1736790565419402E-2"/>
    <n v="8.8224514302459006E-2"/>
    <n v="3.6047906911592702E-2"/>
    <n v="8.0039042518095099E-2"/>
    <n v="4.7372926209354702"/>
    <n v="0.114517909242162"/>
    <n v="0.32392464351024802"/>
    <n v="-3.6998386924769222"/>
  </r>
  <r>
    <x v="8"/>
    <s v="16-Camera-0,05"/>
    <x v="1"/>
    <n v="27.8357742444223"/>
    <n v="2.1630347818768798"/>
    <n v="8.3391485395773096E-2"/>
    <n v="0.12765353109170599"/>
    <n v="6.2745168647731595E-2"/>
    <n v="0.114415132273245"/>
    <n v="4.8978278689319197"/>
    <n v="0.30086195075088801"/>
    <n v="0.42820685857767099"/>
    <n v="-3.4087583595454491"/>
  </r>
  <r>
    <x v="8"/>
    <s v="16-Camera-0,05"/>
    <x v="1"/>
    <n v="60.453911122046001"/>
    <n v="1.89342317336418"/>
    <n v="7.88895381794497E-2"/>
    <n v="0.114412251758612"/>
    <n v="6.6573259161607806E-2"/>
    <n v="0.108531589265592"/>
    <n v="5.4089669310487798"/>
    <n v="0.203477924322578"/>
    <n v="0.29635489725405001"/>
    <n v="-3.8102219293817696"/>
  </r>
  <r>
    <x v="8"/>
    <s v="16-Camera-0,05"/>
    <x v="1"/>
    <n v="21.7812700053919"/>
    <n v="2.1493093146544302"/>
    <n v="0.15095237000377401"/>
    <n v="0.19038086531740001"/>
    <n v="9.0160932839108601E-2"/>
    <n v="0.184785598191086"/>
    <n v="4.7797139750327897"/>
    <n v="0.54889407989725403"/>
    <n v="0.53573111978901899"/>
    <n v="-3.3149595655565509"/>
  </r>
  <r>
    <x v="8"/>
    <s v="16-Camera-0,05"/>
    <x v="1"/>
    <n v="29.226470036097599"/>
    <n v="1.9449734163588099"/>
    <n v="8.2781955506064403E-2"/>
    <n v="0.11069347261583901"/>
    <n v="8.50618775299678E-2"/>
    <n v="0.115908969642365"/>
    <n v="5.6490800710162103"/>
    <n v="0.16758100269869"/>
    <n v="0.23462336737073899"/>
    <n v="-3.8204032162704511"/>
  </r>
  <r>
    <x v="8"/>
    <s v="16-Camera-0,05"/>
    <x v="1"/>
    <n v="42.895695198222803"/>
    <n v="1.8275110013665099"/>
    <n v="5.03438785993231E-2"/>
    <n v="0.106946477404932"/>
    <n v="4.3263193911124702E-2"/>
    <n v="9.2451212926250095E-2"/>
    <n v="5.1917482588905797"/>
    <n v="0.148335676522002"/>
    <n v="0.383394261788227"/>
    <n v="-3.789094736845263"/>
  </r>
  <r>
    <x v="8"/>
    <s v="16-Camera-0,05"/>
    <x v="1"/>
    <n v="89.469771911049307"/>
    <n v="1.90934477906617"/>
    <n v="6.7618883609711897E-2"/>
    <n v="0.112477211313179"/>
    <n v="5.9483502210101701E-2"/>
    <n v="0.11004524682776901"/>
    <n v="4.7806696230545596"/>
    <n v="0.185804495752283"/>
    <n v="0.39090790401235398"/>
    <n v="-3.6997473169214761"/>
  </r>
  <r>
    <x v="8"/>
    <s v="16-Camera-0,05"/>
    <x v="1"/>
    <n v="19.857920640838898"/>
    <n v="2.1001456624147599"/>
    <n v="7.4232388694881496E-2"/>
    <n v="0.11809573951090301"/>
    <n v="6.0216453770666402E-2"/>
    <n v="0.106393191894305"/>
    <n v="5.1667273170314703"/>
    <n v="0.37736681502071301"/>
    <n v="0.41905915704531699"/>
    <n v="-3.4807951805399231"/>
  </r>
  <r>
    <x v="8"/>
    <s v="16-Camera-0,05"/>
    <x v="1"/>
    <n v="29.5934215048464"/>
    <n v="2.0480411241901102"/>
    <n v="5.1607767896684503E-2"/>
    <n v="9.49086455613041E-2"/>
    <n v="4.8317005833675299E-2"/>
    <n v="8.8672295594522096E-2"/>
    <n v="4.6645210069837004"/>
    <n v="0.129098043380628"/>
    <n v="0.33017926757559901"/>
    <n v="-3.6217796082342906"/>
  </r>
  <r>
    <x v="8"/>
    <s v="16-Camera-0,05"/>
    <x v="1"/>
    <n v="77.803943247924295"/>
    <n v="1.87187658245123"/>
    <n v="6.4032779660898001E-2"/>
    <n v="0.10244342594833"/>
    <n v="5.96517512789791E-2"/>
    <n v="0.1015308777451"/>
    <n v="5.32713417895138"/>
    <n v="0.15109527294418401"/>
    <n v="0.29959136650322399"/>
    <n v="-3.8285320510455461"/>
  </r>
  <r>
    <x v="8"/>
    <s v="16-Camera-0,05"/>
    <x v="1"/>
    <n v="22.493044802539"/>
    <n v="2.1589812675369102"/>
    <n v="0.14050521970378901"/>
    <n v="0.18000670079630299"/>
    <n v="8.7494672134116797E-2"/>
    <n v="0.171216376838246"/>
    <n v="4.8843170939944596"/>
    <n v="0.515668795648348"/>
    <n v="0.520337970006581"/>
    <n v="-3.3206807624565089"/>
  </r>
  <r>
    <x v="8"/>
    <s v="16-Camera-0,05"/>
    <x v="1"/>
    <n v="37.752595144759098"/>
    <n v="2.0512161797000101"/>
    <n v="5.07497047904715E-2"/>
    <n v="9.8843991633718098E-2"/>
    <n v="3.4500032343605297E-2"/>
    <n v="8.2009294025905302E-2"/>
    <n v="4.9593631840543804"/>
    <n v="0.31876883416224999"/>
    <n v="0.44286388291950601"/>
    <n v="-3.5059199373804839"/>
  </r>
  <r>
    <x v="8"/>
    <s v="16-Camera-0,05"/>
    <x v="1"/>
    <n v="28.484832209323098"/>
    <n v="2.0315938647132201"/>
    <n v="6.7955121386242601E-2"/>
    <n v="0.108634822703834"/>
    <n v="5.6808976092922202E-2"/>
    <n v="9.9821221341004296E-2"/>
    <n v="4.5424687640042896"/>
    <n v="0.20789442087575"/>
    <n v="0.38173580270554702"/>
    <n v="-3.586670332581233"/>
  </r>
  <r>
    <x v="8"/>
    <s v="16-Camera-0,05"/>
    <x v="1"/>
    <n v="73.697525985464196"/>
    <n v="2.0948675938647101"/>
    <n v="0.10870902780913801"/>
    <n v="0.13348048147971101"/>
    <n v="0.104216590778343"/>
    <n v="0.13729563685262"/>
    <n v="5.09467916807625"/>
    <n v="0.34581953681723199"/>
    <n v="0.30184463211266299"/>
    <n v="-3.6032877740226268"/>
  </r>
  <r>
    <x v="8"/>
    <s v="16-Camera-0,05"/>
    <x v="1"/>
    <n v="44.861580641994401"/>
    <n v="1.9107772868536299"/>
    <n v="6.8442606925444294E-2"/>
    <n v="0.103609705507062"/>
    <n v="6.7964809935576603E-2"/>
    <n v="0.106406317282612"/>
    <n v="5.3635606090538204"/>
    <n v="0.14040266482119601"/>
    <n v="0.25173317028947301"/>
    <n v="-3.8374895428568969"/>
  </r>
  <r>
    <x v="8"/>
    <s v="16-Camera-0,05"/>
    <x v="1"/>
    <n v="28.033950229609299"/>
    <n v="2.11755722033302"/>
    <n v="5.6250440393900397E-2"/>
    <n v="0.10221818272149601"/>
    <n v="4.9369728438689198E-2"/>
    <n v="9.5495456597617906E-2"/>
    <n v="5.8802930889651099"/>
    <n v="0.15162682577887299"/>
    <n v="0.35703604459792199"/>
    <n v="-3.5254067350690579"/>
  </r>
  <r>
    <x v="8"/>
    <s v="16-Camera-0,05"/>
    <x v="1"/>
    <n v="43.235584986841303"/>
    <n v="1.8507815972564301"/>
    <n v="2.07434349313078E-2"/>
    <n v="7.70977815082238E-2"/>
    <n v="1.8102489743995899E-2"/>
    <n v="5.75506034086938E-2"/>
    <n v="4.5888082069577596"/>
    <n v="7.3748937373621606E-2"/>
    <n v="0.268804579117147"/>
    <n v="-3.8804138236264225"/>
  </r>
  <r>
    <x v="8"/>
    <s v="16-Camera-0,05"/>
    <x v="1"/>
    <n v="60.0785431162899"/>
    <n v="1.81186205331723"/>
    <n v="7.4396957267728006E-2"/>
    <n v="0.22245709606061101"/>
    <n v="6.5743218959268504E-2"/>
    <n v="0.133301349581324"/>
    <n v="4.9232458859914896"/>
    <n v="0.39404007772502903"/>
    <n v="0.77083301366660795"/>
    <n v="-3.4173049330161618"/>
  </r>
  <r>
    <x v="8"/>
    <s v="16-Camera-0,1"/>
    <x v="2"/>
    <n v="25.261935531686301"/>
    <n v="1.9179310458087999"/>
    <n v="7.9405885152390998E-2"/>
    <n v="0.12004784321317601"/>
    <n v="6.2986197506623598E-2"/>
    <n v="0.107176137313385"/>
    <n v="4.3904289029305801"/>
    <n v="0.24478491490099499"/>
    <n v="0.31065871061276501"/>
    <n v="-3.7714102435784351"/>
  </r>
  <r>
    <x v="8"/>
    <s v="16-Camera-0,1"/>
    <x v="2"/>
    <n v="19.3168427072724"/>
    <n v="2.1702334517051201"/>
    <n v="8.2011493820790704E-2"/>
    <n v="0.13013200739268099"/>
    <n v="7.1837489723996104E-2"/>
    <n v="0.12486157975017199"/>
    <n v="4.3603963529458198"/>
    <n v="0.24194994110875301"/>
    <n v="0.41428105018636302"/>
    <n v="-3.415485498108517"/>
  </r>
  <r>
    <x v="8"/>
    <s v="16-Camera-0,1"/>
    <x v="2"/>
    <n v="31.583241992877898"/>
    <n v="2.0788919911252401"/>
    <n v="7.4057639679208101E-2"/>
    <n v="0.11723157679375899"/>
    <n v="6.46679861164004E-2"/>
    <n v="0.111477987140637"/>
    <n v="4.28324131504632"/>
    <n v="0.185234367267825"/>
    <n v="0.40928267504756999"/>
    <n v="-3.5118253338271899"/>
  </r>
  <r>
    <x v="8"/>
    <s v="16-Camera-0,1"/>
    <x v="2"/>
    <n v="53.720070107681899"/>
    <n v="1.9075028230686"/>
    <n v="6.2805564685527407E-2"/>
    <n v="0.104689946855561"/>
    <n v="5.5035353128626098E-2"/>
    <n v="0.103345450082569"/>
    <n v="3.7149956680368601"/>
    <n v="0.15977503200189"/>
    <n v="0.33944671676137"/>
    <n v="-3.7530504601700301"/>
  </r>
  <r>
    <x v="8"/>
    <s v="16-Camera-0,1"/>
    <x v="2"/>
    <n v="13.856228102194001"/>
    <n v="2.0748049792824199"/>
    <n v="0.124188896879384"/>
    <n v="0.14123510289626001"/>
    <n v="0.124390646189955"/>
    <n v="0.14305823062564599"/>
    <n v="4.0914112599566499"/>
    <n v="0.32902922712935401"/>
    <n v="0.32246537560475302"/>
    <n v="-3.6027296451128272"/>
  </r>
  <r>
    <x v="8"/>
    <s v="16-Camera-0,1"/>
    <x v="2"/>
    <n v="35.242499599562201"/>
    <n v="1.9933228793239599"/>
    <n v="8.0563800534058594E-2"/>
    <n v="0.117079063371482"/>
    <n v="6.0926013139289401E-2"/>
    <n v="0.110859791065682"/>
    <n v="4.0414352320367399"/>
    <n v="0.27516233773427301"/>
    <n v="0.37726673028726798"/>
    <n v="-3.6294103903887716"/>
  </r>
  <r>
    <x v="8"/>
    <s v="16-Camera-0,1"/>
    <x v="2"/>
    <n v="16.4735430102353"/>
    <n v="2.0729564619382401"/>
    <n v="9.5272368646369399E-2"/>
    <n v="0.132171404221606"/>
    <n v="8.5593727942576206E-2"/>
    <n v="0.125011150572714"/>
    <n v="3.8208730170736001"/>
    <n v="0.31654157515129"/>
    <n v="0.37796075953529601"/>
    <n v="-3.549082778526464"/>
  </r>
  <r>
    <x v="8"/>
    <s v="16-Camera-0,1"/>
    <x v="2"/>
    <n v="27.0275546163274"/>
    <n v="1.8807366460186601"/>
    <n v="8.0832206230827403E-2"/>
    <n v="0.14463691130643599"/>
    <n v="7.53006212902598E-2"/>
    <n v="0.12990824938165901"/>
    <n v="4.9481744139920902"/>
    <n v="0.221159590334288"/>
    <n v="0.41102966940119601"/>
    <n v="-3.7082336845801445"/>
  </r>
  <r>
    <x v="8"/>
    <s v="16-Camera-0,1"/>
    <x v="2"/>
    <n v="79.413504972519306"/>
    <n v="1.8747202098617399"/>
    <n v="8.0150635232719106E-2"/>
    <n v="0.15589329441156999"/>
    <n v="6.9577559442948106E-2"/>
    <n v="0.12609935176788101"/>
    <n v="4.6505282680736801"/>
    <n v="0.33825542157921901"/>
    <n v="0.55292655632064402"/>
    <n v="-3.5723532338176156"/>
  </r>
  <r>
    <x v="8"/>
    <s v="16-Camera-0,1"/>
    <x v="2"/>
    <n v="46.853775209469703"/>
    <n v="1.87333630500723"/>
    <n v="5.9874295583740397E-2"/>
    <n v="9.7045804664529806E-2"/>
    <n v="4.5261726960047502E-2"/>
    <n v="9.2561743963377296E-2"/>
    <n v="4.7012829430168397"/>
    <n v="0.18645054720593199"/>
    <n v="0.32338367393518802"/>
    <n v="-3.8032800210575819"/>
  </r>
  <r>
    <x v="8"/>
    <s v="16-Camera-0,1"/>
    <x v="2"/>
    <n v="14.186814041806601"/>
    <n v="2.03977148058802"/>
    <n v="0.12521948467207999"/>
    <n v="0.353971984448187"/>
    <n v="0.10953933211797"/>
    <n v="0.247316647843593"/>
    <n v="4.2809396090451601"/>
    <n v="0.45198224713268498"/>
    <n v="1.01498376179498"/>
    <n v="-2.945244757617"/>
  </r>
  <r>
    <x v="8"/>
    <s v="16-Camera-0,1"/>
    <x v="2"/>
    <n v="73.8630611637019"/>
    <n v="1.82813267141495"/>
    <n v="9.4370190501798901E-2"/>
    <n v="0.13861668314824899"/>
    <n v="8.0749193179613404E-2"/>
    <n v="0.13117131675371799"/>
    <n v="4.4087245910195598"/>
    <n v="0.252646061978193"/>
    <n v="0.40876639755084299"/>
    <n v="-3.7631009310342067"/>
  </r>
  <r>
    <x v="8"/>
    <s v="16-Camera-0,1"/>
    <x v="2"/>
    <n v="46.341363515728602"/>
    <n v="2.0389224317576899"/>
    <n v="9.1467160123632499E-2"/>
    <n v="0.12367276256437"/>
    <n v="8.3606231863076794E-2"/>
    <n v="0.118629212348075"/>
    <n v="4.3580025569535703"/>
    <n v="0.233589839087746"/>
    <n v="0.33299940388598598"/>
    <n v="-3.628078164356324"/>
  </r>
  <r>
    <x v="8"/>
    <s v="16-Camera-0,1"/>
    <x v="2"/>
    <n v="73.394024584207699"/>
    <n v="2.03646700613651"/>
    <n v="5.8433484808768303E-2"/>
    <n v="0.10057508456172699"/>
    <n v="4.30916487570095E-2"/>
    <n v="9.5963698282899301E-2"/>
    <n v="4.4182268400909299"/>
    <n v="0.176289396613143"/>
    <n v="0.31013422681831598"/>
    <n v="-3.6533987670451742"/>
  </r>
  <r>
    <x v="8"/>
    <s v="16-Camera-0,1"/>
    <x v="2"/>
    <n v="33.765973647160301"/>
    <n v="2.1280119631449002"/>
    <n v="0.14120110474979999"/>
    <n v="0.14961878084717301"/>
    <n v="0.13272629528503899"/>
    <n v="0.14605439577663801"/>
    <n v="4.1830913570010999"/>
    <n v="0.33652583169135503"/>
    <n v="0.33657056238307498"/>
    <n v="-3.535417474472025"/>
  </r>
  <r>
    <x v="8"/>
    <s v="16-Camera-0,1"/>
    <x v="2"/>
    <n v="39.596129451536498"/>
    <n v="2.0743709427560502"/>
    <n v="9.3633602191266194E-2"/>
    <n v="0.133293705120067"/>
    <n v="8.3167432363877594E-2"/>
    <n v="0.124750507341143"/>
    <n v="4.9632339290110297"/>
    <n v="0.28819602971562203"/>
    <n v="0.39319220336740701"/>
    <n v="-3.5324368538765429"/>
  </r>
  <r>
    <x v="8"/>
    <s v="16-Camera-0,1"/>
    <x v="2"/>
    <n v="44.729378028228801"/>
    <n v="2.0966748858952702"/>
    <n v="8.0757636792103196E-2"/>
    <n v="0.113809021367251"/>
    <n v="4.3721288296470297E-2"/>
    <n v="9.3609295857048996E-2"/>
    <n v="4.5284862490370799"/>
    <n v="0.40809856127316402"/>
    <n v="0.388058233895682"/>
    <n v="-3.5152668802090479"/>
  </r>
  <r>
    <x v="8"/>
    <s v="16-Camera-0,1"/>
    <x v="2"/>
    <n v="9.6202950052302096"/>
    <n v="2.1855024374785299"/>
    <n v="0.12961391823927901"/>
    <n v="0.18607857311546899"/>
    <n v="0.112912546788013"/>
    <n v="0.17036793251441901"/>
    <n v="5.4085444719530598"/>
    <n v="0.42277507934177799"/>
    <n v="0.57978499299337105"/>
    <n v="-3.2347125695280989"/>
  </r>
  <r>
    <x v="8"/>
    <s v="16-Camera-0,1"/>
    <x v="2"/>
    <n v="58.088715114837598"/>
    <n v="2.0948191088333301"/>
    <n v="6.2308850793064398E-2"/>
    <n v="0.10880215292279501"/>
    <n v="5.20533301055352E-2"/>
    <n v="0.103610176550683"/>
    <n v="4.55287086591124"/>
    <n v="0.27011684305769601"/>
    <n v="0.36827062315753301"/>
    <n v="-3.5369102680091369"/>
  </r>
  <r>
    <x v="8"/>
    <s v="16-Camera-0,1"/>
    <x v="2"/>
    <n v="75.999106081435102"/>
    <n v="1.9069471789644099"/>
    <n v="7.1102193091017604E-2"/>
    <n v="0.117964105231498"/>
    <n v="7.1790040119531898E-2"/>
    <n v="0.11424948744300301"/>
    <n v="4.3318595919990903"/>
    <n v="0.201970323226383"/>
    <n v="0.35611735980082898"/>
    <n v="-3.7369354612347609"/>
  </r>
  <r>
    <x v="8"/>
    <s v="16-Camera-0,15000000000000002"/>
    <x v="3"/>
    <n v="14.861086764244799"/>
    <n v="1.9633991791935701"/>
    <n v="0.173482536588212"/>
    <n v="0.233465368956908"/>
    <n v="0.120879437355665"/>
    <n v="0.16067820436338201"/>
    <n v="2.8906273500760999"/>
    <n v="0.58536644157856499"/>
    <n v="0.69691899075239905"/>
    <n v="-3.339681830054031"/>
  </r>
  <r>
    <x v="8"/>
    <s v="16-Camera-0,15000000000000002"/>
    <x v="3"/>
    <n v="60.170183119600097"/>
    <n v="2.14449235635368"/>
    <n v="5.8743217152663299E-2"/>
    <n v="0.10127702653744799"/>
    <n v="4.5725513687117199E-2"/>
    <n v="8.6738185636194703E-2"/>
    <n v="3.54086903703864"/>
    <n v="0.33301728503714401"/>
    <n v="0.41868061056932798"/>
    <n v="-3.4368270330769919"/>
  </r>
  <r>
    <x v="8"/>
    <s v="16-Camera-0,15000000000000002"/>
    <x v="3"/>
    <n v="86.513537119821194"/>
    <n v="2.0956293295760799"/>
    <n v="0.24719072123973601"/>
    <n v="0.26417173245871001"/>
    <n v="0.23039351462785601"/>
    <n v="0.244727679652709"/>
    <n v="4.1460350590059498"/>
    <n v="0.51808298436713796"/>
    <n v="0.58423382839401194"/>
    <n v="-3.3201368420299082"/>
  </r>
  <r>
    <x v="8"/>
    <s v="16-Camera-0,15000000000000002"/>
    <x v="3"/>
    <n v="46.717255801840103"/>
    <n v="2.0609471011791101"/>
    <n v="0.18485288001314701"/>
    <n v="0.21041512002969801"/>
    <n v="0.15652113493873401"/>
    <n v="0.18713281229571599"/>
    <n v="3.3721356739988502"/>
    <n v="0.47787022046387401"/>
    <n v="0.51012481177936897"/>
    <n v="-3.4289280870415211"/>
  </r>
  <r>
    <x v="8"/>
    <s v="16-Camera-0,15000000000000002"/>
    <x v="3"/>
    <n v="31.0590644495249"/>
    <n v="2.0376271684696299"/>
    <n v="0.11978412513655699"/>
    <n v="0.186005711639537"/>
    <n v="9.4908806480336796E-2"/>
    <n v="0.157886113171436"/>
    <n v="3.5796503970632298"/>
    <n v="0.43042626207807999"/>
    <n v="0.52946519786879398"/>
    <n v="-3.4329076336615763"/>
  </r>
  <r>
    <x v="8"/>
    <s v="16-Camera-0,15000000000000002"/>
    <x v="3"/>
    <n v="74.326738083547596"/>
    <n v="2.1801001941534102"/>
    <n v="5.5808629346696899E-2"/>
    <n v="8.8974632833150602E-2"/>
    <n v="5.2519442759910599E-2"/>
    <n v="8.2179324682919497E-2"/>
    <n v="3.5336741959908902"/>
    <n v="0.28578129485847298"/>
    <n v="0.29737654035036498"/>
    <n v="-3.5225232654962246"/>
  </r>
  <r>
    <x v="8"/>
    <s v="16-Camera-0,15000000000000002"/>
    <x v="3"/>
    <n v="74.776467434205998"/>
    <n v="1.9937182319446201"/>
    <n v="0.10706487328646599"/>
    <n v="0.17927877407151099"/>
    <n v="9.1711539248362006E-2"/>
    <n v="0.15380656019007"/>
    <n v="3.6054019939619999"/>
    <n v="0.34598174635263901"/>
    <n v="0.53468307667132198"/>
    <n v="-3.4715986913840577"/>
  </r>
  <r>
    <x v="8"/>
    <s v="16-Camera-0,15000000000000002"/>
    <x v="3"/>
    <n v="33.0828042115104"/>
    <n v="2.04216949692304"/>
    <n v="0.17993804970301899"/>
    <n v="0.21881903698064201"/>
    <n v="0.17925410721302401"/>
    <n v="0.19624631419524199"/>
    <n v="3.6290097140008499"/>
    <n v="0.39944094643303302"/>
    <n v="0.62463617776918201"/>
    <n v="-3.3331943253077778"/>
  </r>
  <r>
    <x v="8"/>
    <s v="16-Camera-0,15000000000000002"/>
    <x v="3"/>
    <n v="46.910446948302202"/>
    <n v="2.1858729166478299"/>
    <n v="0.198275755766676"/>
    <n v="0.19710422442348599"/>
    <n v="0.18527772601432199"/>
    <n v="0.17791351431963501"/>
    <n v="3.6286506360629498"/>
    <n v="0.43983954714414297"/>
    <n v="0.45361856458219502"/>
    <n v="-3.3605085187699753"/>
  </r>
  <r>
    <x v="8"/>
    <s v="16-Camera-0,15000000000000002"/>
    <x v="3"/>
    <n v="40.900381567926097"/>
    <n v="1.9190575389204101"/>
    <n v="4.54737196724345E-2"/>
    <n v="8.8017865379706794E-2"/>
    <n v="4.3513813121339201E-2"/>
    <n v="8.2098494499563995E-2"/>
    <n v="3.4409769210033101"/>
    <n v="0.104850663801213"/>
    <n v="0.29822730695447403"/>
    <n v="-3.7827151541251158"/>
  </r>
  <r>
    <x v="8"/>
    <s v="16-Camera-0,15000000000000002"/>
    <x v="3"/>
    <n v="25.340955098375002"/>
    <n v="2.1409336039151698"/>
    <n v="0.11379141730742801"/>
    <n v="0.22686180617490601"/>
    <n v="8.6831990780330007E-2"/>
    <n v="0.16533013867541699"/>
    <n v="3.3222291319398201"/>
    <n v="0.41946630120182399"/>
    <n v="0.68970478013617698"/>
    <n v="-3.1693616159486533"/>
  </r>
  <r>
    <x v="8"/>
    <s v="16-Camera-0,15000000000000002"/>
    <x v="3"/>
    <n v="76.272757330946703"/>
    <n v="2.0664079022267399"/>
    <n v="7.7930268092856705E-2"/>
    <n v="0.11983578677979401"/>
    <n v="6.0819624055842403E-2"/>
    <n v="0.103736965846201"/>
    <n v="3.31543021393008"/>
    <n v="0.36963252789515899"/>
    <n v="0.367760959853208"/>
    <n v="-3.565831137920052"/>
  </r>
  <r>
    <x v="8"/>
    <s v="16-Camera-0,15000000000000002"/>
    <x v="3"/>
    <n v="71.209181892851106"/>
    <n v="2.0066431377690699"/>
    <n v="0.115777902425516"/>
    <n v="0.14343908906913"/>
    <n v="9.7393542589530396E-2"/>
    <n v="0.13460961872508101"/>
    <n v="3.24024410999845"/>
    <n v="0.36344109378092598"/>
    <n v="0.39569506615264"/>
    <n v="-3.59766179607829"/>
  </r>
  <r>
    <x v="8"/>
    <s v="16-Camera-0,15000000000000002"/>
    <x v="3"/>
    <n v="54.317706129872199"/>
    <n v="2.1107447237852801"/>
    <n v="0.151210638419709"/>
    <n v="0.15996454774875801"/>
    <n v="0.139383673201319"/>
    <n v="0.15440789034945601"/>
    <n v="3.4736051079817098"/>
    <n v="0.35925809090295902"/>
    <n v="0.35938829365073799"/>
    <n v="-3.5298669825639819"/>
  </r>
  <r>
    <x v="8"/>
    <s v="16-Camera-0,15000000000000002"/>
    <x v="3"/>
    <n v="64.393614079611297"/>
    <n v="2.1108304067409698"/>
    <n v="0.13812379281658499"/>
    <n v="0.15220831503304499"/>
    <n v="0.106362636057954"/>
    <n v="0.135010373493028"/>
    <n v="3.9973368529463098"/>
    <n v="0.41546864960551499"/>
    <n v="0.47024096987060299"/>
    <n v="-3.4189286233884273"/>
  </r>
  <r>
    <x v="8"/>
    <s v="16-Camera-0,15000000000000002"/>
    <x v="3"/>
    <n v="45.227519561882197"/>
    <n v="2.0953380075054899"/>
    <n v="0.198567476391207"/>
    <n v="0.19704554708201599"/>
    <n v="0.18462482863529101"/>
    <n v="0.18751837333914301"/>
    <n v="3.87832973105832"/>
    <n v="0.47038713605836402"/>
    <n v="0.46290598074564399"/>
    <n v="-3.4417560117488661"/>
  </r>
  <r>
    <x v="8"/>
    <s v="16-Camera-0,15000000000000002"/>
    <x v="3"/>
    <n v="51.408641730294903"/>
    <n v="2.15344821643989"/>
    <n v="3.2537822722289E-2"/>
    <n v="7.3378866801766002E-2"/>
    <n v="3.00105916505004E-2"/>
    <n v="5.9666605472868901E-2"/>
    <n v="3.5231121809920198"/>
    <n v="0.15937272642952999"/>
    <n v="0.258502544357673"/>
    <n v="-3.5880492392024368"/>
  </r>
  <r>
    <x v="8"/>
    <s v="16-Camera-0,15000000000000002"/>
    <x v="3"/>
    <n v="71.844736219393695"/>
    <n v="1.84397035499107"/>
    <n v="0.158128920058733"/>
    <n v="0.19787626228056901"/>
    <n v="0.11135099878669601"/>
    <n v="0.15687954552025399"/>
    <n v="3.1373510080156799"/>
    <n v="0.48623256980173701"/>
    <n v="0.58192742503670203"/>
    <n v="-3.5741022199722279"/>
  </r>
  <r>
    <x v="8"/>
    <s v="16-Camera-0,15000000000000002"/>
    <x v="3"/>
    <n v="32.284711404304197"/>
    <n v="1.88629848457243"/>
    <n v="0.14570097290349701"/>
    <n v="0.17481810820529201"/>
    <n v="0.116598201640068"/>
    <n v="0.15524800742480499"/>
    <n v="3.20124671002849"/>
    <n v="0.41355044239812999"/>
    <n v="0.42361385016535902"/>
    <n v="-3.6900876652622108"/>
  </r>
  <r>
    <x v="8"/>
    <s v="16-Camera-0,15000000000000002"/>
    <x v="3"/>
    <n v="76.053878175052006"/>
    <n v="1.9994075977055601"/>
    <n v="0.20422783999087199"/>
    <n v="0.217456185121671"/>
    <n v="0.165837789288"/>
    <n v="0.177249670065042"/>
    <n v="3.1420368188992098"/>
    <n v="0.53535424459852998"/>
    <n v="0.53460954419763096"/>
    <n v="-3.4659828580968086"/>
  </r>
  <r>
    <x v="8"/>
    <s v="16-Ground_Truth"/>
    <x v="4"/>
    <n v="41.224862782870701"/>
    <n v="1.84943729982858"/>
    <n v="8.4799683322675096E-3"/>
    <n v="6.7338742600223503E-2"/>
    <n v="6.8907553025269897E-3"/>
    <n v="4.7135572585477403E-2"/>
    <n v="2.3553332039154999"/>
    <n v="2.4086220933383602E-2"/>
    <n v="0.26297324444491799"/>
    <n v="-3.8875894557265021"/>
  </r>
  <r>
    <x v="8"/>
    <s v="16-Ground_Truth"/>
    <x v="4"/>
    <n v="53.9605287260813"/>
    <n v="1.85947045699302"/>
    <n v="1.99158205211655E-2"/>
    <n v="7.2856007911562104E-2"/>
    <n v="1.7313381273443899E-2"/>
    <n v="5.2401743637575403E-2"/>
    <n v="2.4138022380648101"/>
    <n v="5.1598986826403903E-2"/>
    <n v="0.26357296307729899"/>
    <n v="-3.8769565799296806"/>
  </r>
  <r>
    <x v="8"/>
    <s v="16-Ground_Truth"/>
    <x v="4"/>
    <n v="43.349816009654297"/>
    <n v="1.9118294807796401"/>
    <n v="6.7711587407407198E-3"/>
    <n v="6.2809383125460805E-2"/>
    <n v="5.9577848747790199E-3"/>
    <n v="4.3365325292625198E-2"/>
    <n v="2.71091916901059"/>
    <n v="1.7346118128448999E-2"/>
    <n v="0.235218204869512"/>
    <n v="-3.8529523143508477"/>
  </r>
  <r>
    <x v="8"/>
    <s v="16-Ground_Truth"/>
    <x v="4"/>
    <n v="43.170007929667797"/>
    <n v="1.8162906020687599"/>
    <n v="2.3992285269935E-2"/>
    <n v="8.0515749389874505E-2"/>
    <n v="1.6206265506814001E-2"/>
    <n v="6.2615511090295298E-2"/>
    <n v="2.3321538520976901"/>
    <n v="7.5168691761188899E-2"/>
    <n v="0.30434099691111499"/>
    <n v="-3.8793684010201255"/>
  </r>
  <r>
    <x v="8"/>
    <s v="16-Ground_Truth"/>
    <x v="4"/>
    <n v="41.383562599087803"/>
    <n v="1.8112775029566901"/>
    <n v="1.3935818798729399E-2"/>
    <n v="7.6109142267366495E-2"/>
    <n v="9.8755390594529695E-3"/>
    <n v="5.1836385710106E-2"/>
    <n v="2.3463433729484602"/>
    <n v="4.3199556313403803E-2"/>
    <n v="0.28904653508883199"/>
    <n v="-3.8996759619544781"/>
  </r>
  <r>
    <x v="8"/>
    <s v="16-Ground_Truth"/>
    <x v="4"/>
    <n v="34.730169840021603"/>
    <n v="1.80839378109551"/>
    <n v="2.2752045021146201E-2"/>
    <n v="7.9636095933781195E-2"/>
    <n v="1.25989648710728E-2"/>
    <n v="6.0696119537272102E-2"/>
    <n v="2.45353366399649"/>
    <n v="9.4667507262456194E-2"/>
    <n v="0.31667352688893702"/>
    <n v="-3.8749326920155531"/>
  </r>
  <r>
    <x v="8"/>
    <s v="16-Ground_Truth"/>
    <x v="4"/>
    <n v="32.273090308888001"/>
    <n v="1.8451732474529501"/>
    <n v="1.5188293486845E-2"/>
    <n v="7.07281137586456E-2"/>
    <n v="1.1346895954889901E-2"/>
    <n v="5.02557337890297E-2"/>
    <n v="2.6564979050308399"/>
    <n v="6.7538096229980193E-2"/>
    <n v="0.278851235901664"/>
    <n v="-3.8759755166453864"/>
  </r>
  <r>
    <x v="8"/>
    <s v="16-Ground_Truth"/>
    <x v="4"/>
    <n v="45.135705607462398"/>
    <n v="1.80009029202125"/>
    <n v="8.7739637601653795E-3"/>
    <n v="7.1481084015401E-2"/>
    <n v="4.75934600463521E-3"/>
    <n v="5.0267208969419802E-2"/>
    <n v="2.3965339419664802"/>
    <n v="5.3053994265104397E-2"/>
    <n v="0.288854635118031"/>
    <n v="-3.9110550728607194"/>
  </r>
  <r>
    <x v="8"/>
    <s v="16-Ground_Truth"/>
    <x v="4"/>
    <n v="40.908143973715298"/>
    <n v="1.8849370293002601"/>
    <n v="1.7456919587240601E-2"/>
    <n v="7.2200750766320196E-2"/>
    <n v="1.0528959737914401E-2"/>
    <n v="5.4230388919006597E-2"/>
    <n v="2.5059714410453999"/>
    <n v="5.6434361612397801E-2"/>
    <n v="0.25433654255330701"/>
    <n v="-3.8607264281464331"/>
  </r>
  <r>
    <x v="8"/>
    <s v="16-Ground_Truth"/>
    <x v="4"/>
    <n v="35.074941840717798"/>
    <n v="1.9268550648765901"/>
    <n v="4.8684416286459697E-2"/>
    <n v="9.3616108837831905E-2"/>
    <n v="2.94197164136553E-2"/>
    <n v="8.9990954717465196E-2"/>
    <n v="2.8591994569869699"/>
    <n v="0.16008599686031899"/>
    <n v="0.30819276374364202"/>
    <n v="-3.7649521713797678"/>
  </r>
  <r>
    <x v="8"/>
    <s v="16-Ground_Truth"/>
    <x v="4"/>
    <n v="38.181549761947601"/>
    <n v="1.8899478447434199"/>
    <n v="6.4407538664204497E-3"/>
    <n v="6.3031314268289299E-2"/>
    <n v="5.43324078308149E-3"/>
    <n v="4.4833477287613097E-2"/>
    <n v="2.8820507630007302"/>
    <n v="2.0719951931661498E-2"/>
    <n v="0.24341855470366899"/>
    <n v="-3.8666336005529116"/>
  </r>
  <r>
    <x v="8"/>
    <s v="16-Ground_Truth"/>
    <x v="4"/>
    <n v="19.730351067889998"/>
    <n v="1.80238923284635"/>
    <n v="2.1445654905172799E-2"/>
    <n v="7.3833889586654905E-2"/>
    <n v="1.8696442900748102E-2"/>
    <n v="5.4772849874723903E-2"/>
    <n v="2.4496566399466202"/>
    <n v="7.0355159953539498E-2"/>
    <n v="0.30111089471850699"/>
    <n v="-3.8964998724351432"/>
  </r>
  <r>
    <x v="8"/>
    <s v="16-Ground_Truth"/>
    <x v="4"/>
    <n v="76.370816584819295"/>
    <n v="1.9093075031503901"/>
    <n v="6.7825686641313401E-2"/>
    <n v="0.110510118505389"/>
    <n v="5.02310472916708E-2"/>
    <n v="0.107203143621108"/>
    <n v="2.9279175669653301"/>
    <n v="0.208322792112109"/>
    <n v="0.33220669978331102"/>
    <n v="-3.758485797066299"/>
  </r>
  <r>
    <x v="8"/>
    <s v="16-Ground_Truth"/>
    <x v="4"/>
    <n v="57.804900161277899"/>
    <n v="2.03747559241318"/>
    <n v="4.8516691366396102E-2"/>
    <n v="0.1076676893447"/>
    <n v="3.4851483687654797E-2"/>
    <n v="9.0431344461665106E-2"/>
    <n v="2.91666697897017"/>
    <n v="0.31117131215007698"/>
    <n v="0.45509684680618201"/>
    <n v="-3.5074275607806378"/>
  </r>
  <r>
    <x v="8"/>
    <s v="16-Ground_Truth"/>
    <x v="4"/>
    <n v="32.711744527649699"/>
    <n v="1.80461582424127"/>
    <n v="1.98212917602359E-2"/>
    <n v="8.1092306295317301E-2"/>
    <n v="1.51966111307833E-2"/>
    <n v="5.9740305565554597E-2"/>
    <n v="2.5088963829912201"/>
    <n v="7.0625738733487695E-2"/>
    <n v="0.32277264981801501"/>
    <n v="-3.872611525940715"/>
  </r>
  <r>
    <x v="8"/>
    <s v="16-Ground_Truth"/>
    <x v="4"/>
    <n v="44.271741247187101"/>
    <n v="1.8720814010749101"/>
    <n v="4.8500082648356303E-3"/>
    <n v="6.4380516596680204E-2"/>
    <n v="4.02586363191862E-3"/>
    <n v="4.5213694254077098E-2"/>
    <n v="2.6038389989407702"/>
    <n v="1.31119034489565E-2"/>
    <n v="0.25506633231960002"/>
    <n v="-3.8728522666054901"/>
  </r>
  <r>
    <x v="8"/>
    <s v="16-Ground_Truth"/>
    <x v="4"/>
    <n v="50.210443952371897"/>
    <n v="2.0665680375683801"/>
    <n v="4.16443237329122E-2"/>
    <n v="8.8124505813905393E-2"/>
    <n v="1.2673072586209999E-2"/>
    <n v="7.45800827699796E-2"/>
    <n v="2.6396457549417298"/>
    <n v="0.32701307365843402"/>
    <n v="0.39302416750267199"/>
    <n v="-3.5404077949289476"/>
  </r>
  <r>
    <x v="8"/>
    <s v="16-Ground_Truth"/>
    <x v="4"/>
    <n v="39.600217157578697"/>
    <n v="1.80803413412963"/>
    <n v="6.8434287692746704E-3"/>
    <n v="7.20133006283981E-2"/>
    <n v="5.46406574770128E-3"/>
    <n v="4.94765497521749E-2"/>
    <n v="2.5764363108901298"/>
    <n v="2.9585633234128501E-2"/>
    <n v="0.294080375747999"/>
    <n v="-3.8978854901223707"/>
  </r>
  <r>
    <x v="8"/>
    <s v="16-Ground_Truth"/>
    <x v="4"/>
    <n v="41.979583107510997"/>
    <n v="1.9157553041869999"/>
    <n v="2.2458584824399198E-2"/>
    <n v="7.1249430078186293E-2"/>
    <n v="1.39624065035793E-2"/>
    <n v="5.7581231422021199E-2"/>
    <n v="2.79613668099045"/>
    <n v="7.3271078112644106E-2"/>
    <n v="0.25336089727077898"/>
    <n v="-3.8308837985422213"/>
  </r>
  <r>
    <x v="8"/>
    <s v="16-Ground_Truth"/>
    <x v="4"/>
    <n v="30.535099300572799"/>
    <n v="1.8628182712607499"/>
    <n v="1.8565194518225501E-2"/>
    <n v="6.90685854850904E-2"/>
    <n v="1.2682167304699701E-2"/>
    <n v="5.0881046939169498E-2"/>
    <n v="2.51437902403995"/>
    <n v="5.65755661122056E-2"/>
    <n v="0.256255260263615"/>
    <n v="-3.8809264684756353"/>
  </r>
  <r>
    <x v="9"/>
    <s v="17-Camera-0,0"/>
    <x v="0"/>
    <n v="36.128327064952799"/>
    <n v="1.93738106250234"/>
    <n v="1.0328925625849601E-2"/>
    <n v="8.39236647616282E-2"/>
    <n v="1.0107979179745499E-2"/>
    <n v="5.4239560159478201E-2"/>
    <n v="2.16793591796886"/>
    <n v="2.38291348338979E-2"/>
    <n v="0.48897976081938699"/>
    <n v="-3.5736391766782734"/>
  </r>
  <r>
    <x v="9"/>
    <s v="17-Camera-0,0"/>
    <x v="0"/>
    <n v="35.958511943765899"/>
    <n v="1.88274937248612"/>
    <n v="4.6337485179361497E-3"/>
    <n v="8.30206551473123E-2"/>
    <n v="4.5111478412496898E-3"/>
    <n v="5.6475603440842202E-2"/>
    <n v="2.0927997370017599"/>
    <n v="1.2985977508673601E-2"/>
    <n v="0.477823707306747"/>
    <n v="-3.6394269202071334"/>
  </r>
  <r>
    <x v="9"/>
    <s v="17-Camera-0,0"/>
    <x v="0"/>
    <n v="48.979016643772901"/>
    <n v="1.91965714449606"/>
    <n v="1.7630792899173402E-2"/>
    <n v="8.7282258546312497E-2"/>
    <n v="1.41627488294278E-2"/>
    <n v="5.9539740849067498E-2"/>
    <n v="2.1212440109811701"/>
    <n v="5.24456670957772E-2"/>
    <n v="0.48925878787787902"/>
    <n v="-3.5910840676260607"/>
  </r>
  <r>
    <x v="9"/>
    <s v="17-Camera-0,0"/>
    <x v="0"/>
    <n v="39.535293333697503"/>
    <n v="1.8504847917409499"/>
    <n v="9.9213656800943399E-3"/>
    <n v="8.4981403285924795E-2"/>
    <n v="8.9558868188969899E-3"/>
    <n v="5.8368693806092303E-2"/>
    <n v="2.2356225189287202"/>
    <n v="2.1909856421168598E-2"/>
    <n v="0.466715687777982"/>
    <n v="-3.6827995204810682"/>
  </r>
  <r>
    <x v="9"/>
    <s v="17-Camera-0,0"/>
    <x v="0"/>
    <n v="34.862989853197703"/>
    <n v="1.8407714750077899"/>
    <n v="1.0047931286457999E-2"/>
    <n v="8.6233922192030105E-2"/>
    <n v="9.4666612322952797E-3"/>
    <n v="5.8585659878147803E-2"/>
    <n v="2.0217230030102602"/>
    <n v="2.24859336445292E-2"/>
    <n v="0.46986764796464697"/>
    <n v="-3.6893608770275632"/>
  </r>
  <r>
    <x v="9"/>
    <s v="17-Camera-0,0"/>
    <x v="0"/>
    <n v="39.960307199374697"/>
    <n v="1.8801719672931501"/>
    <n v="1.30809038108001E-2"/>
    <n v="8.5838867565411897E-2"/>
    <n v="8.9860043888966394E-3"/>
    <n v="6.05640899846525E-2"/>
    <n v="2.1319090139586399"/>
    <n v="3.9213852715324599E-2"/>
    <n v="0.47475483268895102"/>
    <n v="-3.6450732000178987"/>
  </r>
  <r>
    <x v="9"/>
    <s v="17-Camera-0,0"/>
    <x v="0"/>
    <n v="38.088859543330898"/>
    <n v="1.9370693907468799"/>
    <n v="1.24353582814236E-2"/>
    <n v="8.7406883985365794E-2"/>
    <n v="1.2993750504856899E-2"/>
    <n v="5.60991524037966E-2"/>
    <n v="2.0701211150735599"/>
    <n v="2.5183902852927102E-2"/>
    <n v="0.50109284612756699"/>
    <n v="-3.5618377631255536"/>
  </r>
  <r>
    <x v="9"/>
    <s v="17-Camera-0,0"/>
    <x v="0"/>
    <n v="35.225903189621299"/>
    <n v="1.8137365834480901"/>
    <n v="2.3850883800769499E-2"/>
    <n v="9.0871150860463504E-2"/>
    <n v="2.1183304773549801E-2"/>
    <n v="6.6177169978294106E-2"/>
    <n v="2.7685039250645702"/>
    <n v="7.0348431792163796E-2"/>
    <n v="0.45639058366960999"/>
    <n v="-3.7298728328822999"/>
  </r>
  <r>
    <x v="9"/>
    <s v="17-Camera-0,0"/>
    <x v="0"/>
    <n v="34.687908345279403"/>
    <n v="1.9297262669961801"/>
    <n v="9.8041040860031899E-3"/>
    <n v="8.3998903614428203E-2"/>
    <n v="8.4496581953539904E-3"/>
    <n v="5.5180656923052601E-2"/>
    <n v="2.0536650689318701"/>
    <n v="2.9818952186229101E-2"/>
    <n v="0.48634699552168797"/>
    <n v="-3.5839267374821318"/>
  </r>
  <r>
    <x v="9"/>
    <s v="17-Camera-0,0"/>
    <x v="0"/>
    <n v="38.593896335869204"/>
    <n v="1.9726381458012101"/>
    <n v="3.0925477718545698E-2"/>
    <n v="8.8775365536363504E-2"/>
    <n v="2.9668733656083399E-2"/>
    <n v="6.5306391235647798E-2"/>
    <n v="2.1426838940242301"/>
    <n v="7.1352255145023705E-2"/>
    <n v="0.46743337439728699"/>
    <n v="-3.5599284798015027"/>
  </r>
  <r>
    <x v="9"/>
    <s v="17-Camera-0,0"/>
    <x v="0"/>
    <n v="36.656159892243998"/>
    <n v="1.8699275540906599"/>
    <n v="7.1357609205896701E-3"/>
    <n v="8.3773337558387603E-2"/>
    <n v="5.59027503044081E-3"/>
    <n v="5.8007509640055403E-2"/>
    <n v="2.1690134240779999"/>
    <n v="2.7208280874740101E-2"/>
    <n v="0.47054533076410598"/>
    <n v="-3.659527115145234"/>
  </r>
  <r>
    <x v="9"/>
    <s v="17-Camera-0,0"/>
    <x v="0"/>
    <n v="35.606506441443599"/>
    <n v="1.80587753801816"/>
    <n v="8.6295044406442603E-3"/>
    <n v="8.7952780571706204E-2"/>
    <n v="7.5420485960584196E-3"/>
    <n v="6.0626282125371099E-2"/>
    <n v="2.0843036380829201"/>
    <n v="4.5545520692519402E-2"/>
    <n v="0.46500587216961797"/>
    <n v="-3.7291165898122216"/>
  </r>
  <r>
    <x v="9"/>
    <s v="17-Camera-0,0"/>
    <x v="0"/>
    <n v="38.071198344794098"/>
    <n v="1.84965472980958"/>
    <n v="5.81976748424791E-3"/>
    <n v="8.4295319779358405E-2"/>
    <n v="5.5490304092248597E-3"/>
    <n v="5.8409633520058402E-2"/>
    <n v="2.04521282098721"/>
    <n v="1.2637934512836501E-2"/>
    <n v="0.46885925924291599"/>
    <n v="-3.6814860109475038"/>
  </r>
  <r>
    <x v="9"/>
    <s v="17-Camera-0,0"/>
    <x v="0"/>
    <n v="37.060121013397399"/>
    <n v="1.8464302885455199"/>
    <n v="9.2449488825901201E-3"/>
    <n v="8.5357620787213595E-2"/>
    <n v="7.8301326805295408E-3"/>
    <n v="5.7996442924324001E-2"/>
    <n v="2.0053195329382998"/>
    <n v="2.22695362132742E-2"/>
    <n v="0.46875238768697303"/>
    <n v="-3.6848173237675073"/>
  </r>
  <r>
    <x v="9"/>
    <s v="17-Camera-0,0"/>
    <x v="0"/>
    <n v="40.015239051231198"/>
    <n v="1.82362443165459"/>
    <n v="1.4028367640693399E-2"/>
    <n v="8.9121574872942699E-2"/>
    <n v="8.0133177024967993E-3"/>
    <n v="6.3405954932116898E-2"/>
    <n v="2.17597424599807"/>
    <n v="4.6298063246548997E-2"/>
    <n v="0.46350797056962101"/>
    <n v="-3.712867597775789"/>
  </r>
  <r>
    <x v="9"/>
    <s v="17-Camera-0,0"/>
    <x v="0"/>
    <n v="32.885773283543401"/>
    <n v="1.8591691234052701"/>
    <n v="8.5628967774289896E-3"/>
    <n v="8.4544910667380194E-2"/>
    <n v="7.9813387295090896E-3"/>
    <n v="5.7533307918528898E-2"/>
    <n v="2.0646159659372598"/>
    <n v="2.1697630489616902E-2"/>
    <n v="0.46998704506729899"/>
    <n v="-3.6708438315274314"/>
  </r>
  <r>
    <x v="9"/>
    <s v="17-Camera-0,0"/>
    <x v="0"/>
    <n v="25.4107441287765"/>
    <n v="1.8585040587122601"/>
    <n v="2.4738049524465101E-2"/>
    <n v="9.5814906016162396E-2"/>
    <n v="1.9253579807760501E-2"/>
    <n v="6.8102992055317599E-2"/>
    <n v="2.12325332895852"/>
    <n v="7.3618162569493897E-2"/>
    <n v="0.48104935511195002"/>
    <n v="-3.66044658617579"/>
  </r>
  <r>
    <x v="9"/>
    <s v="17-Camera-0,0"/>
    <x v="0"/>
    <n v="44.055560404207803"/>
    <n v="1.88834714786696"/>
    <n v="8.0345385903410407E-3"/>
    <n v="8.3759438783482507E-2"/>
    <n v="5.7075352803307999E-3"/>
    <n v="5.7176028686872202E-2"/>
    <n v="2.0801421620417302"/>
    <n v="2.30084136462218E-2"/>
    <n v="0.477535962815968"/>
    <n v="-3.6341168893170721"/>
  </r>
  <r>
    <x v="9"/>
    <s v="17-Camera-0,0"/>
    <x v="0"/>
    <n v="44.052180442728499"/>
    <n v="1.89676965800163"/>
    <n v="1.6535572425896899E-2"/>
    <n v="9.1568754564186394E-2"/>
    <n v="1.6015496321565299E-2"/>
    <n v="6.3253011768527601E-2"/>
    <n v="2.0945302880136198"/>
    <n v="3.6010597343595803E-2"/>
    <n v="0.49742182555118297"/>
    <n v="-3.6058085164471869"/>
  </r>
  <r>
    <x v="9"/>
    <s v="17-Camera-0,0"/>
    <x v="0"/>
    <n v="39.097587390401799"/>
    <n v="1.9560676683190901"/>
    <n v="1.0451204400873999E-2"/>
    <n v="8.4963983949406297E-2"/>
    <n v="8.4952028701310994E-3"/>
    <n v="5.4851811569420802E-2"/>
    <n v="2.2091468509752299"/>
    <n v="2.8337081991926499E-2"/>
    <n v="0.50024228430390305"/>
    <n v="-3.543690047377007"/>
  </r>
  <r>
    <x v="9"/>
    <s v="17-Camera-0,05"/>
    <x v="1"/>
    <n v="70.693091878975395"/>
    <n v="1.97880280185937"/>
    <n v="4.9298731611732802E-2"/>
    <n v="0.113065545938712"/>
    <n v="4.5494385550351797E-2"/>
    <n v="9.4248713143625096E-2"/>
    <n v="4.7786560800159297"/>
    <n v="0.12604243393047901"/>
    <n v="0.53533784391976003"/>
    <n v="-3.48585935422087"/>
  </r>
  <r>
    <x v="9"/>
    <s v="17-Camera-0,05"/>
    <x v="1"/>
    <n v="46.480464391752001"/>
    <n v="1.95459553345529"/>
    <n v="3.2479682611602202E-2"/>
    <n v="0.102071162247121"/>
    <n v="3.2919412858791498E-2"/>
    <n v="7.2356674718420097E-2"/>
    <n v="3.9450793289579398"/>
    <n v="7.2621821376403703E-2"/>
    <n v="0.51989502913608798"/>
    <n v="-3.5255094374086218"/>
  </r>
  <r>
    <x v="9"/>
    <s v="17-Camera-0,05"/>
    <x v="1"/>
    <n v="48.721666800920197"/>
    <n v="1.98135693388405"/>
    <n v="5.5009193900134097E-2"/>
    <n v="0.118466285625351"/>
    <n v="5.63050886029101E-2"/>
    <n v="9.3548913489739705E-2"/>
    <n v="4.5698000590782604"/>
    <n v="0.110174271692234"/>
    <n v="0.54807795827531702"/>
    <n v="-3.470565107840633"/>
  </r>
  <r>
    <x v="9"/>
    <s v="17-Camera-0,05"/>
    <x v="1"/>
    <n v="51.711096919679903"/>
    <n v="2.1048059782559201"/>
    <n v="7.6210930864545404E-2"/>
    <n v="0.12356251451535499"/>
    <n v="6.3110800900375297E-2"/>
    <n v="0.101074127520996"/>
    <n v="4.6232998350169501"/>
    <n v="0.22380200166521999"/>
    <n v="0.53382689866507005"/>
    <n v="-3.3613671230790096"/>
  </r>
  <r>
    <x v="9"/>
    <s v="17-Camera-0,05"/>
    <x v="1"/>
    <n v="31.932318441064101"/>
    <n v="1.83695003923134"/>
    <n v="4.42547135128743E-2"/>
    <n v="0.10699896232589499"/>
    <n v="3.3932828040517199E-2"/>
    <n v="9.4772223016809695E-2"/>
    <n v="4.3027791139902503"/>
    <n v="0.142625883859302"/>
    <n v="0.45882020819219999"/>
    <n v="-3.70422975257646"/>
  </r>
  <r>
    <x v="9"/>
    <s v="17-Camera-0,05"/>
    <x v="1"/>
    <n v="30.959002204234601"/>
    <n v="1.8971959160865399"/>
    <n v="2.4006662903178301E-2"/>
    <n v="8.8385951295610596E-2"/>
    <n v="2.0949847889996501E-2"/>
    <n v="6.4926379053068195E-2"/>
    <n v="4.0653363460441998"/>
    <n v="6.8966375632057195E-2"/>
    <n v="0.46208861498929399"/>
    <n v="-3.6407154689241663"/>
  </r>
  <r>
    <x v="9"/>
    <s v="17-Camera-0,05"/>
    <x v="1"/>
    <n v="34.629425662199601"/>
    <n v="1.95864271235844"/>
    <n v="4.3538104467613303E-2"/>
    <n v="9.7251653910313401E-2"/>
    <n v="3.04034690591077E-2"/>
    <n v="8.1762639893616595E-2"/>
    <n v="4.5512194669572601"/>
    <n v="0.132728527263799"/>
    <n v="0.48156027144339297"/>
    <n v="-3.5597970161981669"/>
  </r>
  <r>
    <x v="9"/>
    <s v="17-Camera-0,05"/>
    <x v="1"/>
    <n v="26.7145875435818"/>
    <n v="1.86898029877126"/>
    <n v="2.9755287656359399E-2"/>
    <n v="9.1284477174113393E-2"/>
    <n v="2.3054044952732399E-2"/>
    <n v="7.4039735805656995E-2"/>
    <n v="4.22105798008851"/>
    <n v="8.7207116008044594E-2"/>
    <n v="0.45334958896354499"/>
    <n v="-3.6776701122651954"/>
  </r>
  <r>
    <x v="9"/>
    <s v="17-Camera-0,05"/>
    <x v="1"/>
    <n v="34.705564532458801"/>
    <n v="2.0065151149824199"/>
    <n v="3.1736510607262701E-2"/>
    <n v="0.10867558472154699"/>
    <n v="2.7816189302719101E-2"/>
    <n v="7.8151639526134395E-2"/>
    <n v="4.3785289290826697"/>
    <n v="8.9803925890800607E-2"/>
    <n v="0.55202733276935201"/>
    <n v="-3.4414575522482282"/>
  </r>
  <r>
    <x v="9"/>
    <s v="17-Camera-0,05"/>
    <x v="1"/>
    <n v="43.641113654551297"/>
    <n v="1.9308675249590901"/>
    <n v="2.63137686383122E-2"/>
    <n v="9.2825145042368495E-2"/>
    <n v="2.31733362767358E-2"/>
    <n v="6.5623307330281405E-2"/>
    <n v="4.0168067860649899"/>
    <n v="6.5930089319474694E-2"/>
    <n v="0.49060038621001001"/>
    <n v="-3.5785320888308996"/>
  </r>
  <r>
    <x v="9"/>
    <s v="17-Camera-0,05"/>
    <x v="1"/>
    <n v="47.863815060025203"/>
    <n v="1.9035853525358699"/>
    <n v="2.1604559929398099E-2"/>
    <n v="8.6062881418846396E-2"/>
    <n v="2.0690247850425499E-2"/>
    <n v="5.87550210920674E-2"/>
    <n v="4.3937879760051102"/>
    <n v="5.55016944303902E-2"/>
    <n v="0.465619953884092"/>
    <n v="-3.6307946935800377"/>
  </r>
  <r>
    <x v="9"/>
    <s v="17-Camera-0,05"/>
    <x v="1"/>
    <n v="56.762438664944199"/>
    <n v="1.9524515936160001"/>
    <n v="4.62390836359797E-2"/>
    <n v="9.9805079921958195E-2"/>
    <n v="4.6079120076515698E-2"/>
    <n v="8.3473845814884706E-2"/>
    <n v="4.2156134209362701"/>
    <n v="9.62374426918505E-2"/>
    <n v="0.47507341883665299"/>
    <n v="-3.5724749875473472"/>
  </r>
  <r>
    <x v="9"/>
    <s v="17-Camera-0,05"/>
    <x v="1"/>
    <n v="25.930035471456399"/>
    <n v="1.87576967081246"/>
    <n v="4.1265393401586602E-2"/>
    <n v="0.105435238624784"/>
    <n v="3.5822131070102903E-2"/>
    <n v="8.9007811939898401E-2"/>
    <n v="4.1155586820095698"/>
    <n v="0.11482762387691101"/>
    <n v="0.48500633120259901"/>
    <n v="-3.6392239979849412"/>
  </r>
  <r>
    <x v="9"/>
    <s v="17-Camera-0,05"/>
    <x v="1"/>
    <n v="44.5560685826892"/>
    <n v="1.9830931846897499"/>
    <n v="3.1310175886742897E-2"/>
    <n v="0.107044124110473"/>
    <n v="2.6751429065655301E-2"/>
    <n v="7.5196539454965794E-2"/>
    <n v="4.2750852699391499"/>
    <n v="8.8841280552136095E-2"/>
    <n v="0.541436477973393"/>
    <n v="-3.4754703373368572"/>
  </r>
  <r>
    <x v="9"/>
    <s v="17-Camera-0,05"/>
    <x v="1"/>
    <n v="32.298403087140798"/>
    <n v="1.8989328117556601"/>
    <n v="1.7925796678080499E-2"/>
    <n v="8.7340257433454693E-2"/>
    <n v="1.27315919285229E-2"/>
    <n v="5.7071285749410797E-2"/>
    <n v="5.2832692199153799"/>
    <n v="5.2163680417456802E-2"/>
    <n v="0.48455747797177001"/>
    <n v="-3.6165097102725698"/>
  </r>
  <r>
    <x v="9"/>
    <s v="17-Camera-0,05"/>
    <x v="1"/>
    <n v="28.036131642369199"/>
    <n v="1.9228434052532799"/>
    <n v="5.7424097290543E-2"/>
    <n v="0.10364994709749401"/>
    <n v="5.0984215193008303E-2"/>
    <n v="9.4402550615323794E-2"/>
    <n v="4.8037885030498702"/>
    <n v="0.15576244328938699"/>
    <n v="0.39453874992929699"/>
    <n v="-3.6826178448174227"/>
  </r>
  <r>
    <x v="9"/>
    <s v="17-Camera-0,05"/>
    <x v="1"/>
    <n v="43.037891195125297"/>
    <n v="1.86310478671734"/>
    <n v="3.1784446085779898E-2"/>
    <n v="0.102143114308238"/>
    <n v="2.2466827519245398E-2"/>
    <n v="8.4721803479460595E-2"/>
    <n v="4.1573125099530399"/>
    <n v="9.9308086431979498E-2"/>
    <n v="0.49075648361050001"/>
    <n v="-3.6461387296721601"/>
  </r>
  <r>
    <x v="9"/>
    <s v="17-Camera-0,05"/>
    <x v="1"/>
    <n v="51.4477797498432"/>
    <n v="1.89709390738494"/>
    <n v="2.8145845531140402E-2"/>
    <n v="9.1287829207205407E-2"/>
    <n v="2.68185143168609E-2"/>
    <n v="6.5442637364182196E-2"/>
    <n v="4.6465886599616999"/>
    <n v="5.81562780075797E-2"/>
    <n v="0.47244437808981399"/>
    <n v="-3.6304617145252456"/>
  </r>
  <r>
    <x v="9"/>
    <s v="17-Camera-0,05"/>
    <x v="1"/>
    <n v="39.164930792131003"/>
    <n v="1.9629235468486801"/>
    <n v="4.0499449973396502E-2"/>
    <n v="0.107736024173177"/>
    <n v="3.5908090103356098E-2"/>
    <n v="8.1238940376799601E-2"/>
    <n v="4.6720558849628997"/>
    <n v="0.108035657658495"/>
    <n v="0.53149558654354601"/>
    <n v="-3.5055808666077741"/>
  </r>
  <r>
    <x v="9"/>
    <s v="17-Camera-0,05"/>
    <x v="1"/>
    <n v="47.229600347016003"/>
    <n v="1.9627298189160001"/>
    <n v="2.5513389663221898E-2"/>
    <n v="0.100951999533891"/>
    <n v="1.9287478511023599E-2"/>
    <n v="7.1940688652771395E-2"/>
    <n v="3.98231279593892"/>
    <n v="7.8249393940171899E-2"/>
    <n v="0.52956143366673203"/>
    <n v="-3.5077087474172677"/>
  </r>
  <r>
    <x v="9"/>
    <s v="17-Camera-0,1"/>
    <x v="2"/>
    <n v="30.147879528393901"/>
    <n v="1.93509433922992"/>
    <n v="9.0877292481406399E-2"/>
    <n v="0.14604467868220999"/>
    <n v="6.6791510243567401E-2"/>
    <n v="0.134806508229949"/>
    <n v="4.2930504559772"/>
    <n v="0.29928454908935098"/>
    <n v="0.51847156561498098"/>
    <n v="-3.546434095155099"/>
  </r>
  <r>
    <x v="9"/>
    <s v="17-Camera-0,1"/>
    <x v="2"/>
    <n v="7.6777702845607303"/>
    <n v="1.8640790850220601"/>
    <n v="9.0148441656260597E-2"/>
    <n v="0.165606538562624"/>
    <n v="7.7193634545778295E-2"/>
    <n v="0.123381476212218"/>
    <n v="3.8036764890421102"/>
    <n v="0.39000814236308201"/>
    <n v="0.56343712386828004"/>
    <n v="-3.5724837911096601"/>
  </r>
  <r>
    <x v="9"/>
    <s v="17-Camera-0,1"/>
    <x v="2"/>
    <n v="12.2325590891157"/>
    <n v="1.9746626902669699"/>
    <n v="7.8222458321940302E-2"/>
    <n v="0.17657935379859399"/>
    <n v="5.7802240563224097E-2"/>
    <n v="0.135646086924052"/>
    <n v="4.13254027999937"/>
    <n v="0.33371285818128499"/>
    <n v="0.521244114169918"/>
    <n v="-3.5040931955631116"/>
  </r>
  <r>
    <x v="9"/>
    <s v="17-Camera-0,1"/>
    <x v="2"/>
    <n v="21.5008105278161"/>
    <n v="2.1467405050798898"/>
    <n v="8.3305958377588099E-2"/>
    <n v="0.108790940216167"/>
    <n v="7.3089449558268599E-2"/>
    <n v="0.10125386675588"/>
    <n v="3.9256867429939999"/>
    <n v="0.24331836627668599"/>
    <n v="0.40294566160003498"/>
    <n v="-3.4503138333200751"/>
  </r>
  <r>
    <x v="9"/>
    <s v="17-Camera-0,1"/>
    <x v="2"/>
    <n v="36.092974792921403"/>
    <n v="2.1640073762418899"/>
    <n v="9.64112617524467E-2"/>
    <n v="0.17007676232160199"/>
    <n v="8.6369957715131299E-2"/>
    <n v="0.143188486932671"/>
    <n v="3.8036395849194302"/>
    <n v="0.24033702509247301"/>
    <n v="0.64212067575523302"/>
    <n v="-3.1938719480028772"/>
  </r>
  <r>
    <x v="9"/>
    <s v="17-Camera-0,1"/>
    <x v="2"/>
    <n v="47.863782980235698"/>
    <n v="2.0917671070253498"/>
    <n v="4.3540528280174497E-2"/>
    <n v="0.100748409340813"/>
    <n v="3.8333011802723402E-2"/>
    <n v="8.1045482394161802E-2"/>
    <n v="3.66734415991231"/>
    <n v="0.11874582697675"/>
    <n v="0.495707420702794"/>
    <n v="-3.4125254722718563"/>
  </r>
  <r>
    <x v="9"/>
    <s v="17-Camera-0,1"/>
    <x v="2"/>
    <n v="22.890271067898698"/>
    <n v="2.1260157781261602"/>
    <n v="6.7367848165640606E-2"/>
    <n v="0.11080106959457001"/>
    <n v="5.9944527590970201E-2"/>
    <n v="0.10059023002596899"/>
    <n v="4.3445079959928901"/>
    <n v="0.17147560981656601"/>
    <n v="0.47647532374736001"/>
    <n v="-3.39750889812648"/>
  </r>
  <r>
    <x v="9"/>
    <s v="17-Camera-0,1"/>
    <x v="2"/>
    <n v="23.440319312436198"/>
    <n v="1.91999940496556"/>
    <n v="9.63889654610664E-2"/>
    <n v="0.16136936213509001"/>
    <n v="8.2418273871038894E-2"/>
    <n v="0.13911209412117001"/>
    <n v="4.9647019669646397"/>
    <n v="0.285828869034984"/>
    <n v="0.45958537256598803"/>
    <n v="-3.6204152224684516"/>
  </r>
  <r>
    <x v="9"/>
    <s v="17-Camera-0,1"/>
    <x v="2"/>
    <n v="24.125668527487001"/>
    <n v="1.97046171124086"/>
    <n v="4.48252737831955E-2"/>
    <n v="0.105048600594339"/>
    <n v="4.6168462883683599E-2"/>
    <n v="7.85758024977639E-2"/>
    <n v="5.3356521440437001"/>
    <n v="8.5176459006508401E-2"/>
    <n v="0.51832273568701404"/>
    <n v="-3.5112155530721259"/>
  </r>
  <r>
    <x v="9"/>
    <s v="17-Camera-0,1"/>
    <x v="2"/>
    <n v="33.613054290433297"/>
    <n v="2.0206309613845299"/>
    <n v="0.127726664506181"/>
    <n v="0.207830389848248"/>
    <n v="0.101070217206265"/>
    <n v="0.16393223605295901"/>
    <n v="5.2816363939782596"/>
    <n v="0.46676452308406502"/>
    <n v="0.58312267081414804"/>
    <n v="-3.3962463678013219"/>
  </r>
  <r>
    <x v="9"/>
    <s v="17-Camera-0,1"/>
    <x v="2"/>
    <n v="79.991462781857507"/>
    <n v="2.0891106716975698"/>
    <n v="0.157331159914543"/>
    <n v="0.18660201233436799"/>
    <n v="0.12673388066601601"/>
    <n v="0.16964415429659799"/>
    <n v="4.7445439778966803"/>
    <n v="0.40869484895791902"/>
    <n v="0.449933646560982"/>
    <n v="-3.4609556817414484"/>
  </r>
  <r>
    <x v="9"/>
    <s v="17-Camera-0,1"/>
    <x v="2"/>
    <n v="16.705820834935501"/>
    <n v="1.8874984233565399"/>
    <n v="7.1672506851272105E-2"/>
    <n v="0.13065176628775599"/>
    <n v="3.2748182857520597E-2"/>
    <n v="9.9539945245820993E-2"/>
    <n v="3.9453590390039599"/>
    <n v="0.41129769771855201"/>
    <n v="0.48556096135638199"/>
    <n v="-3.626940615287078"/>
  </r>
  <r>
    <x v="9"/>
    <s v="17-Camera-0,1"/>
    <x v="2"/>
    <n v="69.038836752721096"/>
    <n v="2.0213487982470402"/>
    <n v="6.5763638515577094E-2"/>
    <n v="0.119248970302503"/>
    <n v="6.0283138025250899E-2"/>
    <n v="0.107024047569885"/>
    <n v="4.1772330020321498"/>
    <n v="0.15593115165784499"/>
    <n v="0.53430206191358998"/>
    <n v="-3.4443491398393697"/>
  </r>
  <r>
    <x v="9"/>
    <s v="17-Camera-0,1"/>
    <x v="2"/>
    <n v="65.026963622370602"/>
    <n v="2.1860116902474398"/>
    <n v="0.13941212844678399"/>
    <n v="0.214510184687532"/>
    <n v="0.13455918599470601"/>
    <n v="0.18639875012454299"/>
    <n v="4.3530428489902899"/>
    <n v="0.34136026174718498"/>
    <n v="0.59565856458523703"/>
    <n v="-3.2183297451673232"/>
  </r>
  <r>
    <x v="9"/>
    <s v="17-Camera-0,1"/>
    <x v="2"/>
    <n v="12.2126127853863"/>
    <n v="1.96466604232748"/>
    <n v="8.0865083908336605E-2"/>
    <n v="0.12663134818622801"/>
    <n v="6.1997831241045E-2"/>
    <n v="0.10634839194239901"/>
    <n v="4.7000399730168203"/>
    <n v="0.38947085844069501"/>
    <n v="0.427777310428471"/>
    <n v="-3.6075566472440492"/>
  </r>
  <r>
    <x v="9"/>
    <s v="17-Camera-0,1"/>
    <x v="2"/>
    <n v="79.288006972550207"/>
    <n v="1.8467845491602199"/>
    <n v="0.25581021564788797"/>
    <n v="0.31706684542779201"/>
    <n v="0.22183555858038201"/>
    <n v="0.28617269640738802"/>
    <n v="4.9843713899608701"/>
    <n v="0.59141336858805205"/>
    <n v="0.78819199405200702"/>
    <n v="-3.3650234567877728"/>
  </r>
  <r>
    <x v="9"/>
    <s v="17-Camera-0,1"/>
    <x v="2"/>
    <n v="65.268725877370699"/>
    <n v="2.1879892590782899"/>
    <n v="0.101562123449027"/>
    <n v="0.17195172114958901"/>
    <n v="8.2223673525403607E-2"/>
    <n v="0.128908816384463"/>
    <n v="3.7636168570024799"/>
    <n v="0.33204172916504099"/>
    <n v="0.68333821772451997"/>
    <n v="-3.1286725231971904"/>
  </r>
  <r>
    <x v="9"/>
    <s v="17-Camera-0,1"/>
    <x v="2"/>
    <n v="15.4054774239636"/>
    <n v="2.0836357919338901"/>
    <n v="6.7426428263919203E-2"/>
    <n v="0.12696275602107901"/>
    <n v="6.0471873281863299E-2"/>
    <n v="0.11732070515599401"/>
    <n v="4.0977556870784602"/>
    <n v="0.227209662403693"/>
    <n v="0.53056733298120196"/>
    <n v="-3.3857968750849077"/>
  </r>
  <r>
    <x v="9"/>
    <s v="17-Camera-0,1"/>
    <x v="2"/>
    <n v="36.097397113250999"/>
    <n v="1.8292963273526499"/>
    <n v="4.3826263228226997E-2"/>
    <n v="0.114270297175455"/>
    <n v="3.3396147315407597E-2"/>
    <n v="9.9177316591324005E-2"/>
    <n v="4.2979897460900203"/>
    <n v="0.13906667702996001"/>
    <n v="0.525980573867874"/>
    <n v="-3.6447230987794761"/>
  </r>
  <r>
    <x v="9"/>
    <s v="17-Camera-0,1"/>
    <x v="2"/>
    <n v="65.894807370998294"/>
    <n v="2.0544212815460199"/>
    <n v="5.4745812161558903E-2"/>
    <n v="0.100926556620757"/>
    <n v="5.0975754060897903E-2"/>
    <n v="8.4984502423645206E-2"/>
    <n v="3.9897421150235401"/>
    <n v="0.132377133680007"/>
    <n v="0.48446420299189902"/>
    <n v="-3.4611145154620813"/>
  </r>
  <r>
    <x v="9"/>
    <s v="17-Camera-0,15000000000000002"/>
    <x v="3"/>
    <n v="42.894788022623203"/>
    <n v="2.0387017876712799"/>
    <n v="0.103495773527639"/>
    <n v="0.14117457080406901"/>
    <n v="9.7999089569155498E-2"/>
    <n v="0.140116075532942"/>
    <n v="3.7212613910669399"/>
    <n v="0.28918034060989301"/>
    <n v="0.38248581737509502"/>
    <n v="-3.578812394953625"/>
  </r>
  <r>
    <x v="9"/>
    <s v="17-Camera-0,15000000000000002"/>
    <x v="3"/>
    <n v="50.416975296409703"/>
    <n v="2.17793426834915"/>
    <n v="0.132909106390106"/>
    <n v="0.210741071833453"/>
    <n v="0.105112066978844"/>
    <n v="0.16810944032163"/>
    <n v="3.4326922280015402"/>
    <n v="0.41402406619321502"/>
    <n v="0.64417919398928802"/>
    <n v="-3.1778865376615619"/>
  </r>
  <r>
    <x v="9"/>
    <s v="17-Camera-0,15000000000000002"/>
    <x v="3"/>
    <n v="22.517788551970501"/>
    <n v="2.1739187035768999"/>
    <n v="0.15668708232389"/>
    <n v="0.23530251370358499"/>
    <n v="0.120682076219693"/>
    <n v="0.232507368372389"/>
    <n v="3.49214637407567"/>
    <n v="0.52486611804924399"/>
    <n v="0.70247185578156301"/>
    <n v="-3.1236094406415371"/>
  </r>
  <r>
    <x v="9"/>
    <s v="17-Camera-0,15000000000000002"/>
    <x v="3"/>
    <n v="74.977229752118902"/>
    <n v="2.0904041386823602"/>
    <n v="0.146815321818903"/>
    <n v="0.15566763105447601"/>
    <n v="0.118179025245622"/>
    <n v="0.14480284930366699"/>
    <n v="3.7061780770309198"/>
    <n v="0.44136732971708997"/>
    <n v="0.39991780003759297"/>
    <n v="-3.5096780612800469"/>
  </r>
  <r>
    <x v="9"/>
    <s v="17-Camera-0,15000000000000002"/>
    <x v="3"/>
    <n v="45.574792310895099"/>
    <n v="2.1299427991168098"/>
    <n v="0.171044312241561"/>
    <n v="0.37533311232088201"/>
    <n v="0.13231531357100801"/>
    <n v="0.248847389531207"/>
    <n v="2.9446743290172801"/>
    <n v="0.51382022934163796"/>
    <n v="1.0720203475682699"/>
    <n v="-2.7980368533149202"/>
  </r>
  <r>
    <x v="9"/>
    <s v="17-Camera-0,15000000000000002"/>
    <x v="3"/>
    <n v="10.8454299673758"/>
    <n v="2.03956025468948"/>
    <n v="0.151659560985235"/>
    <n v="0.35972748225593698"/>
    <n v="0.123004865687473"/>
    <n v="0.18704404420734899"/>
    <n v="2.41521315497811"/>
    <n v="0.51108497644030604"/>
    <n v="1.06322157403188"/>
    <n v="-2.8972181712786398"/>
  </r>
  <r>
    <x v="9"/>
    <s v="17-Camera-0,15000000000000002"/>
    <x v="3"/>
    <n v="53.823818403540997"/>
    <n v="2.1806588538733198"/>
    <n v="0.165560264292863"/>
    <n v="0.20300287371315401"/>
    <n v="0.13689325682661199"/>
    <n v="0.17048961578949401"/>
    <n v="3.0511558860307502"/>
    <n v="0.45333547325059897"/>
    <n v="0.59306664845830803"/>
    <n v="-3.2262744976683724"/>
  </r>
  <r>
    <x v="9"/>
    <s v="17-Camera-0,15000000000000002"/>
    <x v="3"/>
    <n v="84.629558478783693"/>
    <n v="1.9356495511888101"/>
    <n v="0.115977675188093"/>
    <n v="0.165944033876575"/>
    <n v="0.10029680122494"/>
    <n v="0.150474105125911"/>
    <n v="3.4381889649666801"/>
    <n v="0.33586874837646102"/>
    <n v="0.465916116577894"/>
    <n v="-3.5984343322332961"/>
  </r>
  <r>
    <x v="9"/>
    <s v="17-Camera-0,15000000000000002"/>
    <x v="3"/>
    <n v="67.774079719259404"/>
    <n v="1.96123553969373"/>
    <n v="0.195390795549781"/>
    <n v="0.22256480065138901"/>
    <n v="0.15682050418380999"/>
    <n v="0.18958300585562399"/>
    <n v="3.0503818030701901"/>
    <n v="0.51411541284342499"/>
    <n v="0.53767342205836499"/>
    <n v="-3.501091038247905"/>
  </r>
  <r>
    <x v="9"/>
    <s v="17-Camera-0,15000000000000002"/>
    <x v="3"/>
    <n v="39.300374571689801"/>
    <n v="2.0526134728576602"/>
    <n v="0.13323951825807601"/>
    <n v="0.16752049788467699"/>
    <n v="0.104214583245369"/>
    <n v="0.14385679982569999"/>
    <n v="3.1743637099862099"/>
    <n v="0.38109087190851598"/>
    <n v="0.58124999844442105"/>
    <n v="-3.3661365286979188"/>
  </r>
  <r>
    <x v="9"/>
    <s v="17-Camera-0,15000000000000002"/>
    <x v="3"/>
    <n v="66.131253461152596"/>
    <n v="2.1306811605820899"/>
    <n v="0.200607412662825"/>
    <n v="0.286832672996291"/>
    <n v="0.17078277986297499"/>
    <n v="0.225815268771271"/>
    <n v="3.1289644780335899"/>
    <n v="0.51717751021760305"/>
    <n v="0.79505748229032103"/>
    <n v="-3.0742613571275892"/>
  </r>
  <r>
    <x v="9"/>
    <s v="17-Camera-0,15000000000000002"/>
    <x v="3"/>
    <n v="55.507884919866299"/>
    <n v="2.0073684727885799"/>
    <n v="5.22591514437711E-2"/>
    <n v="9.7592224053041701E-2"/>
    <n v="4.61792813624613E-2"/>
    <n v="8.5077507051913207E-2"/>
    <n v="3.6117439499357702"/>
    <n v="0.139105881449029"/>
    <n v="0.46075962920991897"/>
    <n v="-3.5318718980015014"/>
  </r>
  <r>
    <x v="9"/>
    <s v="17-Camera-0,15000000000000002"/>
    <x v="3"/>
    <n v="27.1709103061207"/>
    <n v="2.0585156382128398"/>
    <n v="0.119196307200787"/>
    <n v="0.14931911594129799"/>
    <n v="0.100458283986749"/>
    <n v="0.13129769299233399"/>
    <n v="3.4314603169914299"/>
    <n v="0.38220344183299099"/>
    <n v="0.46787117648512699"/>
    <n v="-3.4736131853020331"/>
  </r>
  <r>
    <x v="9"/>
    <s v="17-Camera-0,15000000000000002"/>
    <x v="3"/>
    <n v="5.70810378582852"/>
    <n v="2.1713408482714698"/>
    <n v="8.3351617500537906E-2"/>
    <n v="0.13083812243680801"/>
    <n v="7.8383833323011604E-2"/>
    <n v="0.11786907948605201"/>
    <n v="3.5750367329455899"/>
    <n v="0.25364774215606101"/>
    <n v="0.49840686464164002"/>
    <n v="-3.33025228708689"/>
  </r>
  <r>
    <x v="9"/>
    <s v="17-Camera-0,15000000000000002"/>
    <x v="3"/>
    <n v="25.098175715963499"/>
    <n v="1.92188825340122"/>
    <n v="9.5784032132764804E-2"/>
    <n v="0.14250764370878899"/>
    <n v="8.2728432166778901E-2"/>
    <n v="0.12527200582258699"/>
    <n v="3.2875036579789501"/>
    <n v="0.303361614176339"/>
    <n v="0.50898135246637"/>
    <n v="-3.5691303941324097"/>
  </r>
  <r>
    <x v="9"/>
    <s v="17-Camera-0,15000000000000002"/>
    <x v="3"/>
    <n v="61.151354177407697"/>
    <n v="1.81615395295326"/>
    <n v="0.11514437322821799"/>
    <n v="0.203868396090082"/>
    <n v="7.5956014396503305E-2"/>
    <n v="0.162988677503001"/>
    <n v="3.4314835229888501"/>
    <n v="0.41100431966705298"/>
    <n v="0.60091322342870102"/>
    <n v="-3.5829328236180387"/>
  </r>
  <r>
    <x v="9"/>
    <s v="17-Camera-0,15000000000000002"/>
    <x v="3"/>
    <n v="66.0549215846424"/>
    <n v="2.02428168050404"/>
    <n v="9.0422184768699704E-2"/>
    <n v="0.13301132252716799"/>
    <n v="7.4265936741117103E-2"/>
    <n v="0.112050028964839"/>
    <n v="3.3986283589620099"/>
    <n v="0.30770154912972097"/>
    <n v="0.433955882346449"/>
    <n v="-3.5417624371495111"/>
  </r>
  <r>
    <x v="9"/>
    <s v="17-Camera-0,15000000000000002"/>
    <x v="3"/>
    <n v="28.9050997376407"/>
    <n v="2.12523844453258"/>
    <n v="7.4774479013623898E-2"/>
    <n v="0.1114767250338"/>
    <n v="6.6589513508796605E-2"/>
    <n v="0.102694368688818"/>
    <n v="3.4407348310342001"/>
    <n v="0.185035659223907"/>
    <n v="0.44375091566597302"/>
    <n v="-3.431010639801447"/>
  </r>
  <r>
    <x v="9"/>
    <s v="17-Camera-0,15000000000000002"/>
    <x v="3"/>
    <n v="31.550656766115399"/>
    <n v="1.8729107716393301"/>
    <n v="0.13282219927865599"/>
    <n v="0.21174570690736799"/>
    <n v="0.122721718320457"/>
    <n v="0.159932054535082"/>
    <n v="2.9016932479571498"/>
    <n v="0.40605304035879602"/>
    <n v="0.64449027352785104"/>
    <n v="-3.4825989548328184"/>
  </r>
  <r>
    <x v="9"/>
    <s v="17-Camera-0,15000000000000002"/>
    <x v="3"/>
    <n v="84.232075682769306"/>
    <n v="2.1990411410150998"/>
    <n v="0.13707489193749101"/>
    <n v="0.24589502293589099"/>
    <n v="0.113714966296195"/>
    <n v="0.215061078672621"/>
    <n v="3.15775483904872"/>
    <n v="0.41953391568951498"/>
    <n v="0.68912454253211297"/>
    <n v="-3.1118343164527871"/>
  </r>
  <r>
    <x v="9"/>
    <s v="17-Ground_Truth"/>
    <x v="4"/>
    <n v="37.732337247073602"/>
    <n v="1.8707745741855599"/>
    <n v="1.2120150620787799E-2"/>
    <n v="8.8770069306965793E-2"/>
    <n v="1.08437969237815E-2"/>
    <n v="6.1899173837580403E-2"/>
    <n v="2.86345284001436"/>
    <n v="2.9372518877551299E-2"/>
    <n v="0.48220206161489998"/>
    <n v="-3.6470233641995398"/>
  </r>
  <r>
    <x v="9"/>
    <s v="17-Ground_Truth"/>
    <x v="4"/>
    <n v="47.376968792706499"/>
    <n v="1.84020090533179"/>
    <n v="1.2790139065193501E-2"/>
    <n v="8.5424621250192706E-2"/>
    <n v="1.07492385276241E-2"/>
    <n v="5.9673333409620402E-2"/>
    <n v="2.4929169960087099"/>
    <n v="6.7633155850682303E-2"/>
    <n v="0.46071183856568898"/>
    <n v="-3.699087256102521"/>
  </r>
  <r>
    <x v="9"/>
    <s v="17-Ground_Truth"/>
    <x v="4"/>
    <n v="49.022227599832398"/>
    <n v="1.89183796015463"/>
    <n v="1.17783594915861E-2"/>
    <n v="8.5742070367053294E-2"/>
    <n v="1.16254738782987E-2"/>
    <n v="5.8209501322712798E-2"/>
    <n v="2.5179542420664802"/>
    <n v="5.1227278884274002E-2"/>
    <n v="0.48014868551448198"/>
    <n v="-3.6280133543308879"/>
  </r>
  <r>
    <x v="9"/>
    <s v="17-Ground_Truth"/>
    <x v="4"/>
    <n v="39.3742671739518"/>
    <n v="1.8102194860412999"/>
    <n v="4.8260361090146E-3"/>
    <n v="8.6864610440527096E-2"/>
    <n v="3.8192810768184599E-3"/>
    <n v="5.9956841208245903E-2"/>
    <n v="2.5460074810543998"/>
    <n v="1.1789601109308301E-2"/>
    <n v="0.463316642626523"/>
    <n v="-3.7264638713321774"/>
  </r>
  <r>
    <x v="9"/>
    <s v="17-Ground_Truth"/>
    <x v="4"/>
    <n v="47.605107522555599"/>
    <n v="1.92444578247761"/>
    <n v="1.4547905699128699E-2"/>
    <n v="8.4241410935569097E-2"/>
    <n v="1.1516687707114301E-2"/>
    <n v="5.6814803487582201E-2"/>
    <n v="2.6282248719362502"/>
    <n v="4.57801100487897E-2"/>
    <n v="0.47725298561256202"/>
    <n v="-3.5983012319098275"/>
  </r>
  <r>
    <x v="9"/>
    <s v="17-Ground_Truth"/>
    <x v="4"/>
    <n v="44.113303457936397"/>
    <n v="1.8130341752733301"/>
    <n v="1.3044109300149201E-2"/>
    <n v="8.8758077090694901E-2"/>
    <n v="8.3873607527743792E-3"/>
    <n v="6.2140456733252698E-2"/>
    <n v="2.5775900940643601"/>
    <n v="5.2831736942906098E-2"/>
    <n v="0.46038567963058102"/>
    <n v="-3.7265801450960887"/>
  </r>
  <r>
    <x v="9"/>
    <s v="17-Ground_Truth"/>
    <x v="4"/>
    <n v="37.979991030021303"/>
    <n v="1.8782570743933"/>
    <n v="3.2921123698873302E-3"/>
    <n v="8.3026039662704998E-2"/>
    <n v="3.0086306978095198E-3"/>
    <n v="5.7083961215184102E-2"/>
    <n v="2.6243047040188601"/>
    <n v="9.7076734029978105E-3"/>
    <n v="0.47568442498666402"/>
    <n v="-3.6460585006200361"/>
  </r>
  <r>
    <x v="9"/>
    <s v="17-Ground_Truth"/>
    <x v="4"/>
    <n v="37.719266974496797"/>
    <n v="1.81001017768379"/>
    <n v="7.41266329503987E-3"/>
    <n v="8.8699272723732098E-2"/>
    <n v="6.63952183423958E-3"/>
    <n v="6.1140701466857801E-2"/>
    <n v="2.6290864930488098"/>
    <n v="1.7073807013025698E-2"/>
    <n v="0.46779680764884102"/>
    <n v="-3.7221930146673694"/>
  </r>
  <r>
    <x v="9"/>
    <s v="17-Ground_Truth"/>
    <x v="4"/>
    <n v="33.153788149866799"/>
    <n v="1.85198454919255"/>
    <n v="2.7371201132695099E-2"/>
    <n v="9.2908167410132497E-2"/>
    <n v="2.37823457986392E-2"/>
    <n v="6.7198553319339799E-2"/>
    <n v="2.8327018130803401"/>
    <n v="7.5487554640115098E-2"/>
    <n v="0.47019740154628697"/>
    <n v="-3.677818049261163"/>
  </r>
  <r>
    <x v="9"/>
    <s v="17-Ground_Truth"/>
    <x v="4"/>
    <n v="36.2512639947821"/>
    <n v="1.8159230749805499"/>
    <n v="1.0587419879149899E-2"/>
    <n v="8.6477481115153104E-2"/>
    <n v="7.6617559062292498E-3"/>
    <n v="6.0536008115050097E-2"/>
    <n v="2.5572148310020499"/>
    <n v="2.9931606702775001E-2"/>
    <n v="0.46458206153427301"/>
    <n v="-3.7194948634851777"/>
  </r>
  <r>
    <x v="9"/>
    <s v="17-Ground_Truth"/>
    <x v="4"/>
    <n v="88.236012796349598"/>
    <n v="1.9782420673564101"/>
    <n v="3.8115457854466003E-2"/>
    <n v="0.11584002787629701"/>
    <n v="1.7207187910982202E-2"/>
    <n v="9.0382568778491101E-2"/>
    <n v="2.6223989198915598"/>
    <n v="0.319601847229257"/>
    <n v="0.55275378684570198"/>
    <n v="-3.469004145797888"/>
  </r>
  <r>
    <x v="9"/>
    <s v="17-Ground_Truth"/>
    <x v="4"/>
    <n v="41.807731132383999"/>
    <n v="1.8165981391658801"/>
    <n v="7.4313426676728099E-3"/>
    <n v="8.7973861794405597E-2"/>
    <n v="6.6023635193765201E-3"/>
    <n v="6.0745761035468603E-2"/>
    <n v="2.8043939069611898"/>
    <n v="3.1463222604152699E-2"/>
    <n v="0.46728771252275098"/>
    <n v="-3.7161141483113695"/>
  </r>
  <r>
    <x v="9"/>
    <s v="17-Ground_Truth"/>
    <x v="4"/>
    <n v="37.4406566076213"/>
    <n v="1.8580861383130201"/>
    <n v="3.8234149189469101E-3"/>
    <n v="8.4102068001497901E-2"/>
    <n v="3.5250165375578799E-3"/>
    <n v="5.7792034628706003E-2"/>
    <n v="2.6033841390162702"/>
    <n v="8.2962568903492493E-3"/>
    <n v="0.47214007094886701"/>
    <n v="-3.6697737907381134"/>
  </r>
  <r>
    <x v="9"/>
    <s v="17-Ground_Truth"/>
    <x v="4"/>
    <n v="39.218252098854897"/>
    <n v="1.89505022152619"/>
    <n v="7.7526025155491597E-3"/>
    <n v="8.4417372202672203E-2"/>
    <n v="7.4753342396735702E-3"/>
    <n v="5.6838070461222003E-2"/>
    <n v="2.7389798240037599"/>
    <n v="1.7814995673552401E-2"/>
    <n v="0.48239008770249597"/>
    <n v="-3.6225596907713142"/>
  </r>
  <r>
    <x v="9"/>
    <s v="17-Ground_Truth"/>
    <x v="4"/>
    <n v="36.915537875686198"/>
    <n v="1.8630116911236401"/>
    <n v="5.97345146527901E-3"/>
    <n v="8.5493741459379394E-2"/>
    <n v="4.4252578417115799E-3"/>
    <n v="5.8046868191104099E-2"/>
    <n v="2.70246368995867"/>
    <n v="1.5484958127103E-2"/>
    <n v="0.48055849787344601"/>
    <n v="-3.6564298110029139"/>
  </r>
  <r>
    <x v="9"/>
    <s v="17-Ground_Truth"/>
    <x v="4"/>
    <n v="34.834804126390203"/>
    <n v="1.86234462992602"/>
    <n v="6.3953734576289202E-3"/>
    <n v="8.4126727377312693E-2"/>
    <n v="5.3521136097803403E-3"/>
    <n v="5.8734734091987498E-2"/>
    <n v="2.58409930497873"/>
    <n v="2.50696504785968E-2"/>
    <n v="0.46923642378006702"/>
    <n v="-3.668418946293913"/>
  </r>
  <r>
    <x v="9"/>
    <s v="17-Ground_Truth"/>
    <x v="4"/>
    <n v="37.947747010255199"/>
    <n v="1.88785575499818"/>
    <n v="4.6876436480496001E-3"/>
    <n v="8.3266530530858807E-2"/>
    <n v="4.4127894752861501E-3"/>
    <n v="5.6542911123000299E-2"/>
    <n v="2.8332808829145502"/>
    <n v="1.2305184449713199E-2"/>
    <n v="0.48123322218619902"/>
    <n v="-3.6309110228156216"/>
  </r>
  <r>
    <x v="9"/>
    <s v="17-Ground_Truth"/>
    <x v="4"/>
    <n v="38.386203380444698"/>
    <n v="1.8933253510680701"/>
    <n v="5.6227390868096297E-3"/>
    <n v="8.4171536556600507E-2"/>
    <n v="5.18818747894735E-3"/>
    <n v="5.7300854671059102E-2"/>
    <n v="2.7039670770755002"/>
    <n v="1.8555383054317299E-2"/>
    <n v="0.48442593752820301"/>
    <n v="-3.6222487114037274"/>
  </r>
  <r>
    <x v="9"/>
    <s v="17-Ground_Truth"/>
    <x v="4"/>
    <n v="38.344601924254199"/>
    <n v="1.8104520881817701"/>
    <n v="4.0876966469888497E-3"/>
    <n v="8.7205490081057602E-2"/>
    <n v="3.2180480532105001E-3"/>
    <n v="6.0274617889974999E-2"/>
    <n v="2.6511772109661198"/>
    <n v="2.0682556914288001E-2"/>
    <n v="0.46576658448005998"/>
    <n v="-3.7237813273381701"/>
  </r>
  <r>
    <x v="9"/>
    <s v="17-Ground_Truth"/>
    <x v="4"/>
    <n v="38.065779142215803"/>
    <n v="1.8652862088819699"/>
    <n v="4.9018847901152098E-3"/>
    <n v="8.4883854368447795E-2"/>
    <n v="4.86507192132404E-3"/>
    <n v="5.7677929400788502E-2"/>
    <n v="2.6010510340565798"/>
    <n v="1.0121245891538099E-2"/>
    <n v="0.47452560988019998"/>
    <n v="-3.6601881812378303"/>
  </r>
  <r>
    <x v="10"/>
    <s v="18-Camera-0,0"/>
    <x v="0"/>
    <n v="74.3354152455818"/>
    <n v="1.8697067157929299"/>
    <n v="1.2057480033634899E-2"/>
    <n v="8.4029838771451301E-2"/>
    <n v="7.2128834566356796E-3"/>
    <n v="6.4968727080258595E-2"/>
    <n v="1.42006076697725"/>
    <n v="3.8840589197239601E-2"/>
    <n v="0.373345288168975"/>
    <n v="-3.7569479960380954"/>
  </r>
  <r>
    <x v="10"/>
    <s v="18-Camera-0,0"/>
    <x v="0"/>
    <n v="87.130775230018699"/>
    <n v="1.86131414573112"/>
    <n v="1.8992596861776199E-2"/>
    <n v="9.0164002454988096E-2"/>
    <n v="1.0754006650536999E-2"/>
    <n v="7.5410958819664198E-2"/>
    <n v="1.5677108210511499"/>
    <n v="0.12563365963569501"/>
    <n v="0.362810054498242"/>
    <n v="-3.7758757997706383"/>
  </r>
  <r>
    <x v="10"/>
    <s v="18-Camera-0,0"/>
    <x v="0"/>
    <n v="84.805305217395102"/>
    <n v="1.82114122707232"/>
    <n v="3.5997293908835E-2"/>
    <n v="0.10824571092567301"/>
    <n v="2.41440326823739E-2"/>
    <n v="9.1705763654973099E-2"/>
    <n v="1.8349596210755399"/>
    <n v="0.109355926925647"/>
    <n v="0.37489541754621603"/>
    <n v="-3.8039633553814642"/>
  </r>
  <r>
    <x v="10"/>
    <s v="18-Camera-0,0"/>
    <x v="0"/>
    <n v="68.506596712823793"/>
    <n v="1.9383116479192899"/>
    <n v="1.3037011165918801E-2"/>
    <n v="8.1925696369656395E-2"/>
    <n v="1.16287763967286E-2"/>
    <n v="6.3798687888300801E-2"/>
    <n v="1.4614299929235099"/>
    <n v="3.2548552554133303E-2"/>
    <n v="0.36464681877983002"/>
    <n v="-3.6970415333008795"/>
  </r>
  <r>
    <x v="10"/>
    <s v="18-Camera-0,0"/>
    <x v="0"/>
    <n v="55.4987031324996"/>
    <n v="1.96105504286032"/>
    <n v="2.62408728381253E-2"/>
    <n v="9.4315946192068706E-2"/>
    <n v="2.6955844276685199E-2"/>
    <n v="7.2557465066675902E-2"/>
    <n v="1.40476629696786"/>
    <n v="5.7546876314352798E-2"/>
    <n v="0.37668875656419099"/>
    <n v="-3.6622562005754893"/>
  </r>
  <r>
    <x v="10"/>
    <s v="18-Camera-0,0"/>
    <x v="0"/>
    <n v="76.231230487254905"/>
    <n v="1.84063342748034"/>
    <n v="2.06315909093766E-2"/>
    <n v="8.6470036874113296E-2"/>
    <n v="1.7368322032761299E-2"/>
    <n v="7.1161845683832395E-2"/>
    <n v="1.5635630229953601"/>
    <n v="0.115424502300867"/>
    <n v="0.34924587265850598"/>
    <n v="-3.8101206998611543"/>
  </r>
  <r>
    <x v="10"/>
    <s v="18-Camera-0,0"/>
    <x v="0"/>
    <n v="74.296730360451704"/>
    <n v="1.81068439591092"/>
    <n v="1.3031354528874901E-2"/>
    <n v="8.8147172634740603E-2"/>
    <n v="1.0436943258240799E-2"/>
    <n v="6.7643699544146299E-2"/>
    <n v="1.4199621210573199"/>
    <n v="6.0278540404563097E-2"/>
    <n v="0.37180058511161401"/>
    <n v="-3.8175150189774656"/>
  </r>
  <r>
    <x v="10"/>
    <s v="18-Camera-0,0"/>
    <x v="0"/>
    <n v="85.804215213277701"/>
    <n v="1.82477166496817"/>
    <n v="1.28490334825874E-2"/>
    <n v="8.7236105355173399E-2"/>
    <n v="7.4639588654056297E-3"/>
    <n v="7.1921383374597303E-2"/>
    <n v="1.4635568209923799"/>
    <n v="0.12345621096572799"/>
    <n v="0.354452364161911"/>
    <n v="-3.8207759708699194"/>
  </r>
  <r>
    <x v="10"/>
    <s v="18-Camera-0,0"/>
    <x v="0"/>
    <n v="77.720434470565394"/>
    <n v="1.85479936270708"/>
    <n v="5.0329847366468998E-2"/>
    <n v="0.13873981450631201"/>
    <n v="3.1854795595520097E-2"/>
    <n v="0.10077839568680901"/>
    <n v="2.5064618620090098"/>
    <n v="0.35885458856778801"/>
    <n v="0.51473337733242697"/>
    <n v="-3.6304672599604926"/>
  </r>
  <r>
    <x v="10"/>
    <s v="18-Camera-0,0"/>
    <x v="0"/>
    <n v="75.052342826018801"/>
    <n v="1.91512911840964"/>
    <n v="1.56055472179501E-2"/>
    <n v="8.8671973103185198E-2"/>
    <n v="1.37121939288159E-2"/>
    <n v="6.6311566705457695E-2"/>
    <n v="1.4003031619358799"/>
    <n v="4.1995661262558999E-2"/>
    <n v="0.38642168984120601"/>
    <n v="-3.6984491917491544"/>
  </r>
  <r>
    <x v="10"/>
    <s v="18-Camera-0,0"/>
    <x v="0"/>
    <n v="75.622995417503702"/>
    <n v="1.86207058045157"/>
    <n v="6.4921635646433299E-3"/>
    <n v="8.3410339078119095E-2"/>
    <n v="5.7104769229117504E-3"/>
    <n v="6.5943202211684399E-2"/>
    <n v="1.43882616702467"/>
    <n v="1.5897825548876698E-2"/>
    <n v="0.36760599860646898"/>
    <n v="-3.7703234209419607"/>
  </r>
  <r>
    <x v="10"/>
    <s v="18-Camera-0,0"/>
    <x v="0"/>
    <n v="83.943893202215605"/>
    <n v="1.89282772833068"/>
    <n v="1.5683547339470302E-2"/>
    <n v="8.5935980282778796E-2"/>
    <n v="1.4172287818261801E-2"/>
    <n v="6.7722579882676201E-2"/>
    <n v="1.39681611896958"/>
    <n v="4.1437774783930098E-2"/>
    <n v="0.387515686727127"/>
    <n v="-3.719656584942193"/>
  </r>
  <r>
    <x v="10"/>
    <s v="18-Camera-0,0"/>
    <x v="0"/>
    <n v="72.101060747135804"/>
    <n v="1.9047272020593"/>
    <n v="7.6265398161332399E-3"/>
    <n v="8.2109653088632897E-2"/>
    <n v="6.6002793790862803E-3"/>
    <n v="6.4179882432473301E-2"/>
    <n v="1.3968133389716899"/>
    <n v="1.9456233796751099E-2"/>
    <n v="0.37472151791646902"/>
    <n v="-3.7205512800242309"/>
  </r>
  <r>
    <x v="10"/>
    <s v="18-Camera-0,0"/>
    <x v="0"/>
    <n v="87.819285718790795"/>
    <n v="1.9265364514380801"/>
    <n v="2.0224413465524699E-2"/>
    <n v="9.3032916439744401E-2"/>
    <n v="1.4537668885227799E-2"/>
    <n v="7.1411589914737603E-2"/>
    <n v="1.50357412092853"/>
    <n v="5.9607074506323403E-2"/>
    <n v="0.449391803498918"/>
    <n v="-3.6240717450630018"/>
  </r>
  <r>
    <x v="10"/>
    <s v="18-Camera-0,0"/>
    <x v="0"/>
    <n v="83.037650868937703"/>
    <n v="1.86173223161718"/>
    <n v="1.9971344396279799E-2"/>
    <n v="8.6594379539651295E-2"/>
    <n v="1.3123723176167199E-2"/>
    <n v="7.22933943788963E-2"/>
    <n v="1.5853383350186001"/>
    <n v="0.14224044258308599"/>
    <n v="0.34977076775911897"/>
    <n v="-3.7884970006237007"/>
  </r>
  <r>
    <x v="10"/>
    <s v="18-Camera-0,0"/>
    <x v="0"/>
    <n v="80.539265772406196"/>
    <n v="1.8981194096680001"/>
    <n v="2.1467139396013E-2"/>
    <n v="9.2547435266056396E-2"/>
    <n v="1.8407314720280999E-2"/>
    <n v="6.9604676111354596E-2"/>
    <n v="1.4196871899766801"/>
    <n v="6.1590766411357203E-2"/>
    <n v="0.38177994468115201"/>
    <n v="-3.7201006456508479"/>
  </r>
  <r>
    <x v="10"/>
    <s v="18-Camera-0,0"/>
    <x v="0"/>
    <n v="89.515465274228802"/>
    <n v="1.94584254940253"/>
    <n v="2.17852591605768E-2"/>
    <n v="9.29124817110136E-2"/>
    <n v="1.6101183692061798E-2"/>
    <n v="7.2835640825249306E-2"/>
    <n v="1.6841498079011199"/>
    <n v="6.8470554707262807E-2"/>
    <n v="0.44220382820241899"/>
    <n v="-3.6119536223950517"/>
  </r>
  <r>
    <x v="10"/>
    <s v="18-Camera-0,0"/>
    <x v="0"/>
    <n v="67.088439174696404"/>
    <n v="1.80943802587701"/>
    <n v="6.0815507038071599E-3"/>
    <n v="8.7166071767923098E-2"/>
    <n v="5.5634801143078904E-3"/>
    <n v="6.7442753303271902E-2"/>
    <n v="1.5847634549718299"/>
    <n v="2.92056298119183E-2"/>
    <n v="0.36457078699930101"/>
    <n v="-3.8259911871236891"/>
  </r>
  <r>
    <x v="10"/>
    <s v="18-Camera-0,0"/>
    <x v="0"/>
    <n v="78.896898940459593"/>
    <n v="1.915991715548"/>
    <n v="1.22731765934365E-2"/>
    <n v="8.6129345397158302E-2"/>
    <n v="9.9348827452153295E-3"/>
    <n v="6.6267435047109705E-2"/>
    <n v="1.3917182449949901"/>
    <n v="4.3297427406572199E-2"/>
    <n v="0.37791149627918802"/>
    <n v="-3.7060967881728124"/>
  </r>
  <r>
    <x v="10"/>
    <s v="18-Camera-0,0"/>
    <x v="0"/>
    <n v="66.241653511751693"/>
    <n v="1.8933744099230301"/>
    <n v="1.0893185044446699E-2"/>
    <n v="8.4482222164786097E-2"/>
    <n v="7.9803403331406095E-3"/>
    <n v="6.6960125748243199E-2"/>
    <n v="1.44146474194712"/>
    <n v="3.5178001593687197E-2"/>
    <n v="0.366005674500958"/>
    <n v="-3.7406199155760116"/>
  </r>
  <r>
    <x v="10"/>
    <s v="18-Camera-0,05"/>
    <x v="1"/>
    <n v="77.329274471194495"/>
    <n v="1.97754669389905"/>
    <n v="5.1546152418018097E-2"/>
    <n v="0.102870883107922"/>
    <n v="4.3755527631734702E-2"/>
    <n v="9.2650598462061501E-2"/>
    <n v="4.2470151539891896"/>
    <n v="0.12777934456335799"/>
    <n v="0.40798884240222399"/>
    <n v="-3.6144644636987255"/>
  </r>
  <r>
    <x v="10"/>
    <s v="18-Camera-0,05"/>
    <x v="1"/>
    <n v="72.897431874140594"/>
    <n v="1.9383555785072299"/>
    <n v="4.5703908252211801E-2"/>
    <n v="9.7043510919519904E-2"/>
    <n v="4.23866534296308E-2"/>
    <n v="8.8081217567283196E-2"/>
    <n v="3.7073685110080898"/>
    <n v="0.114567737602839"/>
    <n v="0.344969935525065"/>
    <n v="-3.716674485967705"/>
  </r>
  <r>
    <x v="10"/>
    <s v="18-Camera-0,05"/>
    <x v="1"/>
    <n v="86.957828477109302"/>
    <n v="2.00472485730115"/>
    <n v="3.2744507721679701E-2"/>
    <n v="9.9347608985357702E-2"/>
    <n v="2.9350775788761201E-2"/>
    <n v="7.8048825752488699E-2"/>
    <n v="3.6611162580083998"/>
    <n v="8.4866639290693699E-2"/>
    <n v="0.42369224976206699"/>
    <n v="-3.571582892936783"/>
  </r>
  <r>
    <x v="10"/>
    <s v="18-Camera-0,05"/>
    <x v="1"/>
    <n v="74.419008196212602"/>
    <n v="1.9378977264830499"/>
    <n v="1.9529533330631298E-2"/>
    <n v="8.6972932355151494E-2"/>
    <n v="1.5581125108073E-2"/>
    <n v="6.5541619961450803E-2"/>
    <n v="3.6446808439213698"/>
    <n v="5.3509025505340702E-2"/>
    <n v="0.37159175075390299"/>
    <n v="-3.6905105227630468"/>
  </r>
  <r>
    <x v="10"/>
    <s v="18-Camera-0,05"/>
    <x v="1"/>
    <n v="86.250492035278"/>
    <n v="1.9044776089691999"/>
    <n v="4.1828536507329601E-2"/>
    <n v="0.103775437890657"/>
    <n v="3.2250980865464803E-2"/>
    <n v="9.2091201347959395E-2"/>
    <n v="3.9875692200148398"/>
    <n v="0.12515688071973799"/>
    <n v="0.36045769938723798"/>
    <n v="-3.7350646916435615"/>
  </r>
  <r>
    <x v="10"/>
    <s v="18-Camera-0,05"/>
    <x v="1"/>
    <n v="60.104224063259998"/>
    <n v="1.9370332625011799"/>
    <n v="6.1663354403949197E-2"/>
    <n v="0.110304546633423"/>
    <n v="5.1483770338124603E-2"/>
    <n v="0.10301634570330399"/>
    <n v="3.9652826319215801"/>
    <n v="0.25152116577299"/>
    <n v="0.36112146393065703"/>
    <n v="-3.7018452735681633"/>
  </r>
  <r>
    <x v="10"/>
    <s v="18-Camera-0,05"/>
    <x v="1"/>
    <n v="86.445510846265293"/>
    <n v="2.0232015196218902"/>
    <n v="5.4565954323080597E-2"/>
    <n v="0.102667232166235"/>
    <n v="4.7699170150723003E-2"/>
    <n v="9.4984408581298502E-2"/>
    <n v="3.8605548810446599"/>
    <n v="0.159410263146151"/>
    <n v="0.33221339272463102"/>
    <n v="-3.6445850876534789"/>
  </r>
  <r>
    <x v="10"/>
    <s v="18-Camera-0,05"/>
    <x v="1"/>
    <n v="46.621330490339197"/>
    <n v="2.04979318562587"/>
    <n v="4.37939022278215E-2"/>
    <n v="0.11105268979463601"/>
    <n v="2.0658249286917799E-2"/>
    <n v="8.4986253118939106E-2"/>
    <n v="3.88949984801001"/>
    <n v="0.36143352387419903"/>
    <n v="0.486050742178954"/>
    <n v="-3.4641560721951761"/>
  </r>
  <r>
    <x v="10"/>
    <s v="18-Camera-0,05"/>
    <x v="1"/>
    <n v="89.943601331474895"/>
    <n v="1.9205890518730999"/>
    <n v="3.3625133217149501E-2"/>
    <n v="9.17043051104552E-2"/>
    <n v="3.1853412628051601E-2"/>
    <n v="7.55393187170844E-2"/>
    <n v="3.5609483560547202"/>
    <n v="7.8292407040607997E-2"/>
    <n v="0.35668539003500799"/>
    <n v="-3.7227255580918919"/>
  </r>
  <r>
    <x v="10"/>
    <s v="18-Camera-0,05"/>
    <x v="1"/>
    <n v="85.845817239674005"/>
    <n v="1.94017609803528"/>
    <n v="3.9397836199171102E-2"/>
    <n v="9.9791780949315706E-2"/>
    <n v="4.0796599245747002E-2"/>
    <n v="7.6670276129541706E-2"/>
    <n v="3.64368057996034"/>
    <n v="9.3711673059239595E-2"/>
    <n v="0.417308819369892"/>
    <n v="-3.6425150825948274"/>
  </r>
  <r>
    <x v="10"/>
    <s v="18-Camera-0,05"/>
    <x v="1"/>
    <n v="35.841326442585803"/>
    <n v="2.1887172091318399"/>
    <n v="3.5673527349053803E-2"/>
    <n v="8.3734156343341901E-2"/>
    <n v="2.2875070957024801E-2"/>
    <n v="6.67462152520958E-2"/>
    <n v="3.8701288779266099"/>
    <n v="0.27458376266770701"/>
    <n v="0.34595756581228199"/>
    <n v="-3.4653252250558779"/>
  </r>
  <r>
    <x v="10"/>
    <s v="18-Camera-0,05"/>
    <x v="1"/>
    <n v="72.088649905084594"/>
    <n v="1.83550223380976"/>
    <n v="1.56287052493706E-2"/>
    <n v="8.6959229747360894E-2"/>
    <n v="9.0012030246649499E-3"/>
    <n v="6.9271687401787199E-2"/>
    <n v="4.0302499310346303"/>
    <n v="8.5958936877766096E-2"/>
    <n v="0.36088789063481003"/>
    <n v="-3.8036098755554302"/>
  </r>
  <r>
    <x v="10"/>
    <s v="18-Camera-0,05"/>
    <x v="1"/>
    <n v="51.4740355798181"/>
    <n v="2.1946502732032398"/>
    <n v="4.5844508723387398E-2"/>
    <n v="9.6889738581320495E-2"/>
    <n v="3.52687533173624E-2"/>
    <n v="8.6320236523944702E-2"/>
    <n v="4.2076336680911401"/>
    <n v="0.28626452062702301"/>
    <n v="0.394655797186305"/>
    <n v="-3.410693929610455"/>
  </r>
  <r>
    <x v="10"/>
    <s v="18-Camera-0,05"/>
    <x v="1"/>
    <n v="76.330667576976793"/>
    <n v="1.9847277906261001"/>
    <n v="4.2379565459974101E-2"/>
    <n v="0.102941817305303"/>
    <n v="3.6440722350709401E-2"/>
    <n v="9.1369579078552504E-2"/>
    <n v="3.6693221210734901"/>
    <n v="0.121506029402387"/>
    <n v="0.390520717060369"/>
    <n v="-3.6247514923135311"/>
  </r>
  <r>
    <x v="10"/>
    <s v="18-Camera-0,05"/>
    <x v="1"/>
    <n v="80.162091328696505"/>
    <n v="1.9797989492583199"/>
    <n v="1.4567866536052399E-2"/>
    <n v="8.4389508081772799E-2"/>
    <n v="1.30265710921146E-2"/>
    <n v="6.07132029929962E-2"/>
    <n v="3.6926300369668699"/>
    <n v="3.5334632313763298E-2"/>
    <n v="0.38887881060080998"/>
    <n v="-3.6313222401408702"/>
  </r>
  <r>
    <x v="10"/>
    <s v="18-Camera-0,05"/>
    <x v="1"/>
    <n v="86.503363899286001"/>
    <n v="1.9644178365340501"/>
    <n v="4.3786254815262E-2"/>
    <n v="0.10029348341482799"/>
    <n v="4.1492900540553802E-2"/>
    <n v="8.4466865651308107E-2"/>
    <n v="3.9053210479905802"/>
    <n v="0.102973112371939"/>
    <n v="0.41261597279579099"/>
    <n v="-3.6229661906701587"/>
  </r>
  <r>
    <x v="10"/>
    <s v="18-Camera-0,05"/>
    <x v="1"/>
    <n v="71.0993070431673"/>
    <n v="2.1914373498011499"/>
    <n v="7.3674538587807606E-2"/>
    <n v="0.12778664802466499"/>
    <n v="5.6953959739152397E-2"/>
    <n v="0.10940113291942501"/>
    <n v="4.4286329409805996"/>
    <n v="0.24261186917587599"/>
    <n v="0.46331728745293499"/>
    <n v="-3.3452453627459153"/>
  </r>
  <r>
    <x v="10"/>
    <s v="18-Camera-0,05"/>
    <x v="1"/>
    <n v="59.514401269370303"/>
    <n v="2.1284279585361299"/>
    <n v="6.8218571307482101E-2"/>
    <n v="0.124035611132801"/>
    <n v="6.04404529544657E-2"/>
    <n v="0.116975601558685"/>
    <n v="4.0518245579442"/>
    <n v="0.174313392021998"/>
    <n v="0.42251808931738499"/>
    <n v="-3.4490539521464854"/>
  </r>
  <r>
    <x v="10"/>
    <s v="18-Camera-0,05"/>
    <x v="1"/>
    <n v="30.053986285488101"/>
    <n v="2.1937823407176502"/>
    <n v="8.1853643563161396E-2"/>
    <n v="0.14518522726389799"/>
    <n v="6.9363653845032999E-2"/>
    <n v="0.130531660146016"/>
    <n v="5.0816947540733901"/>
    <n v="0.34284299350316499"/>
    <n v="0.50315525603607703"/>
    <n v="-3.3030624032462725"/>
  </r>
  <r>
    <x v="10"/>
    <s v="18-Camera-0,05"/>
    <x v="1"/>
    <n v="79.722046346109806"/>
    <n v="1.8740664901358699"/>
    <n v="2.26181920136947E-2"/>
    <n v="9.0651849331932197E-2"/>
    <n v="1.9593762423473899E-2"/>
    <n v="7.0866660840154402E-2"/>
    <n v="3.6918816040269999"/>
    <n v="5.4658230458460098E-2"/>
    <n v="0.35376108259616001"/>
    <n v="-3.7721724272679702"/>
  </r>
  <r>
    <x v="10"/>
    <s v="18-Camera-0,1"/>
    <x v="2"/>
    <n v="58.9936772687496"/>
    <n v="2.1620279252794798"/>
    <n v="4.7736019864639503E-2"/>
    <n v="0.10269387257187799"/>
    <n v="4.1887110275591201E-2"/>
    <n v="8.0618434430663605E-2"/>
    <n v="5.1226302429567996"/>
    <n v="0.28588986121686699"/>
    <n v="0.41820287701799702"/>
    <n v="-3.4197691977025233"/>
  </r>
  <r>
    <x v="10"/>
    <s v="18-Camera-0,1"/>
    <x v="2"/>
    <n v="81.882856269035102"/>
    <n v="1.8279727113291899"/>
    <n v="4.3649505720495502E-2"/>
    <n v="9.6849192328901795E-2"/>
    <n v="3.7889025918619201E-2"/>
    <n v="8.7138677332544004E-2"/>
    <n v="3.9063547980040298"/>
    <n v="0.14509577972192"/>
    <n v="0.35714085247601701"/>
    <n v="-3.8148864361947927"/>
  </r>
  <r>
    <x v="10"/>
    <s v="18-Camera-0,1"/>
    <x v="2"/>
    <n v="64.011624855240996"/>
    <n v="1.99406226727655"/>
    <n v="8.6040102030772503E-2"/>
    <n v="0.118181472346889"/>
    <n v="7.94552906120196E-2"/>
    <n v="0.119726744695002"/>
    <n v="3.6528614109847601"/>
    <n v="0.20382469040166001"/>
    <n v="0.34732474457662399"/>
    <n v="-3.6586129881468263"/>
  </r>
  <r>
    <x v="10"/>
    <s v="18-Camera-0,1"/>
    <x v="2"/>
    <n v="63.539324506718998"/>
    <n v="1.9271826986762699"/>
    <n v="0.10563587567635201"/>
    <n v="0.15483086476965099"/>
    <n v="6.4713013021780105E-2"/>
    <n v="0.123583193841588"/>
    <n v="3.2113864569691901"/>
    <n v="0.36998795244236798"/>
    <n v="0.51163405141181795"/>
    <n v="-3.5611832499119123"/>
  </r>
  <r>
    <x v="10"/>
    <s v="18-Camera-0,1"/>
    <x v="2"/>
    <n v="51.475973394578297"/>
    <n v="2.0479226502870498"/>
    <n v="5.2748114902908198E-2"/>
    <n v="9.9110994140818795E-2"/>
    <n v="5.13981477763399E-2"/>
    <n v="8.9459768207165793E-2"/>
    <n v="4.3719937270507199"/>
    <n v="0.136019403798738"/>
    <n v="0.361371297694347"/>
    <n v="-3.5907060520186032"/>
  </r>
  <r>
    <x v="10"/>
    <s v="18-Camera-0,1"/>
    <x v="2"/>
    <n v="25.604922096613901"/>
    <n v="2.03939834835445"/>
    <n v="0.112008372376283"/>
    <n v="0.14313426509336499"/>
    <n v="0.10330159692605299"/>
    <n v="0.13846392335164401"/>
    <n v="4.4033946469426102"/>
    <n v="0.30151412028887398"/>
    <n v="0.366826113658276"/>
    <n v="-3.5937755379872742"/>
  </r>
  <r>
    <x v="10"/>
    <s v="18-Camera-0,1"/>
    <x v="2"/>
    <n v="63.605597814083197"/>
    <n v="1.9742260228625499"/>
    <n v="7.6355407526578906E-2"/>
    <n v="0.12575133984151801"/>
    <n v="7.4838589835920497E-2"/>
    <n v="0.11881551619668999"/>
    <n v="3.6438070959411499"/>
    <n v="0.18028728643203901"/>
    <n v="0.32797931416778398"/>
    <n v="-3.6977946629696663"/>
  </r>
  <r>
    <x v="10"/>
    <s v="18-Camera-0,1"/>
    <x v="2"/>
    <n v="73.213469488202406"/>
    <n v="2.1231898550721602"/>
    <n v="8.99887529950337E-2"/>
    <n v="0.139170257002348"/>
    <n v="7.2127140840668694E-2"/>
    <n v="0.13178449650479401"/>
    <n v="3.2847443459322601"/>
    <n v="0.281605784528144"/>
    <n v="0.39840853743773003"/>
    <n v="-3.4784016074901096"/>
  </r>
  <r>
    <x v="10"/>
    <s v="18-Camera-0,1"/>
    <x v="2"/>
    <n v="67.881194719072496"/>
    <n v="1.8645083904780499"/>
    <n v="0.15840392847899201"/>
    <n v="0.160298525753166"/>
    <n v="0.11089654488141699"/>
    <n v="0.128881701690543"/>
    <n v="3.37447388900909"/>
    <n v="0.502040600289411"/>
    <n v="0.498407143499976"/>
    <n v="-3.6370844660219741"/>
  </r>
  <r>
    <x v="10"/>
    <s v="18-Camera-0,1"/>
    <x v="2"/>
    <n v="77.286304945201394"/>
    <n v="2.1699409226988502"/>
    <n v="8.72860048397162E-2"/>
    <n v="0.13834326902404301"/>
    <n v="7.9278649546211402E-2"/>
    <n v="0.12874325835074599"/>
    <n v="4.3065317419823197"/>
    <n v="0.23182658675158499"/>
    <n v="0.50059185778929105"/>
    <n v="-3.3294672195118586"/>
  </r>
  <r>
    <x v="10"/>
    <s v="18-Camera-0,1"/>
    <x v="2"/>
    <n v="71.888290976809003"/>
    <n v="2.1796030619275601"/>
    <n v="8.6058915725148705E-2"/>
    <n v="0.11211516289724199"/>
    <n v="8.23185689712225E-2"/>
    <n v="0.108108422135477"/>
    <n v="3.7545897640520698"/>
    <n v="0.34217281290935803"/>
    <n v="0.32093395126427798"/>
    <n v="-3.4994629868081617"/>
  </r>
  <r>
    <x v="10"/>
    <s v="18-Camera-0,1"/>
    <x v="2"/>
    <n v="63.779984818218601"/>
    <n v="1.9372986542335899"/>
    <n v="7.4083320710180894E-2"/>
    <n v="0.119789279096887"/>
    <n v="6.4909925839090901E-2"/>
    <n v="0.114726416017465"/>
    <n v="3.6908129770308702"/>
    <n v="0.219862802602251"/>
    <n v="0.39081462235019099"/>
    <n v="-3.6718867234162187"/>
  </r>
  <r>
    <x v="10"/>
    <s v="18-Camera-0,1"/>
    <x v="2"/>
    <n v="30.782235524363902"/>
    <n v="2.1136828070942899"/>
    <n v="6.8511020871326794E-2"/>
    <n v="0.11983936799298001"/>
    <n v="6.3295006206232796E-2"/>
    <n v="0.113854445343504"/>
    <n v="4.4692928560543796"/>
    <n v="0.163109941481344"/>
    <n v="0.34903638397695003"/>
    <n v="-3.53728080892876"/>
  </r>
  <r>
    <x v="10"/>
    <s v="18-Camera-0,1"/>
    <x v="2"/>
    <n v="89.039806212055694"/>
    <n v="2.13211404491526"/>
    <n v="7.62576804657603E-2"/>
    <n v="0.12853450190964699"/>
    <n v="6.7298873163504705E-2"/>
    <n v="0.122821741065295"/>
    <n v="3.6350774189922901"/>
    <n v="0.19859688430730699"/>
    <n v="0.35814436975695801"/>
    <n v="-3.5097415853277818"/>
  </r>
  <r>
    <x v="10"/>
    <s v="18-Camera-0,1"/>
    <x v="2"/>
    <n v="58.742174695953302"/>
    <n v="2.0529598643463398"/>
    <n v="8.6161399693594196E-2"/>
    <n v="0.124258830642858"/>
    <n v="7.8290214872914696E-2"/>
    <n v="0.12201121423700199"/>
    <n v="3.43096699204761"/>
    <n v="0.24603262203012699"/>
    <n v="0.35755637947081997"/>
    <n v="-3.5894837561828403"/>
  </r>
  <r>
    <x v="10"/>
    <s v="18-Camera-0,1"/>
    <x v="2"/>
    <n v="69.681971792849197"/>
    <n v="2.0947888583768002"/>
    <n v="7.3861861015885003E-2"/>
    <n v="0.11362196269831799"/>
    <n v="4.47629673507286E-2"/>
    <n v="0.107939581913521"/>
    <n v="3.57632172096055"/>
    <n v="0.26140803836611898"/>
    <n v="0.34764831389825601"/>
    <n v="-3.5575628277249436"/>
  </r>
  <r>
    <x v="10"/>
    <s v="18-Camera-0,1"/>
    <x v="2"/>
    <n v="47.743966268697399"/>
    <n v="2.0850622232131002"/>
    <n v="0.121241234952893"/>
    <n v="0.142741425158839"/>
    <n v="7.0256650845344798E-2"/>
    <n v="0.12879881984882399"/>
    <n v="4.6870755270356304"/>
    <n v="0.36966474764561302"/>
    <n v="0.37697552810332502"/>
    <n v="-3.5379622486835749"/>
  </r>
  <r>
    <x v="10"/>
    <s v="18-Camera-0,1"/>
    <x v="2"/>
    <n v="55.4158366695819"/>
    <n v="2.0270076535989401"/>
    <n v="7.3905286410607299E-2"/>
    <n v="0.13913458105168799"/>
    <n v="6.5968112477132301E-2"/>
    <n v="0.12863657942656301"/>
    <n v="3.8063312680460499"/>
    <n v="0.21552067577377801"/>
    <n v="0.45285620417075201"/>
    <n v="-3.5201361422303079"/>
  </r>
  <r>
    <x v="10"/>
    <s v="18-Camera-0,1"/>
    <x v="2"/>
    <n v="43.127451098978497"/>
    <n v="2.0315187331056199"/>
    <n v="0.12890722900205301"/>
    <n v="0.15111199411352999"/>
    <n v="7.6311213940016803E-2"/>
    <n v="0.11581521233806701"/>
    <n v="4.2388484150869701"/>
    <n v="0.474652476893549"/>
    <n v="0.47358241937767098"/>
    <n v="-3.4948988475167093"/>
  </r>
  <r>
    <x v="10"/>
    <s v="18-Camera-0,1"/>
    <x v="2"/>
    <n v="37.413790611136797"/>
    <n v="2.1097223703428098"/>
    <n v="9.2957872955811302E-2"/>
    <n v="0.120718788386106"/>
    <n v="8.7530221723604598E-2"/>
    <n v="0.119484752831092"/>
    <n v="3.7494207390118302"/>
    <n v="0.28307671057997702"/>
    <n v="0.32424302188288501"/>
    <n v="-3.5660346077743053"/>
  </r>
  <r>
    <x v="10"/>
    <s v="18-Camera-0,15000000000000002"/>
    <x v="3"/>
    <n v="57.514324719511698"/>
    <n v="2.1975476691176699"/>
    <n v="8.8661353245000393E-2"/>
    <n v="0.13239389938519699"/>
    <n v="8.8245092199561198E-2"/>
    <n v="0.120686663496835"/>
    <n v="3.2485940749756899"/>
    <n v="0.223825178286851"/>
    <n v="0.39621832903896098"/>
    <n v="-3.406234001843369"/>
  </r>
  <r>
    <x v="10"/>
    <s v="18-Camera-0,15000000000000002"/>
    <x v="3"/>
    <n v="53.879862999384997"/>
    <n v="1.8560352722807201"/>
    <n v="0.21755369085763801"/>
    <n v="0.27909815047089798"/>
    <n v="0.20714134520567701"/>
    <n v="0.26613800852226199"/>
    <n v="3.3461324869422202"/>
    <n v="0.52740009991002401"/>
    <n v="0.71206384982243198"/>
    <n v="-3.4319008778968478"/>
  </r>
  <r>
    <x v="10"/>
    <s v="18-Camera-0,15000000000000002"/>
    <x v="3"/>
    <n v="54.305542549394502"/>
    <n v="2.1852444943463301"/>
    <n v="0.120090683332588"/>
    <n v="0.16318212842997601"/>
    <n v="0.116511743234389"/>
    <n v="0.15189757103048099"/>
    <n v="2.6814796569524302"/>
    <n v="0.29321872240653601"/>
    <n v="0.47354385161088702"/>
    <n v="-3.341211654042783"/>
  </r>
  <r>
    <x v="10"/>
    <s v="18-Camera-0,15000000000000002"/>
    <x v="3"/>
    <n v="29.737591866876599"/>
    <n v="1.9136524844279501"/>
    <n v="0.112536635388965"/>
    <n v="0.16115391811674801"/>
    <n v="9.2001859747514098E-2"/>
    <n v="0.139487881872397"/>
    <n v="3.43260180903598"/>
    <n v="0.37094108841261703"/>
    <n v="0.46698834596248401"/>
    <n v="-3.6193591696095657"/>
  </r>
  <r>
    <x v="10"/>
    <s v="18-Camera-0,15000000000000002"/>
    <x v="3"/>
    <n v="72.5327876848975"/>
    <n v="1.9647405707979699"/>
    <n v="7.5092702289061605E-2"/>
    <n v="0.123130257090776"/>
    <n v="4.1443883410236998E-2"/>
    <n v="9.9054516808156495E-2"/>
    <n v="2.9506815000204298"/>
    <n v="0.35351365332234802"/>
    <n v="0.49868901580178698"/>
    <n v="-3.5365704134002431"/>
  </r>
  <r>
    <x v="10"/>
    <s v="18-Camera-0,15000000000000002"/>
    <x v="3"/>
    <n v="44.131307576970002"/>
    <n v="2.02278474737752"/>
    <n v="0.15608775488370499"/>
    <n v="0.16862815497040501"/>
    <n v="0.122861166210191"/>
    <n v="0.15071097325312"/>
    <n v="3.0756211649859302"/>
    <n v="0.46573752056105699"/>
    <n v="0.46580175878934998"/>
    <n v="-3.5114134938331301"/>
  </r>
  <r>
    <x v="10"/>
    <s v="18-Camera-0,15000000000000002"/>
    <x v="3"/>
    <n v="76.691802760304896"/>
    <n v="2.18536925930922"/>
    <n v="6.4486454396036896E-2"/>
    <n v="0.132515036206901"/>
    <n v="5.4204968325258902E-2"/>
    <n v="0.110374650520593"/>
    <n v="3.6835544519126402"/>
    <n v="0.24111671549866201"/>
    <n v="0.48511389647896003"/>
    <n v="-3.3295168442118199"/>
  </r>
  <r>
    <x v="10"/>
    <s v="18-Camera-0,15000000000000002"/>
    <x v="3"/>
    <n v="27.8292337242729"/>
    <n v="1.94612626575229"/>
    <n v="0.14010807483207499"/>
    <n v="0.41852670953895599"/>
    <n v="0.117307572510365"/>
    <n v="0.301093087811867"/>
    <n v="3.3183641079813202"/>
    <n v="0.47814504118296502"/>
    <n v="1.1359952229743699"/>
    <n v="-2.9178785112733401"/>
  </r>
  <r>
    <x v="10"/>
    <s v="18-Camera-0,15000000000000002"/>
    <x v="3"/>
    <n v="81.759885747956005"/>
    <n v="2.0417318473020898"/>
    <n v="9.4332097967004605E-2"/>
    <n v="0.11594165368937499"/>
    <n v="8.3175434347370694E-2"/>
    <n v="0.11450863734256"/>
    <n v="3.0306945240590699"/>
    <n v="0.32133530893053203"/>
    <n v="0.31807476618381197"/>
    <n v="-3.6401933865140981"/>
  </r>
  <r>
    <x v="10"/>
    <s v="18-Camera-0,15000000000000002"/>
    <x v="3"/>
    <n v="38.9952186992954"/>
    <n v="2.0807960268047898"/>
    <n v="0.17537343495758401"/>
    <n v="0.24843663532961199"/>
    <n v="0.12848617361504999"/>
    <n v="0.20201942528237299"/>
    <n v="3.4451149690430598"/>
    <n v="0.54365817560038698"/>
    <n v="0.69607350128452605"/>
    <n v="-3.2231304719106841"/>
  </r>
  <r>
    <x v="10"/>
    <s v="18-Camera-0,15000000000000002"/>
    <x v="3"/>
    <n v="36.440145481191401"/>
    <n v="2.0998765626587899"/>
    <n v="0.10693700646974801"/>
    <n v="0.15323816226641801"/>
    <n v="8.3271668548146396E-2"/>
    <n v="0.13467147598957999"/>
    <n v="2.6610690350644202"/>
    <n v="0.36175041493413101"/>
    <n v="0.50027637608888298"/>
    <n v="-3.3998470612523271"/>
  </r>
  <r>
    <x v="10"/>
    <s v="18-Camera-0,15000000000000002"/>
    <x v="3"/>
    <n v="85.135952516366402"/>
    <n v="2.03708787582159"/>
    <n v="6.0611497520659002E-2"/>
    <n v="0.114339988245797"/>
    <n v="5.5365609731225798E-2"/>
    <n v="0.10929727190537999"/>
    <n v="2.7794262539828098"/>
    <n v="0.16547061264083501"/>
    <n v="0.38056491122352498"/>
    <n v="-3.5823472129548852"/>
  </r>
  <r>
    <x v="10"/>
    <s v="18-Camera-0,15000000000000002"/>
    <x v="3"/>
    <n v="87.291167881481599"/>
    <n v="2.0487005944419798"/>
    <n v="0.27031685952088502"/>
    <n v="0.24570085449265899"/>
    <n v="0.23503774149418999"/>
    <n v="0.20978192543732799"/>
    <n v="3.2199192950501998"/>
    <n v="0.63244912636922301"/>
    <n v="0.63256754837339801"/>
    <n v="-3.318731857184622"/>
  </r>
  <r>
    <x v="10"/>
    <s v="18-Camera-0,15000000000000002"/>
    <x v="3"/>
    <n v="26.182174620091601"/>
    <n v="1.9746043030865099"/>
    <n v="0.18823812991522601"/>
    <n v="0.140092159028397"/>
    <n v="0.13995073120600601"/>
    <n v="0.121973595238021"/>
    <n v="3.1077626449987199"/>
    <n v="0.629907848374607"/>
    <n v="0.40188037838247298"/>
    <n v="-3.6235153185310169"/>
  </r>
  <r>
    <x v="10"/>
    <s v="18-Camera-0,15000000000000002"/>
    <x v="3"/>
    <n v="72.089826534127297"/>
    <n v="2.0825159159298599"/>
    <n v="5.4319837636986001E-2"/>
    <n v="9.1906623880054397E-2"/>
    <n v="4.6043516851959801E-2"/>
    <n v="8.5276305790430898E-2"/>
    <n v="2.8582577389897699"/>
    <n v="0.17389259409271701"/>
    <n v="0.34684062519054798"/>
    <n v="-3.5706434588795921"/>
  </r>
  <r>
    <x v="10"/>
    <s v="18-Camera-0,15000000000000002"/>
    <x v="3"/>
    <n v="34.100528159370498"/>
    <n v="1.8321042425529701"/>
    <n v="0.129796142466933"/>
    <n v="0.15748735276026299"/>
    <n v="0.119757788205619"/>
    <n v="0.14726156001402901"/>
    <n v="3.2173315100371802"/>
    <n v="0.31642248082215202"/>
    <n v="0.39035698423946102"/>
    <n v="-3.7775387732075689"/>
  </r>
  <r>
    <x v="10"/>
    <s v="18-Camera-0,15000000000000002"/>
    <x v="3"/>
    <n v="21.8011467557732"/>
    <n v="2.0241785380887198"/>
    <n v="0.124119184729822"/>
    <n v="0.158117978825387"/>
    <n v="9.2496339035670894E-2"/>
    <n v="0.14037399304182899"/>
    <n v="2.5352730869781199"/>
    <n v="0.44470000658441"/>
    <n v="0.43671021951880101"/>
    <n v="-3.5391112423924791"/>
  </r>
  <r>
    <x v="10"/>
    <s v="18-Camera-0,15000000000000002"/>
    <x v="3"/>
    <n v="58.243199413289801"/>
    <n v="1.9123788560645001"/>
    <n v="7.0456328175438704E-2"/>
    <n v="0.115524684222559"/>
    <n v="5.09401239530516E-2"/>
    <n v="0.105806045074858"/>
    <n v="3.8194335369625998"/>
    <n v="0.22535002467688101"/>
    <n v="0.37924780350625698"/>
    <n v="-3.7083733404292434"/>
  </r>
  <r>
    <x v="10"/>
    <s v="18-Camera-0,15000000000000002"/>
    <x v="3"/>
    <n v="46.169187816352498"/>
    <n v="2.1972516958297601"/>
    <n v="0.10398363580219699"/>
    <n v="0.14080572936639599"/>
    <n v="9.3159903071192499E-2"/>
    <n v="0.12977752500549999"/>
    <n v="2.9901788039132899"/>
    <n v="0.30238864896120599"/>
    <n v="0.48370782513982902"/>
    <n v="-3.3190404790304111"/>
  </r>
  <r>
    <x v="10"/>
    <s v="18-Camera-0,15000000000000002"/>
    <x v="3"/>
    <n v="75.571628554185295"/>
    <n v="2.1724772201686799"/>
    <n v="6.1817318039047602E-2"/>
    <n v="0.10721691934005"/>
    <n v="5.2697090955924002E-2"/>
    <n v="9.8447044469895398E-2"/>
    <n v="3.2515543230110699"/>
    <n v="0.32061163888688299"/>
    <n v="0.391670228914486"/>
    <n v="-3.4358525509168341"/>
  </r>
  <r>
    <x v="10"/>
    <s v="18-Ground_Truth"/>
    <x v="4"/>
    <n v="83.482514227451503"/>
    <n v="1.8265992263764801"/>
    <n v="1.8644164822521899E-2"/>
    <n v="8.65184211724703E-2"/>
    <n v="1.40493907248616E-2"/>
    <n v="7.2203368187756495E-2"/>
    <n v="1.95846111199352"/>
    <n v="0.13776229032461601"/>
    <n v="0.34119807624359"/>
    <n v="-3.8322026973799299"/>
  </r>
  <r>
    <x v="10"/>
    <s v="18-Ground_Truth"/>
    <x v="4"/>
    <n v="88.546810437337896"/>
    <n v="1.8004539933847901"/>
    <n v="2.3733256044003202E-2"/>
    <n v="9.2067460525106504E-2"/>
    <n v="2.1667164569601601E-2"/>
    <n v="7.16819853870026E-2"/>
    <n v="2.0500060189515299"/>
    <n v="9.3165162368643806E-2"/>
    <n v="0.35560035792906403"/>
    <n v="-3.8439456486861454"/>
  </r>
  <r>
    <x v="10"/>
    <s v="18-Ground_Truth"/>
    <x v="4"/>
    <n v="69.149668778321598"/>
    <n v="1.8890210704186701"/>
    <n v="7.6377831229254801E-3"/>
    <n v="8.3052014148632905E-2"/>
    <n v="5.9377381000208203E-3"/>
    <n v="6.4891943751663003E-2"/>
    <n v="1.84490586398169"/>
    <n v="2.80625569926264E-2"/>
    <n v="0.374718905956683"/>
    <n v="-3.7362600236246473"/>
  </r>
  <r>
    <x v="10"/>
    <s v="18-Ground_Truth"/>
    <x v="4"/>
    <n v="86.5590848921711"/>
    <n v="1.81624890025222"/>
    <n v="1.54575947701589E-2"/>
    <n v="8.8270862299589303E-2"/>
    <n v="9.0623249544581602E-3"/>
    <n v="7.2962456298967304E-2"/>
    <n v="1.9724876739783199"/>
    <n v="0.120280687280969"/>
    <n v="0.35210108457339501"/>
    <n v="-3.8316500151743846"/>
  </r>
  <r>
    <x v="10"/>
    <s v="18-Ground_Truth"/>
    <x v="4"/>
    <n v="79.150948725787401"/>
    <n v="1.8533793709819"/>
    <n v="2.1596688347596298E-2"/>
    <n v="8.7115491445688295E-2"/>
    <n v="1.6850258556727601E-2"/>
    <n v="6.5574245983691798E-2"/>
    <n v="2.31596911791712"/>
    <n v="5.9660707428318902E-2"/>
    <n v="0.37273121528974901"/>
    <n v="-3.7738894137283512"/>
  </r>
  <r>
    <x v="10"/>
    <s v="18-Ground_Truth"/>
    <x v="4"/>
    <n v="43.764423229498199"/>
    <n v="1.8128258830022199"/>
    <n v="1.6335157947077801E-2"/>
    <n v="9.2225293074425799E-2"/>
    <n v="1.1253265116392601E-2"/>
    <n v="7.4595637269973203E-2"/>
    <n v="2.27157661004457"/>
    <n v="0.12644240486147201"/>
    <n v="0.35617373811168701"/>
    <n v="-3.8310003788860931"/>
  </r>
  <r>
    <x v="10"/>
    <s v="18-Ground_Truth"/>
    <x v="4"/>
    <n v="84.907108577614906"/>
    <n v="1.8104499184727501"/>
    <n v="1.22753668783322E-2"/>
    <n v="8.8179075610206104E-2"/>
    <n v="8.3436753862732894E-3"/>
    <n v="7.0389535796227004E-2"/>
    <n v="2.8759173969738101"/>
    <n v="0.103956902981699"/>
    <n v="0.35857802365531799"/>
    <n v="-3.8309720578719313"/>
  </r>
  <r>
    <x v="10"/>
    <s v="18-Ground_Truth"/>
    <x v="4"/>
    <n v="73.712517447715697"/>
    <n v="1.85816464455468"/>
    <n v="1.0440470768989501E-2"/>
    <n v="8.46579161682883E-2"/>
    <n v="9.5591940859769998E-3"/>
    <n v="6.6586004809081403E-2"/>
    <n v="2.1251714490353999"/>
    <n v="2.5188443802024299E-2"/>
    <n v="0.36779597760263499"/>
    <n v="-3.7740393778426848"/>
  </r>
  <r>
    <x v="10"/>
    <s v="18-Ground_Truth"/>
    <x v="4"/>
    <n v="79.0952690139694"/>
    <n v="1.8835362431334199"/>
    <n v="1.92119911337796E-2"/>
    <n v="9.0479681577672305E-2"/>
    <n v="1.5984739495304399E-2"/>
    <n v="7.0591986929185196E-2"/>
    <n v="2.0411455630091901"/>
    <n v="5.6314858301516897E-2"/>
    <n v="0.38617230975773598"/>
    <n v="-3.7302914471088435"/>
  </r>
  <r>
    <x v="10"/>
    <s v="18-Ground_Truth"/>
    <x v="4"/>
    <n v="54.468412144343397"/>
    <n v="2.0628497044013598"/>
    <n v="5.61572723329948E-2"/>
    <n v="9.7289500559608305E-2"/>
    <n v="3.4158967879693802E-2"/>
    <n v="8.4910214668170003E-2"/>
    <n v="2.0148412060225298"/>
    <n v="0.19845080164064599"/>
    <n v="0.35920355657342501"/>
    <n v="-3.5779467390252151"/>
  </r>
  <r>
    <x v="10"/>
    <s v="18-Ground_Truth"/>
    <x v="4"/>
    <n v="89.292110574074002"/>
    <n v="1.82870361379012"/>
    <n v="2.6166739005103801E-2"/>
    <n v="9.1202330088019798E-2"/>
    <n v="2.07065130903436E-2"/>
    <n v="7.4140408486802201E-2"/>
    <n v="2.0012759349774498"/>
    <n v="0.117379402645421"/>
    <n v="0.349374049044746"/>
    <n v="-3.8219223371651339"/>
  </r>
  <r>
    <x v="10"/>
    <s v="18-Ground_Truth"/>
    <x v="4"/>
    <n v="78.137189046725396"/>
    <n v="1.8987120962676201"/>
    <n v="4.0352288415613703E-2"/>
    <n v="9.8086287073825995E-2"/>
    <n v="3.1351345741475502E-2"/>
    <n v="8.4614148423042407E-2"/>
    <n v="2.36867950099986"/>
    <n v="0.13343905567879799"/>
    <n v="0.39490957312156799"/>
    <n v="-3.7063783306108116"/>
  </r>
  <r>
    <x v="10"/>
    <s v="18-Ground_Truth"/>
    <x v="4"/>
    <n v="85.448634745868901"/>
    <n v="1.82280822284529"/>
    <n v="8.8918201736323393E-3"/>
    <n v="8.8388457061776102E-2"/>
    <n v="6.2155912376453699E-3"/>
    <n v="6.7185635953978598E-2"/>
    <n v="1.9787427909905"/>
    <n v="4.4701956183427601E-2"/>
    <n v="0.367348497388649"/>
    <n v="-3.8098432797660609"/>
  </r>
  <r>
    <x v="10"/>
    <s v="18-Ground_Truth"/>
    <x v="4"/>
    <n v="85.9214390532983"/>
    <n v="1.8602046195733299"/>
    <n v="3.3799183203148599E-2"/>
    <n v="0.109405008268951"/>
    <n v="2.1559574333726201E-2"/>
    <n v="9.2425791456320003E-2"/>
    <n v="2.3408360070316099"/>
    <n v="0.10628830903305"/>
    <n v="0.42230500444613001"/>
    <n v="-3.7174903759805402"/>
  </r>
  <r>
    <x v="10"/>
    <s v="18-Ground_Truth"/>
    <x v="4"/>
    <n v="73.8677697633143"/>
    <n v="1.8582541790345699"/>
    <n v="1.5755706375876401E-2"/>
    <n v="8.4581736782299397E-2"/>
    <n v="1.0303061859866E-2"/>
    <n v="6.6450189121715506E-2"/>
    <n v="1.8376898691058099"/>
    <n v="4.8129696427619398E-2"/>
    <n v="0.37017405699132"/>
    <n v="-3.77157176397411"/>
  </r>
  <r>
    <x v="10"/>
    <s v="18-Ground_Truth"/>
    <x v="4"/>
    <n v="81.741216795036706"/>
    <n v="1.85198332477351"/>
    <n v="1.55204587505028E-2"/>
    <n v="8.5551797709243996E-2"/>
    <n v="1.11973765790629E-2"/>
    <n v="6.8121266808398806E-2"/>
    <n v="2.7027396509656598"/>
    <n v="4.6423859086567397E-2"/>
    <n v="0.37014130952861701"/>
    <n v="-3.7778753656978727"/>
  </r>
  <r>
    <x v="10"/>
    <s v="18-Ground_Truth"/>
    <x v="4"/>
    <n v="85.162287289709795"/>
    <n v="1.80516637790392"/>
    <n v="1.9000607088695099E-2"/>
    <n v="8.9358801242858402E-2"/>
    <n v="1.5817679840768199E-2"/>
    <n v="7.1055197929442093E-2"/>
    <n v="1.8637764889281201"/>
    <n v="8.7221249424093206E-2"/>
    <n v="0.36157387453997297"/>
    <n v="-3.8332597475561077"/>
  </r>
  <r>
    <x v="10"/>
    <s v="18-Ground_Truth"/>
    <x v="4"/>
    <n v="55.6699866560269"/>
    <n v="1.9112866516850799"/>
    <n v="2.64852817205752E-2"/>
    <n v="9.0581180206953604E-2"/>
    <n v="1.9425709410259399E-2"/>
    <n v="7.3322896992423503E-2"/>
    <n v="2.1219032909721101"/>
    <n v="7.8009322089391098E-2"/>
    <n v="0.380654504950595"/>
    <n v="-3.7080588433643253"/>
  </r>
  <r>
    <x v="10"/>
    <s v="18-Ground_Truth"/>
    <x v="4"/>
    <n v="70.264392954916005"/>
    <n v="1.907098040273"/>
    <n v="9.0082601752062997E-3"/>
    <n v="8.5591285020729005E-2"/>
    <n v="5.41737349361007E-3"/>
    <n v="6.5748999929046897E-2"/>
    <n v="1.84301423898432"/>
    <n v="3.0606293516863298E-2"/>
    <n v="0.37929946063319803"/>
    <n v="-3.7136024990938017"/>
  </r>
  <r>
    <x v="10"/>
    <s v="18-Ground_Truth"/>
    <x v="4"/>
    <n v="78.992528839645104"/>
    <n v="1.8900765423769901"/>
    <n v="7.6634628752155201E-3"/>
    <n v="8.3434180747674405E-2"/>
    <n v="6.7845207031567998E-3"/>
    <n v="6.5418043571479303E-2"/>
    <n v="2.2690143670188201"/>
    <n v="1.8075717284506701E-2"/>
    <n v="0.38062633401496798"/>
    <n v="-3.7292971236080419"/>
  </r>
  <r>
    <x v="11"/>
    <s v="19-Camera-0,0"/>
    <x v="0"/>
    <n v="57.835150804952598"/>
    <n v="1.80048796322884"/>
    <n v="1.30985397213359E-2"/>
    <n v="8.61710707275989E-2"/>
    <n v="1.00019707828806E-2"/>
    <n v="6.5268783608615502E-2"/>
    <n v="1.65747406193986"/>
    <n v="4.3897600570225001E-2"/>
    <n v="0.367814064704165"/>
    <n v="-3.831697972066995"/>
  </r>
  <r>
    <x v="11"/>
    <s v="19-Camera-0,0"/>
    <x v="0"/>
    <n v="68.125457754222396"/>
    <n v="1.82452120183097"/>
    <n v="1.42952121605726E-2"/>
    <n v="8.9516959252459199E-2"/>
    <n v="1.0717648971852701E-2"/>
    <n v="6.7787158094938404E-2"/>
    <n v="1.6791677710134501"/>
    <n v="3.9219186865998998E-2"/>
    <n v="0.37540769023658399"/>
    <n v="-3.8000711079324456"/>
  </r>
  <r>
    <x v="11"/>
    <s v="19-Camera-0,0"/>
    <x v="0"/>
    <n v="64.4220633388002"/>
    <n v="1.8558391772054601"/>
    <n v="1.8382788918151399E-2"/>
    <n v="8.3891371387735003E-2"/>
    <n v="1.5352649750236E-2"/>
    <n v="6.63908005414936E-2"/>
    <n v="1.6005981490015899"/>
    <n v="4.68473091176701E-2"/>
    <n v="0.38024558055493701"/>
    <n v="-3.7639152422396025"/>
  </r>
  <r>
    <x v="11"/>
    <s v="19-Camera-0,0"/>
    <x v="0"/>
    <n v="80.435049045439001"/>
    <n v="2.1941560623252698"/>
    <n v="2.9328065882679E-2"/>
    <n v="9.3107753429027204E-2"/>
    <n v="9.5872818417965903E-3"/>
    <n v="6.8086747894361005E-2"/>
    <n v="1.42671360401436"/>
    <n v="0.30099245805282698"/>
    <n v="0.38775075425940803"/>
    <n v="-3.4180931834153223"/>
  </r>
  <r>
    <x v="11"/>
    <s v="19-Camera-0,0"/>
    <x v="0"/>
    <n v="67.742671622628393"/>
    <n v="1.9093543977080001"/>
    <n v="3.9281661083778296E-3"/>
    <n v="7.8323495570579799E-2"/>
    <n v="3.3842973554100899E-3"/>
    <n v="6.0930374317465397E-2"/>
    <n v="1.5421348990639601"/>
    <n v="1.11814499021752E-2"/>
    <n v="0.38501945474391502"/>
    <n v="-3.7056261475480845"/>
  </r>
  <r>
    <x v="11"/>
    <s v="19-Camera-0,0"/>
    <x v="0"/>
    <n v="62.849556040076102"/>
    <n v="1.8439207606478301"/>
    <n v="2.4034619135718902E-2"/>
    <n v="9.36169135689605E-2"/>
    <n v="1.1792348645222399E-2"/>
    <n v="7.6681903843566199E-2"/>
    <n v="1.88120388495735"/>
    <n v="0.152400700485229"/>
    <n v="0.38568338968722199"/>
    <n v="-3.7703958496649483"/>
  </r>
  <r>
    <x v="11"/>
    <s v="19-Camera-0,0"/>
    <x v="0"/>
    <n v="69.349435235803796"/>
    <n v="1.8594858053580401"/>
    <n v="1.3400863959745501E-2"/>
    <n v="8.4758377076941893E-2"/>
    <n v="8.8844799802589199E-3"/>
    <n v="6.5788061927677499E-2"/>
    <n v="1.7142875819699801"/>
    <n v="4.2064434698280202E-2"/>
    <n v="0.37488031631767499"/>
    <n v="-3.7656338783242851"/>
  </r>
  <r>
    <x v="11"/>
    <s v="19-Camera-0,0"/>
    <x v="0"/>
    <n v="63.693714228876701"/>
    <n v="1.84148791787067"/>
    <n v="2.6198973688690699E-2"/>
    <n v="9.0406485262741601E-2"/>
    <n v="1.44733280885086E-2"/>
    <n v="7.8030132887750306E-2"/>
    <n v="1.8377943190280299"/>
    <n v="0.12883051441065599"/>
    <n v="0.35670102079854199"/>
    <n v="-3.8018110613307878"/>
  </r>
  <r>
    <x v="11"/>
    <s v="19-Camera-0,0"/>
    <x v="0"/>
    <n v="64.982946067711197"/>
    <n v="1.8150089913434599"/>
    <n v="9.3243090092705299E-3"/>
    <n v="8.6351140115957598E-2"/>
    <n v="7.7196515673429696E-3"/>
    <n v="6.7754720958853903E-2"/>
    <n v="1.7931254330324"/>
    <n v="4.7090922457086098E-2"/>
    <n v="0.38677630014835102"/>
    <n v="-3.7982147085081897"/>
  </r>
  <r>
    <x v="11"/>
    <s v="19-Camera-0,0"/>
    <x v="0"/>
    <n v="69.357797951680894"/>
    <n v="1.81370001416466"/>
    <n v="1.27591180044112E-2"/>
    <n v="8.5571737740436499E-2"/>
    <n v="1.2227300978508601E-2"/>
    <n v="6.7199156126787202E-2"/>
    <n v="1.7549124880461"/>
    <n v="6.7990082442706198E-2"/>
    <n v="0.36537380459798802"/>
    <n v="-3.8209261812373523"/>
  </r>
  <r>
    <x v="11"/>
    <s v="19-Camera-0,0"/>
    <x v="0"/>
    <n v="65.746964291898493"/>
    <n v="1.91183353783025"/>
    <n v="3.6060082470346602E-2"/>
    <n v="9.1518291525878703E-2"/>
    <n v="2.24566841478754E-2"/>
    <n v="8.5812737912511095E-2"/>
    <n v="1.87650963698979"/>
    <n v="0.119919085482022"/>
    <n v="0.32924387870051403"/>
    <n v="-3.7589225834692357"/>
  </r>
  <r>
    <x v="11"/>
    <s v="19-Camera-0,0"/>
    <x v="0"/>
    <n v="57.8749128173679"/>
    <n v="1.81426683451681"/>
    <n v="1.4755538429916001E-2"/>
    <n v="8.5698161309114895E-2"/>
    <n v="9.1286617897511895E-3"/>
    <n v="6.5885431425026994E-2"/>
    <n v="1.63339488895144"/>
    <n v="7.3996379206173801E-2"/>
    <n v="0.361665980790288"/>
    <n v="-3.8240671846929017"/>
  </r>
  <r>
    <x v="11"/>
    <s v="19-Camera-0,0"/>
    <x v="0"/>
    <n v="63.399964462428699"/>
    <n v="1.8147952921378401"/>
    <n v="1.35803364438709E-2"/>
    <n v="8.53799760402187E-2"/>
    <n v="9.0457796128017697E-3"/>
    <n v="6.8831024865856696E-2"/>
    <n v="2.1985876850085302"/>
    <n v="0.121466429205834"/>
    <n v="0.36796812183164801"/>
    <n v="-3.8172365860305115"/>
  </r>
  <r>
    <x v="11"/>
    <s v="19-Camera-0,0"/>
    <x v="0"/>
    <n v="66.793992949309299"/>
    <n v="1.91086480992148"/>
    <n v="8.2394089360272697E-3"/>
    <n v="8.0794944666127605E-2"/>
    <n v="6.9953507477021996E-3"/>
    <n v="6.1876541034757197E-2"/>
    <n v="1.5052320879185499"/>
    <n v="3.0009479915426799E-2"/>
    <n v="0.388054643656433"/>
    <n v="-3.7010805464220868"/>
  </r>
  <r>
    <x v="11"/>
    <s v="19-Camera-0,0"/>
    <x v="0"/>
    <n v="63.741343369045502"/>
    <n v="1.83638304122965"/>
    <n v="2.3504561372471099E-2"/>
    <n v="8.9575769067279196E-2"/>
    <n v="2.10521643476436E-2"/>
    <n v="6.9487532987446796E-2"/>
    <n v="1.5539153069257701"/>
    <n v="6.5506018685121098E-2"/>
    <n v="0.38473619117025398"/>
    <n v="-3.7788807676000955"/>
  </r>
  <r>
    <x v="11"/>
    <s v="19-Camera-0,0"/>
    <x v="0"/>
    <n v="72.2727682407467"/>
    <n v="1.91915418498998"/>
    <n v="1.9603932751740102E-2"/>
    <n v="8.7619083109322399E-2"/>
    <n v="1.41581913063746E-2"/>
    <n v="6.7883804298360495E-2"/>
    <n v="1.66829518403392"/>
    <n v="5.7586725538386098E-2"/>
    <n v="0.37987560552245297"/>
    <n v="-3.7009702094875676"/>
  </r>
  <r>
    <x v="11"/>
    <s v="19-Camera-0,0"/>
    <x v="0"/>
    <n v="69.557007375961305"/>
    <n v="1.84733861556226"/>
    <n v="6.2700206995038501E-3"/>
    <n v="8.2373860239819893E-2"/>
    <n v="5.0392020384498097E-3"/>
    <n v="6.5103842659475997E-2"/>
    <n v="1.6390966110629901"/>
    <n v="3.1033275217812E-2"/>
    <n v="0.37427729299047102"/>
    <n v="-3.7783840914472693"/>
  </r>
  <r>
    <x v="11"/>
    <s v="19-Camera-0,0"/>
    <x v="0"/>
    <n v="70.317978294712304"/>
    <n v="1.8597136146753901"/>
    <n v="1.44891610903911E-2"/>
    <n v="8.3232951026749796E-2"/>
    <n v="1.0801170815707001E-2"/>
    <n v="6.4793797835805994E-2"/>
    <n v="1.7937979900743799"/>
    <n v="4.0204166137325303E-2"/>
    <n v="0.37540573123889898"/>
    <n v="-3.7648806540857112"/>
  </r>
  <r>
    <x v="11"/>
    <s v="19-Camera-0,0"/>
    <x v="0"/>
    <n v="57.072775804703497"/>
    <n v="1.84650946511866"/>
    <n v="1.0912561436113299E-2"/>
    <n v="8.3686001516820499E-2"/>
    <n v="2.9961246879151001E-3"/>
    <n v="6.6198924164754896E-2"/>
    <n v="1.58273438503965"/>
    <n v="9.5291234008901202E-2"/>
    <n v="0.37481538322785501"/>
    <n v="-3.7786751516534847"/>
  </r>
  <r>
    <x v="11"/>
    <s v="19-Camera-0,0"/>
    <x v="0"/>
    <n v="54.657653371780199"/>
    <n v="1.8415187133536099"/>
    <n v="2.3611199707494899E-2"/>
    <n v="9.3723619380544396E-2"/>
    <n v="1.84912987073464E-2"/>
    <n v="7.1221657415821205E-2"/>
    <n v="1.5589706369209999"/>
    <n v="7.5393102184449695E-2"/>
    <n v="0.37393497759814798"/>
    <n v="-3.7845463090482423"/>
  </r>
  <r>
    <x v="11"/>
    <s v="19-Camera-0,05"/>
    <x v="1"/>
    <n v="80.080597661134306"/>
    <n v="1.95539832255004"/>
    <n v="3.4736689034920401E-2"/>
    <n v="9.2439171301362394E-2"/>
    <n v="3.3335236777582503E-2"/>
    <n v="7.3098645070717005E-2"/>
    <n v="3.8815559719223498"/>
    <n v="7.4334776204804595E-2"/>
    <n v="0.36453579761833499"/>
    <n v="-3.6800658798316253"/>
  </r>
  <r>
    <x v="11"/>
    <s v="19-Camera-0,05"/>
    <x v="1"/>
    <n v="41.282332103320002"/>
    <n v="1.8953395267161699"/>
    <n v="3.1663362051952103E-2"/>
    <n v="8.6338358208863403E-2"/>
    <n v="2.8968829938409699E-2"/>
    <n v="7.1148523279426099E-2"/>
    <n v="4.2584253960521803"/>
    <n v="0.124648913003628"/>
    <n v="0.35901374234443501"/>
    <n v="-3.745646730939395"/>
  </r>
  <r>
    <x v="11"/>
    <s v="19-Camera-0,05"/>
    <x v="1"/>
    <n v="82.749555044801895"/>
    <n v="1.8619941233414099"/>
    <n v="4.4085186519250703E-2"/>
    <n v="0.107975282958896"/>
    <n v="3.5836500185416897E-2"/>
    <n v="9.4015856956525298E-2"/>
    <n v="4.0537663060240403"/>
    <n v="0.121400207662575"/>
    <n v="0.37247946069952997"/>
    <n v="-3.76552641595906"/>
  </r>
  <r>
    <x v="11"/>
    <s v="19-Camera-0,05"/>
    <x v="1"/>
    <n v="78.668229929506793"/>
    <n v="2.0043665341158698"/>
    <n v="3.6599433793620899E-2"/>
    <n v="9.4996457500520201E-2"/>
    <n v="3.2597516539647001E-2"/>
    <n v="8.01426242283413E-2"/>
    <n v="4.5058948829537204"/>
    <n v="8.7711546259498896E-2"/>
    <n v="0.360731355777692"/>
    <n v="-3.634902110106438"/>
  </r>
  <r>
    <x v="11"/>
    <s v="19-Camera-0,05"/>
    <x v="1"/>
    <n v="43.689516696087601"/>
    <n v="1.8732371998028401"/>
    <n v="4.1507910539610303E-2"/>
    <n v="9.6515702232632894E-2"/>
    <n v="2.6902297384733501E-2"/>
    <n v="8.5441348286674698E-2"/>
    <n v="3.5575578670250199"/>
    <n v="0.128200001123119"/>
    <n v="0.406687226345053"/>
    <n v="-3.7200755738521063"/>
  </r>
  <r>
    <x v="11"/>
    <s v="19-Camera-0,05"/>
    <x v="1"/>
    <n v="50.139546498433397"/>
    <n v="2.1623590696581698"/>
    <n v="7.8197646380554403E-2"/>
    <n v="0.113905323120625"/>
    <n v="6.8529289279406005E-2"/>
    <n v="0.11017860284919199"/>
    <n v="4.8053775239968601"/>
    <n v="0.22080495748731699"/>
    <n v="0.37910606936642399"/>
    <n v="-3.4585348609754063"/>
  </r>
  <r>
    <x v="11"/>
    <s v="19-Camera-0,05"/>
    <x v="1"/>
    <n v="84.336335334432107"/>
    <n v="1.9809609715807399"/>
    <n v="3.4922073258197198E-2"/>
    <n v="9.5296456622708997E-2"/>
    <n v="3.1598960889881601E-2"/>
    <n v="7.7397552398913605E-2"/>
    <n v="4.6890621060738296"/>
    <n v="8.0685727227878201E-2"/>
    <n v="0.360473150533896"/>
    <n v="-3.6585658778853642"/>
  </r>
  <r>
    <x v="11"/>
    <s v="19-Camera-0,05"/>
    <x v="1"/>
    <n v="43.420977689379399"/>
    <n v="1.81984331973239"/>
    <n v="3.1951450564010601E-2"/>
    <n v="8.7154558395541107E-2"/>
    <n v="2.3693908939918702E-2"/>
    <n v="7.7172556360475597E-2"/>
    <n v="3.5871224380098199"/>
    <n v="0.127082003431465"/>
    <n v="0.36102336796561202"/>
    <n v="-3.8191333123019975"/>
  </r>
  <r>
    <x v="11"/>
    <s v="19-Camera-0,05"/>
    <x v="1"/>
    <n v="76.167380731957607"/>
    <n v="1.9697764670896001"/>
    <n v="2.7341698068318002E-2"/>
    <n v="9.4496798879809496E-2"/>
    <n v="2.36944530406498E-2"/>
    <n v="7.1784570825008207E-2"/>
    <n v="3.5338093659374801"/>
    <n v="7.1590671912117404E-2"/>
    <n v="0.39090625732024498"/>
    <n v="-3.6393172755901548"/>
  </r>
  <r>
    <x v="11"/>
    <s v="19-Camera-0,05"/>
    <x v="1"/>
    <n v="70.868174823526502"/>
    <n v="1.97513053060216"/>
    <n v="2.5237931062678898E-2"/>
    <n v="9.0488863530300306E-2"/>
    <n v="2.3811960661382699E-2"/>
    <n v="6.7347904167431305E-2"/>
    <n v="4.4190390330040801"/>
    <n v="6.3909911774775896E-2"/>
    <n v="0.38673421063062302"/>
    <n v="-3.6381352587672176"/>
  </r>
  <r>
    <x v="11"/>
    <s v="19-Camera-0,05"/>
    <x v="1"/>
    <n v="59.630684260025802"/>
    <n v="1.84703647567247"/>
    <n v="1.5594960408459599E-2"/>
    <n v="8.2037153485011796E-2"/>
    <n v="1.02590267255031E-2"/>
    <n v="6.8295778847439106E-2"/>
    <n v="3.8734371369937399"/>
    <n v="0.11673708576432899"/>
    <n v="0.36557259654645702"/>
    <n v="-3.7873909277810736"/>
  </r>
  <r>
    <x v="11"/>
    <s v="19-Camera-0,05"/>
    <x v="1"/>
    <n v="82.359042563445399"/>
    <n v="1.90009441768988"/>
    <n v="2.6064961231523999E-2"/>
    <n v="9.4874022061955596E-2"/>
    <n v="2.0039910688847699E-2"/>
    <n v="7.39442845098401E-2"/>
    <n v="4.3724499630043203"/>
    <n v="6.9967187371691206E-2"/>
    <n v="0.37896753595659699"/>
    <n v="-3.7209380463535227"/>
  </r>
  <r>
    <x v="11"/>
    <s v="19-Camera-0,05"/>
    <x v="1"/>
    <n v="57.869847900255799"/>
    <n v="1.9406593386859601"/>
    <n v="4.9745474767823698E-2"/>
    <n v="0.10835470371836201"/>
    <n v="4.4682977479884499E-2"/>
    <n v="9.5964026827624394E-2"/>
    <n v="4.5709228320047197"/>
    <n v="0.17238512715395801"/>
    <n v="0.37105178380758802"/>
    <n v="-3.6882888775064515"/>
  </r>
  <r>
    <x v="11"/>
    <s v="19-Camera-0,05"/>
    <x v="1"/>
    <n v="35.674068266722401"/>
    <n v="1.84161226113063"/>
    <n v="3.2292576159014097E-2"/>
    <n v="8.6863460016966404E-2"/>
    <n v="2.5451201532610601E-2"/>
    <n v="6.9835804302987498E-2"/>
    <n v="4.5962528010131702"/>
    <n v="0.168648222112008"/>
    <n v="0.34698656497047897"/>
    <n v="-3.8114011738988913"/>
  </r>
  <r>
    <x v="11"/>
    <s v="19-Camera-0,05"/>
    <x v="1"/>
    <n v="63.396889690840197"/>
    <n v="1.87274194674129"/>
    <n v="3.0628528404811999E-2"/>
    <n v="8.5893290481701301E-2"/>
    <n v="2.33397568009205E-2"/>
    <n v="7.4418638080598398E-2"/>
    <n v="3.49137087597046"/>
    <n v="0.117264140770756"/>
    <n v="0.366219102737111"/>
    <n v="-3.7610389505215989"/>
  </r>
  <r>
    <x v="11"/>
    <s v="19-Camera-0,05"/>
    <x v="1"/>
    <n v="59.947129220967199"/>
    <n v="2.0133451556017401"/>
    <n v="4.2859806701603401E-2"/>
    <n v="0.10326076068333701"/>
    <n v="3.7907180771511798E-2"/>
    <n v="8.9070883470590306E-2"/>
    <n v="3.43450177297927"/>
    <n v="0.117960656682981"/>
    <n v="0.40024825290494098"/>
    <n v="-3.586406591493319"/>
  </r>
  <r>
    <x v="11"/>
    <s v="19-Camera-0,05"/>
    <x v="1"/>
    <n v="83.668045842014806"/>
    <n v="1.9452480814355899"/>
    <n v="2.5469662649758099E-2"/>
    <n v="9.2504287244253705E-2"/>
    <n v="2.30513648184455E-2"/>
    <n v="7.1765044540845702E-2"/>
    <n v="4.7499796679476196"/>
    <n v="5.99953028178608E-2"/>
    <n v="0.39083004170138003"/>
    <n v="-3.6639218768630299"/>
  </r>
  <r>
    <x v="11"/>
    <s v="19-Camera-0,05"/>
    <x v="1"/>
    <n v="35.783830737391199"/>
    <n v="1.98642121064119"/>
    <n v="8.6898321157040603E-2"/>
    <n v="0.118129334766853"/>
    <n v="5.6494239550298003E-2"/>
    <n v="0.109090467336958"/>
    <n v="4.59311037301085"/>
    <n v="0.29823897401884097"/>
    <n v="0.33028187899630501"/>
    <n v="-3.6832969103625053"/>
  </r>
  <r>
    <x v="11"/>
    <s v="19-Camera-0,05"/>
    <x v="1"/>
    <n v="84.6048521077321"/>
    <n v="1.8750734077806099"/>
    <n v="6.4116002477351497E-2"/>
    <n v="0.138729781814139"/>
    <n v="5.4537429527525501E-2"/>
    <n v="0.10421674700853201"/>
    <n v="4.1288115329807598"/>
    <n v="0.30706911370475498"/>
    <n v="0.45387566608549901"/>
    <n v="-3.6710509261338915"/>
  </r>
  <r>
    <x v="11"/>
    <s v="19-Camera-0,05"/>
    <x v="1"/>
    <n v="70.396268989834297"/>
    <n v="1.92000930874683"/>
    <n v="1.95836541059034E-2"/>
    <n v="8.5954148345122994E-2"/>
    <n v="1.92266600890896E-2"/>
    <n v="6.7754892761625607E-2"/>
    <n v="4.3582174479961298"/>
    <n v="4.4625761636971198E-2"/>
    <n v="0.38762310143219603"/>
    <n v="-3.6923675898209738"/>
  </r>
  <r>
    <x v="11"/>
    <s v="19-Camera-0,1"/>
    <x v="2"/>
    <n v="42.935701230517303"/>
    <n v="2.1002266777818002"/>
    <n v="7.62850378728476E-2"/>
    <n v="0.116769932362587"/>
    <n v="4.48999093908641E-2"/>
    <n v="0.112202449043839"/>
    <n v="3.4025689919944799"/>
    <n v="0.28305333057786197"/>
    <n v="0.40078357568614198"/>
    <n v="-3.4989897465320579"/>
  </r>
  <r>
    <x v="11"/>
    <s v="19-Camera-0,1"/>
    <x v="2"/>
    <n v="40.702635956385997"/>
    <n v="2.12615307688458"/>
    <n v="7.3017087913032394E-2"/>
    <n v="0.117213256845901"/>
    <n v="5.72422354206562E-2"/>
    <n v="0.116347796089227"/>
    <n v="3.7216620609397002"/>
    <n v="0.25417769726772799"/>
    <n v="0.37373380604548101"/>
    <n v="-3.5001131170699389"/>
  </r>
  <r>
    <x v="11"/>
    <s v="19-Camera-0,1"/>
    <x v="2"/>
    <n v="59.381600283069801"/>
    <n v="2.12144820235756"/>
    <n v="4.6293356255463998E-2"/>
    <n v="0.10484642996164199"/>
    <n v="3.34352011439163E-2"/>
    <n v="8.1426074341983706E-2"/>
    <n v="3.2590954029001198"/>
    <n v="0.20725922220982301"/>
    <n v="0.43998992799951703"/>
    <n v="-3.438561869642923"/>
  </r>
  <r>
    <x v="11"/>
    <s v="19-Camera-0,1"/>
    <x v="2"/>
    <n v="81.304588319657"/>
    <n v="1.9382558494437201"/>
    <n v="5.0883118544743297E-2"/>
    <n v="0.111924424872746"/>
    <n v="4.7189575616016999E-2"/>
    <n v="8.8138224913348398E-2"/>
    <n v="4.1873011410934797"/>
    <n v="0.27330765273012803"/>
    <n v="0.40339187128387799"/>
    <n v="-3.6583522792724015"/>
  </r>
  <r>
    <x v="11"/>
    <s v="19-Camera-0,1"/>
    <x v="2"/>
    <n v="39.819420047289299"/>
    <n v="2.1205544623839101"/>
    <n v="7.1270839352231205E-2"/>
    <n v="0.123142652642397"/>
    <n v="6.1287959626696899E-2"/>
    <n v="0.120000376773479"/>
    <n v="3.7594960679998599"/>
    <n v="0.20689192362015801"/>
    <n v="0.427001226580844"/>
    <n v="-3.4524443110352458"/>
  </r>
  <r>
    <x v="11"/>
    <s v="19-Camera-0,1"/>
    <x v="2"/>
    <n v="8.1647771136807705"/>
    <n v="2.1358389453064799"/>
    <n v="0.11348913383206299"/>
    <n v="0.13627674263647899"/>
    <n v="6.5196258107438704E-2"/>
    <n v="0.126050891697816"/>
    <n v="4.3070584179367799"/>
    <n v="0.39881391133675897"/>
    <n v="0.38033494779575699"/>
    <n v="-3.4838261068977632"/>
  </r>
  <r>
    <x v="11"/>
    <s v="19-Camera-0,1"/>
    <x v="2"/>
    <n v="26.943071365594399"/>
    <n v="2.0133395450680598"/>
    <n v="9.7066973609675297E-2"/>
    <n v="0.122898040332954"/>
    <n v="8.40307804628561E-2"/>
    <n v="0.118300687166559"/>
    <n v="3.90289208607282"/>
    <n v="0.31823917262663798"/>
    <n v="0.31358135918876501"/>
    <n v="-3.6730790957431751"/>
  </r>
  <r>
    <x v="11"/>
    <s v="19-Camera-0,1"/>
    <x v="2"/>
    <n v="50.768720222796098"/>
    <n v="2.0110008000203199"/>
    <n v="0.15124574175154001"/>
    <n v="0.156956047904173"/>
    <n v="0.11789787732390999"/>
    <n v="0.14477874091889101"/>
    <n v="3.82366402004845"/>
    <n v="0.46123845475874198"/>
    <n v="0.41067316230979101"/>
    <n v="-3.5783260376698891"/>
  </r>
  <r>
    <x v="11"/>
    <s v="19-Camera-0,1"/>
    <x v="2"/>
    <n v="77.724797329282495"/>
    <n v="2.0285064824505499"/>
    <n v="9.5016820558518997E-2"/>
    <n v="0.17066623685020299"/>
    <n v="9.3981734570329101E-2"/>
    <n v="0.14738105069860899"/>
    <n v="4.8094230419956103"/>
    <n v="0.21860288053163299"/>
    <n v="0.50984183213366996"/>
    <n v="-3.4616516854157799"/>
  </r>
  <r>
    <x v="11"/>
    <s v="19-Camera-0,1"/>
    <x v="2"/>
    <n v="80.882992999578505"/>
    <n v="2.0668824713129799"/>
    <n v="0.20541409171393701"/>
    <n v="0.187712147565753"/>
    <n v="0.16614780116015401"/>
    <n v="0.15578434020002499"/>
    <n v="4.2368097549770001"/>
    <n v="0.54070589718148798"/>
    <n v="0.54038837134967299"/>
    <n v="-3.3927291573373473"/>
  </r>
  <r>
    <x v="11"/>
    <s v="19-Camera-0,1"/>
    <x v="2"/>
    <n v="66.502101056101793"/>
    <n v="1.8813695801182899"/>
    <n v="3.5337621221940098E-2"/>
    <n v="9.8074827366345499E-2"/>
    <n v="3.0249069739933299E-2"/>
    <n v="7.8237909092129895E-2"/>
    <n v="3.7264468359062399"/>
    <n v="0.183192865492145"/>
    <n v="0.37999278163671901"/>
    <n v="-3.7386376382449913"/>
  </r>
  <r>
    <x v="11"/>
    <s v="19-Camera-0,1"/>
    <x v="2"/>
    <n v="35.139660160707898"/>
    <n v="1.96070419137674"/>
    <n v="9.1422103650549605E-2"/>
    <n v="0.12806326582897701"/>
    <n v="9.0338957743380105E-2"/>
    <n v="0.127272155220885"/>
    <n v="4.0226295490283501"/>
    <n v="0.197504815668365"/>
    <n v="0.44762429694315797"/>
    <n v="-3.5916715116801021"/>
  </r>
  <r>
    <x v="11"/>
    <s v="19-Camera-0,1"/>
    <x v="2"/>
    <n v="73.789300711368099"/>
    <n v="2.0912622465831698"/>
    <n v="5.0773703445392102E-2"/>
    <n v="8.9884129775447602E-2"/>
    <n v="3.6475171345307499E-2"/>
    <n v="7.4176045997375303E-2"/>
    <n v="3.72927017696201"/>
    <n v="0.30532960870887199"/>
    <n v="0.31177455294773398"/>
    <n v="-3.5969632004690961"/>
  </r>
  <r>
    <x v="11"/>
    <s v="19-Camera-0,1"/>
    <x v="2"/>
    <n v="34.501617557896502"/>
    <n v="1.96381235088648"/>
    <n v="9.4250795841107696E-2"/>
    <n v="0.13376006037656099"/>
    <n v="8.8923123191846004E-2"/>
    <n v="0.131190883520972"/>
    <n v="3.5095536169828798"/>
    <n v="0.24423901773531301"/>
    <n v="0.47177940271604302"/>
    <n v="-3.5644082463974773"/>
  </r>
  <r>
    <x v="11"/>
    <s v="19-Camera-0,1"/>
    <x v="2"/>
    <n v="87.115104981822697"/>
    <n v="1.96573845726199"/>
    <n v="3.71034357077848E-2"/>
    <n v="9.6347402662400397E-2"/>
    <n v="3.3906830608839797E-2"/>
    <n v="8.1786208177588193E-2"/>
    <n v="3.2815813249908299"/>
    <n v="9.5194344446356896E-2"/>
    <n v="0.377186701032037"/>
    <n v="-3.6570748417059731"/>
  </r>
  <r>
    <x v="11"/>
    <s v="19-Camera-0,1"/>
    <x v="2"/>
    <n v="39.722943646516597"/>
    <n v="2.08117820319515"/>
    <n v="6.9201686064188001E-2"/>
    <n v="0.11250536315092199"/>
    <n v="5.1303267136636403E-2"/>
    <n v="0.10440392339499401"/>
    <n v="3.49584710004273"/>
    <n v="0.23575111592988901"/>
    <n v="0.36990957567761801"/>
    <n v="-3.5489122211272321"/>
  </r>
  <r>
    <x v="11"/>
    <s v="19-Camera-0,1"/>
    <x v="2"/>
    <n v="40.653444188712598"/>
    <n v="2.16564399926011"/>
    <n v="0.14256270800697601"/>
    <n v="0.14308207585072699"/>
    <n v="8.3793123967541794E-2"/>
    <n v="0.12812104509278999"/>
    <n v="3.8259714449522999"/>
    <n v="0.50052218345442701"/>
    <n v="0.38708267819913"/>
    <n v="-3.4472733225407599"/>
  </r>
  <r>
    <x v="11"/>
    <s v="19-Camera-0,1"/>
    <x v="2"/>
    <n v="50.601066920882097"/>
    <n v="1.95447796934005"/>
    <n v="8.4242996350112107E-2"/>
    <n v="0.15526876469668"/>
    <n v="7.0617789069100698E-2"/>
    <n v="0.13329567724624999"/>
    <n v="3.6260697140824001"/>
    <n v="0.295820812008386"/>
    <n v="0.45914104114100901"/>
    <n v="-3.5863809895189411"/>
  </r>
  <r>
    <x v="11"/>
    <s v="19-Camera-0,1"/>
    <x v="2"/>
    <n v="37.205878322722803"/>
    <n v="2.1744160997319599"/>
    <n v="7.4643988269805894E-2"/>
    <n v="0.119892068778709"/>
    <n v="5.8033103377019599E-2"/>
    <n v="0.113857224341154"/>
    <n v="4.1394182329531697"/>
    <n v="0.251030804979677"/>
    <n v="0.386550102769672"/>
    <n v="-3.439033797498368"/>
  </r>
  <r>
    <x v="11"/>
    <s v="19-Camera-0,1"/>
    <x v="2"/>
    <n v="65.578020881003795"/>
    <n v="2.0080289153098798"/>
    <n v="4.4825324314374901E-2"/>
    <n v="9.7645376176470594E-2"/>
    <n v="3.9484000781199097E-2"/>
    <n v="8.7364266329400198E-2"/>
    <n v="3.8084259560564502"/>
    <n v="0.14656000573269601"/>
    <n v="0.39929016508339898"/>
    <n v="-3.5926809196067211"/>
  </r>
  <r>
    <x v="11"/>
    <s v="19-Camera-0,15000000000000002"/>
    <x v="3"/>
    <n v="55.066605178046899"/>
    <n v="2.1610454651393902"/>
    <n v="0.13436398667406699"/>
    <n v="0.145378358061313"/>
    <n v="0.107380350996315"/>
    <n v="0.134807026446043"/>
    <n v="3.09741032600868"/>
    <n v="0.43557928663492201"/>
    <n v="0.42053466083041502"/>
    <n v="-3.418419874030195"/>
  </r>
  <r>
    <x v="11"/>
    <s v="19-Camera-0,15000000000000002"/>
    <x v="3"/>
    <n v="54.486676122959203"/>
    <n v="2.0888227067028202"/>
    <n v="0.14025489018613699"/>
    <n v="0.14233178975459401"/>
    <n v="0.106160226809804"/>
    <n v="0.130310939881258"/>
    <n v="3.2692620489979101"/>
    <n v="0.44317931376130298"/>
    <n v="0.41524525003072499"/>
    <n v="-3.4959320432664547"/>
  </r>
  <r>
    <x v="11"/>
    <s v="19-Camera-0,15000000000000002"/>
    <x v="3"/>
    <n v="47.4195951594197"/>
    <n v="2.0461231412388301"/>
    <n v="0.13192348337856699"/>
    <n v="0.14623113453091699"/>
    <n v="9.1117482876169206E-2"/>
    <n v="0.12840641256774199"/>
    <n v="2.8378756069578199"/>
    <n v="0.44870583141258402"/>
    <n v="0.437170410895589"/>
    <n v="-3.5167064478655807"/>
  </r>
  <r>
    <x v="11"/>
    <s v="19-Camera-0,15000000000000002"/>
    <x v="3"/>
    <n v="49.812618990459903"/>
    <n v="2.0232789370210802"/>
    <n v="5.5307381280808803E-2"/>
    <n v="0.107428763481001"/>
    <n v="5.0761845034603501E-2"/>
    <n v="9.3413108432681302E-2"/>
    <n v="3.1936652059666799"/>
    <n v="0.14152923667939299"/>
    <n v="0.41327347639727402"/>
    <n v="-3.563447586581646"/>
  </r>
  <r>
    <x v="11"/>
    <s v="19-Camera-0,15000000000000002"/>
    <x v="3"/>
    <n v="47.765980893213602"/>
    <n v="1.8535859853800001"/>
    <n v="8.2374920651336794E-2"/>
    <n v="0.13296134265420001"/>
    <n v="5.49314378831679E-2"/>
    <n v="0.12105356460901499"/>
    <n v="3.3641234450042199"/>
    <n v="0.28156495414636501"/>
    <n v="0.45811415098001401"/>
    <n v="-3.6882998636399855"/>
  </r>
  <r>
    <x v="11"/>
    <s v="19-Camera-0,15000000000000002"/>
    <x v="3"/>
    <n v="33.182667650011403"/>
    <n v="2.00901542931476"/>
    <n v="0.118865032801861"/>
    <n v="0.14954491337022099"/>
    <n v="0.119766236990184"/>
    <n v="0.14993676064388001"/>
    <n v="3.05330201098695"/>
    <n v="0.350488542212881"/>
    <n v="0.51318549020156401"/>
    <n v="-3.4777990804836758"/>
  </r>
  <r>
    <x v="11"/>
    <s v="19-Camera-0,15000000000000002"/>
    <x v="3"/>
    <n v="66.318642105724606"/>
    <n v="2.1049980185316102"/>
    <n v="7.2474529828867498E-2"/>
    <n v="0.118793973051317"/>
    <n v="5.8307565193342903E-2"/>
    <n v="0.10935162151113099"/>
    <n v="3.4398494960041699"/>
    <n v="0.219692285862952"/>
    <n v="0.43070303206857302"/>
    <n v="-3.4642989493998169"/>
  </r>
  <r>
    <x v="11"/>
    <s v="19-Camera-0,15000000000000002"/>
    <x v="3"/>
    <n v="58.4339278835944"/>
    <n v="2.1719356149839402"/>
    <n v="9.8964047724741502E-2"/>
    <n v="0.130079585593532"/>
    <n v="8.8344196184789003E-2"/>
    <n v="0.12714468916990099"/>
    <n v="3.3648459690157302"/>
    <n v="0.25730846755960302"/>
    <n v="0.33673004087805097"/>
    <n v="-3.4913343441380089"/>
  </r>
  <r>
    <x v="11"/>
    <s v="19-Camera-0,15000000000000002"/>
    <x v="3"/>
    <n v="24.107389183762901"/>
    <n v="2.1299546692635101"/>
    <n v="0.14072671047449201"/>
    <n v="0.27195544804064498"/>
    <n v="0.111780727820717"/>
    <n v="0.22172998104359601"/>
    <n v="3.2202034599613398"/>
    <n v="0.43968177125004998"/>
    <n v="0.76248942058288205"/>
    <n v="-3.1075559101536081"/>
  </r>
  <r>
    <x v="11"/>
    <s v="19-Camera-0,15000000000000002"/>
    <x v="3"/>
    <n v="45.058240524652597"/>
    <n v="1.9330441693573299"/>
    <n v="0.19261848868298601"/>
    <n v="0.25272330696531498"/>
    <n v="0.18495374951822899"/>
    <n v="0.22630601563380301"/>
    <n v="3.0513710839441002"/>
    <n v="0.43206143792912799"/>
    <n v="0.72265728445521005"/>
    <n v="-3.3442985461874604"/>
  </r>
  <r>
    <x v="11"/>
    <s v="19-Camera-0,15000000000000002"/>
    <x v="3"/>
    <n v="36.818970962198698"/>
    <n v="1.9316213422711299"/>
    <n v="0.122145652453131"/>
    <n v="0.132469620784434"/>
    <n v="0.119499536229381"/>
    <n v="0.13172107247423601"/>
    <n v="3.1467197539750398"/>
    <n v="0.27728851976019298"/>
    <n v="0.279016525386801"/>
    <n v="-3.7893621323420685"/>
  </r>
  <r>
    <x v="11"/>
    <s v="19-Camera-0,15000000000000002"/>
    <x v="3"/>
    <n v="41.638031282858101"/>
    <n v="2.10076389629717"/>
    <n v="0.156253827294633"/>
    <n v="0.158111712689954"/>
    <n v="0.11365610637658401"/>
    <n v="0.12129896335748699"/>
    <n v="3.0966919750208"/>
    <n v="0.47969159492374103"/>
    <n v="0.47976849956946299"/>
    <n v="-3.4194676041333669"/>
  </r>
  <r>
    <x v="11"/>
    <s v="19-Camera-0,15000000000000002"/>
    <x v="3"/>
    <n v="74.800228414801197"/>
    <n v="1.9728882959068399"/>
    <n v="7.3239642815001504E-2"/>
    <n v="0.10172390831530501"/>
    <n v="6.0059813065384299E-2"/>
    <n v="9.7890587904872997E-2"/>
    <n v="2.9658798810560199"/>
    <n v="0.20760072229081999"/>
    <n v="0.30577328186627001"/>
    <n v="-3.7213384222268902"/>
  </r>
  <r>
    <x v="11"/>
    <s v="19-Camera-0,15000000000000002"/>
    <x v="3"/>
    <n v="72.291196708011597"/>
    <n v="2.0038516591929398"/>
    <n v="3.7162670870813902E-2"/>
    <n v="8.9071634671081895E-2"/>
    <n v="3.3985695884665698E-2"/>
    <n v="7.8566560044232098E-2"/>
    <n v="3.2064778120256898"/>
    <n v="0.101943647033488"/>
    <n v="0.36462428710242001"/>
    <n v="-3.63152405370464"/>
  </r>
  <r>
    <x v="11"/>
    <s v="19-Camera-0,15000000000000002"/>
    <x v="3"/>
    <n v="85.747501034059695"/>
    <n v="2.1307539980967301"/>
    <n v="9.9269305450324405E-2"/>
    <n v="0.126777167858873"/>
    <n v="8.3887524294423199E-2"/>
    <n v="0.121861709655276"/>
    <n v="3.1041695950552799"/>
    <n v="0.33168879725030598"/>
    <n v="0.28856680529518902"/>
    <n v="-3.5806791966080809"/>
  </r>
  <r>
    <x v="11"/>
    <s v="19-Camera-0,15000000000000002"/>
    <x v="3"/>
    <n v="42.194423118109498"/>
    <n v="2.1475007305854299"/>
    <n v="0.12725074229397801"/>
    <n v="0.151660057939703"/>
    <n v="8.6487192298820001E-2"/>
    <n v="0.13130790804497899"/>
    <n v="3.8566463390597998"/>
    <n v="0.43179849097075201"/>
    <n v="0.43154981314952001"/>
    <n v="-3.42094945626505"/>
  </r>
  <r>
    <x v="11"/>
    <s v="19-Camera-0,15000000000000002"/>
    <x v="3"/>
    <n v="71.862561183235997"/>
    <n v="1.9651011018369899"/>
    <n v="0.14004147133338499"/>
    <n v="0.14730173138111699"/>
    <n v="0.102586920296594"/>
    <n v="0.13505164106336701"/>
    <n v="3.3974053040146801"/>
    <n v="0.44786530957026599"/>
    <n v="0.42419863586601297"/>
    <n v="-3.610700262296997"/>
  </r>
  <r>
    <x v="11"/>
    <s v="19-Camera-0,15000000000000002"/>
    <x v="3"/>
    <n v="50.852369452394001"/>
    <n v="2.1357765705755201"/>
    <n v="0.15346108492477201"/>
    <n v="0.14626252859716701"/>
    <n v="0.110790884433892"/>
    <n v="0.12542587554764401"/>
    <n v="3.3693708389764598"/>
    <n v="0.49147175502759799"/>
    <n v="0.45214179017575701"/>
    <n v="-3.412081639248723"/>
  </r>
  <r>
    <x v="11"/>
    <s v="19-Camera-0,15000000000000002"/>
    <x v="3"/>
    <n v="64.648278367357506"/>
    <n v="2.0175154893699898"/>
    <n v="6.6048496727910605E-2"/>
    <n v="0.11808834440061"/>
    <n v="5.8168710382259001E-2"/>
    <n v="0.10878211538943799"/>
    <n v="2.8862382730003402"/>
    <n v="0.18890390505641799"/>
    <n v="0.42445822608755901"/>
    <n v="-3.5580262845424513"/>
  </r>
  <r>
    <x v="11"/>
    <s v="19-Camera-0,15000000000000002"/>
    <x v="3"/>
    <n v="80.622383721983894"/>
    <n v="1.87309318943946"/>
    <n v="3.0747258374617802E-2"/>
    <n v="8.9953668370053405E-2"/>
    <n v="2.5337921628520398E-2"/>
    <n v="7.7333887650991306E-2"/>
    <n v="3.08371220494154"/>
    <n v="0.12694257079625801"/>
    <n v="0.38623462623784399"/>
    <n v="-3.7406721843226958"/>
  </r>
  <r>
    <x v="11"/>
    <s v="19-Ground_Truth"/>
    <x v="4"/>
    <n v="78.853091455880204"/>
    <n v="1.85373356687768"/>
    <n v="8.5494942394246098E-3"/>
    <n v="8.2330497362508998E-2"/>
    <n v="7.6740972712017602E-3"/>
    <n v="6.5479914469282002E-2"/>
    <n v="2.1550674249883701"/>
    <n v="4.1174989485234299E-2"/>
    <n v="0.37933915363232701"/>
    <n v="-3.7669272794899928"/>
  </r>
  <r>
    <x v="11"/>
    <s v="19-Ground_Truth"/>
    <x v="4"/>
    <n v="68.5059542474267"/>
    <n v="1.8156065120496701"/>
    <n v="6.01988362584319E-3"/>
    <n v="8.4470211091029895E-2"/>
    <n v="3.8196436540209001E-3"/>
    <n v="6.5594921205848894E-2"/>
    <n v="2.3310617370298101"/>
    <n v="2.8605803043238301E-2"/>
    <n v="0.38746869870832601"/>
    <n v="-3.7969247892420039"/>
  </r>
  <r>
    <x v="11"/>
    <s v="19-Ground_Truth"/>
    <x v="4"/>
    <n v="70.835614368187393"/>
    <n v="1.8951180423762199"/>
    <n v="1.74822353080827E-2"/>
    <n v="8.0980605774171793E-2"/>
    <n v="1.6557690117377202E-2"/>
    <n v="6.2119290178321698E-2"/>
    <n v="2.3126750410301602"/>
    <n v="4.59320563107984E-2"/>
    <n v="0.36352366937282998"/>
    <n v="-3.7413582882509502"/>
  </r>
  <r>
    <x v="11"/>
    <s v="19-Ground_Truth"/>
    <x v="4"/>
    <n v="69.425698453287495"/>
    <n v="1.89388903255862"/>
    <n v="4.3201116120503199E-3"/>
    <n v="7.9889209131213099E-2"/>
    <n v="3.5018104101206E-3"/>
    <n v="6.2322922058460802E-2"/>
    <n v="2.2503732600016502"/>
    <n v="1.2135824404433899E-2"/>
    <n v="0.38555389801066398"/>
    <n v="-3.7205570694307157"/>
  </r>
  <r>
    <x v="11"/>
    <s v="19-Ground_Truth"/>
    <x v="4"/>
    <n v="67.669446186906001"/>
    <n v="1.82332723177916"/>
    <n v="1.7847756472104799E-2"/>
    <n v="9.2791434809407297E-2"/>
    <n v="1.03215548398417E-2"/>
    <n v="6.9830697691189797E-2"/>
    <n v="2.2943657430587301"/>
    <n v="5.77160154475772E-2"/>
    <n v="0.37919934477432998"/>
    <n v="-3.79747342344651"/>
  </r>
  <r>
    <x v="11"/>
    <s v="19-Ground_Truth"/>
    <x v="4"/>
    <n v="65.402142894967298"/>
    <n v="1.9063961863371"/>
    <n v="1.7415211818003502E-2"/>
    <n v="8.3513666563340902E-2"/>
    <n v="1.06366086311577E-2"/>
    <n v="6.6186071099121599E-2"/>
    <n v="2.1637614009669002"/>
    <n v="5.4734900662961501E-2"/>
    <n v="0.38606638056012499"/>
    <n v="-3.7075374331027753"/>
  </r>
  <r>
    <x v="11"/>
    <s v="19-Ground_Truth"/>
    <x v="4"/>
    <n v="75.454767910014198"/>
    <n v="1.91487048863149"/>
    <n v="1.9330497324622699E-2"/>
    <n v="8.2746135091891701E-2"/>
    <n v="1.49720558255545E-2"/>
    <n v="6.28507853574794E-2"/>
    <n v="2.13404780591372"/>
    <n v="5.5015651126395101E-2"/>
    <n v="0.37977576460254597"/>
    <n v="-3.7053537467659643"/>
  </r>
  <r>
    <x v="11"/>
    <s v="19-Ground_Truth"/>
    <x v="4"/>
    <n v="76.541911308097596"/>
    <n v="1.82934689685276"/>
    <n v="1.1764182710885999E-2"/>
    <n v="8.58804006940347E-2"/>
    <n v="8.5601477200198707E-3"/>
    <n v="6.6813858105054302E-2"/>
    <n v="2.2625617609592101"/>
    <n v="3.4395123910571E-2"/>
    <n v="0.367069102155688"/>
    <n v="-3.8035840009915516"/>
  </r>
  <r>
    <x v="11"/>
    <s v="19-Ground_Truth"/>
    <x v="4"/>
    <n v="74.395302845519197"/>
    <n v="1.90519402475841"/>
    <n v="7.8234189766321696E-3"/>
    <n v="8.1674646645419097E-2"/>
    <n v="7.4564816122786801E-3"/>
    <n v="6.4042146121909796E-2"/>
    <n v="2.13593268790282"/>
    <n v="2.52225393642279E-2"/>
    <n v="0.39032092544070701"/>
    <n v="-3.7044850498008826"/>
  </r>
  <r>
    <x v="11"/>
    <s v="19-Ground_Truth"/>
    <x v="4"/>
    <n v="72.7767347656102"/>
    <n v="1.92694032430726"/>
    <n v="1.12696037315182E-2"/>
    <n v="7.9834704320373095E-2"/>
    <n v="9.8959213118384199E-3"/>
    <n v="6.2112115628487598E-2"/>
    <n v="2.5675106099806699"/>
    <n v="2.8479638775223599E-2"/>
    <n v="0.37678275509793302"/>
    <n v="-3.6962769205948067"/>
  </r>
  <r>
    <x v="11"/>
    <s v="19-Ground_Truth"/>
    <x v="4"/>
    <n v="58.834393158006598"/>
    <n v="1.82278370666541"/>
    <n v="1.9215180830079601E-2"/>
    <n v="8.4423341439942401E-2"/>
    <n v="1.312161631575E-2"/>
    <n v="6.7556131131902203E-2"/>
    <n v="2.0246039810590402"/>
    <n v="0.124738007773677"/>
    <n v="0.36946289138717098"/>
    <n v="-3.8077534019474188"/>
  </r>
  <r>
    <x v="11"/>
    <s v="19-Ground_Truth"/>
    <x v="4"/>
    <n v="69.068566785133299"/>
    <n v="1.92417309974833"/>
    <n v="6.9001430200589901E-3"/>
    <n v="8.1050173952709401E-2"/>
    <n v="6.10744266044336E-3"/>
    <n v="6.1506723341788298E-2"/>
    <n v="2.0721345039783001"/>
    <n v="1.53140724433841E-2"/>
    <n v="0.39673870956217899"/>
    <n v="-3.679088190689491"/>
  </r>
  <r>
    <x v="11"/>
    <s v="19-Ground_Truth"/>
    <x v="4"/>
    <n v="70.971550335198799"/>
    <n v="1.904533732625"/>
    <n v="3.2646694111183902E-3"/>
    <n v="7.8828941645353603E-2"/>
    <n v="2.99668720191497E-3"/>
    <n v="6.2062567561320101E-2"/>
    <n v="2.17011593002825"/>
    <n v="7.10490776672589E-3"/>
    <n v="0.38140879722913401"/>
    <n v="-3.7140574701458666"/>
  </r>
  <r>
    <x v="11"/>
    <s v="19-Ground_Truth"/>
    <x v="4"/>
    <n v="65.900018934757199"/>
    <n v="1.9385845934519701"/>
    <n v="2.0558501978629899E-2"/>
    <n v="8.7058261516861093E-2"/>
    <n v="1.8365577022918401E-2"/>
    <n v="6.5554991087776807E-2"/>
    <n v="2.5197345919441401"/>
    <n v="5.21954297204466E-2"/>
    <n v="0.39512223481568398"/>
    <n v="-3.6662931717323461"/>
  </r>
  <r>
    <x v="11"/>
    <s v="19-Ground_Truth"/>
    <x v="4"/>
    <n v="78.676997661062003"/>
    <n v="1.93729816825568"/>
    <n v="6.7116376554797299E-3"/>
    <n v="7.9272422726786806E-2"/>
    <n v="4.74610726604898E-3"/>
    <n v="6.1308052514673798E-2"/>
    <n v="2.1138885429827399"/>
    <n v="2.46407084485991E-2"/>
    <n v="0.38584364019938899"/>
    <n v="-3.6768581915449312"/>
  </r>
  <r>
    <x v="11"/>
    <s v="19-Ground_Truth"/>
    <x v="4"/>
    <n v="54.837985434327898"/>
    <n v="1.8272882824069101"/>
    <n v="1.9179646841586101E-2"/>
    <n v="8.8180452493485606E-2"/>
    <n v="1.21615683649875E-2"/>
    <n v="7.0825011182006903E-2"/>
    <n v="2.1243626580107899"/>
    <n v="0.10543517183602"/>
    <n v="0.369620908219913"/>
    <n v="-3.8030908093731774"/>
  </r>
  <r>
    <x v="11"/>
    <s v="19-Ground_Truth"/>
    <x v="4"/>
    <n v="57.700675182902401"/>
    <n v="1.8245358729865899"/>
    <n v="1.5504010566024301E-2"/>
    <n v="8.3745965502494898E-2"/>
    <n v="6.0605567392307399E-3"/>
    <n v="7.0108786792148506E-2"/>
    <n v="2.2274555759504402"/>
    <n v="0.13110329603172899"/>
    <n v="0.35812931339435999"/>
    <n v="-3.8173348136190501"/>
  </r>
  <r>
    <x v="11"/>
    <s v="19-Ground_Truth"/>
    <x v="4"/>
    <n v="63.6487992114048"/>
    <n v="1.8074843577916"/>
    <n v="6.39306658984992E-3"/>
    <n v="8.33840602005093E-2"/>
    <n v="5.4119119071674498E-3"/>
    <n v="6.3694523546335896E-2"/>
    <n v="2.1269068750552802"/>
    <n v="1.57229241080451E-2"/>
    <n v="0.380392128823834"/>
    <n v="-3.8121235133845666"/>
  </r>
  <r>
    <x v="11"/>
    <s v="19-Ground_Truth"/>
    <x v="4"/>
    <n v="65.2171831550218"/>
    <n v="1.80029745470431"/>
    <n v="8.13412858727495E-3"/>
    <n v="8.7181567787637901E-2"/>
    <n v="7.3170607090179999E-3"/>
    <n v="6.6024063483553899E-2"/>
    <n v="2.0328454489354"/>
    <n v="2.00070589136025E-2"/>
    <n v="0.384635209168946"/>
    <n v="-3.8150673361267438"/>
  </r>
  <r>
    <x v="11"/>
    <s v="19-Ground_Truth"/>
    <x v="4"/>
    <n v="59.242751761147602"/>
    <n v="1.91543560270543"/>
    <n v="1.3276113964080899E-2"/>
    <n v="8.1604653600992394E-2"/>
    <n v="1.22199454844836E-2"/>
    <n v="6.03397267807676E-2"/>
    <n v="1.9474087409907901"/>
    <n v="4.7793774312024598E-2"/>
    <n v="0.38953948350512901"/>
    <n v="-3.6950249137894411"/>
  </r>
  <r>
    <x v="12"/>
    <s v="2-Camera-0,0"/>
    <x v="0"/>
    <n v="74.423748447019307"/>
    <n v="1.8544687877372601"/>
    <n v="9.6992285855419004E-3"/>
    <n v="9.4071328263947193E-2"/>
    <n v="1.0138727877201201E-2"/>
    <n v="6.4516854746436203E-2"/>
    <n v="2.0570319819962601"/>
    <n v="1.9573598493792501E-2"/>
    <n v="0.50492705785679903"/>
    <n v="-3.6406041544059411"/>
  </r>
  <r>
    <x v="12"/>
    <s v="2-Camera-0,0"/>
    <x v="0"/>
    <n v="66.303700860866599"/>
    <n v="1.8800286048647901"/>
    <n v="8.8526349082243098E-3"/>
    <n v="9.3895495776343998E-2"/>
    <n v="7.7708454535443203E-3"/>
    <n v="6.2874971916050695E-2"/>
    <n v="2.0421882119262502"/>
    <n v="2.3319414542981899E-2"/>
    <n v="0.53319726742801599"/>
    <n v="-3.5867741277071934"/>
  </r>
  <r>
    <x v="12"/>
    <s v="2-Camera-0,0"/>
    <x v="0"/>
    <n v="75.0042738043188"/>
    <n v="1.93385294896366"/>
    <n v="3.0852955018106299E-2"/>
    <n v="0.10771795128054799"/>
    <n v="2.2529381540747701E-2"/>
    <n v="8.0063945862908104E-2"/>
    <n v="2.1026368340244499"/>
    <n v="8.7801888743423401E-2"/>
    <n v="0.54995349710040997"/>
    <n v="-3.5161935539359304"/>
  </r>
  <r>
    <x v="12"/>
    <s v="2-Camera-0,0"/>
    <x v="0"/>
    <n v="82.791981244113302"/>
    <n v="1.9076152536073401"/>
    <n v="4.2414438973310799E-2"/>
    <n v="0.106298616248917"/>
    <n v="1.49350293955012E-2"/>
    <n v="8.5759238224943898E-2"/>
    <n v="2.0230181750375702"/>
    <n v="0.35029711119183299"/>
    <n v="0.402886487482434"/>
    <n v="-3.6894982589102256"/>
  </r>
  <r>
    <x v="12"/>
    <s v="2-Camera-0,0"/>
    <x v="0"/>
    <n v="68.218232839799995"/>
    <n v="1.86826222610103"/>
    <n v="7.4522464410206801E-3"/>
    <n v="9.23379918248836E-2"/>
    <n v="6.2211748578325102E-3"/>
    <n v="6.1277023294627399E-2"/>
    <n v="2.08144473098218"/>
    <n v="1.95309042602528E-2"/>
    <n v="0.51897181982277496"/>
    <n v="-3.6127659540761949"/>
  </r>
  <r>
    <x v="12"/>
    <s v="2-Camera-0,0"/>
    <x v="0"/>
    <n v="73.515714175571802"/>
    <n v="1.8858446596"/>
    <n v="7.9493656783785893E-3"/>
    <n v="9.1920219057089206E-2"/>
    <n v="6.0239312754373697E-3"/>
    <n v="6.2607504484332402E-2"/>
    <n v="2.0483571740332902"/>
    <n v="2.3684537345122401E-2"/>
    <n v="0.52038077853562303"/>
    <n v="-3.593774561864377"/>
  </r>
  <r>
    <x v="12"/>
    <s v="2-Camera-0,0"/>
    <x v="0"/>
    <n v="85.562424972717906"/>
    <n v="1.9525667251632"/>
    <n v="4.1857872703957702E-2"/>
    <n v="0.13756846535454201"/>
    <n v="2.55841265598718E-2"/>
    <n v="0.101085167313303"/>
    <n v="2.1332614899147302"/>
    <n v="0.36646065098154301"/>
    <n v="0.46214694336456402"/>
    <n v="-3.5852863314722363"/>
  </r>
  <r>
    <x v="12"/>
    <s v="2-Camera-0,0"/>
    <x v="0"/>
    <n v="69.635968386932404"/>
    <n v="1.9180574841643001"/>
    <n v="1.8720110512330801E-2"/>
    <n v="9.4148663118685999E-2"/>
    <n v="1.1958549555146801E-2"/>
    <n v="6.5159372163316104E-2"/>
    <n v="2.0605957639636401"/>
    <n v="5.6988489704505298E-2"/>
    <n v="0.52237468556961497"/>
    <n v="-3.5595678302660851"/>
  </r>
  <r>
    <x v="12"/>
    <s v="2-Camera-0,0"/>
    <x v="0"/>
    <n v="72.987308482111402"/>
    <n v="1.8987935041517701"/>
    <n v="1.77854474509378E-2"/>
    <n v="9.6286138897324305E-2"/>
    <n v="1.53322597459411E-2"/>
    <n v="6.4026385364648594E-2"/>
    <n v="2.0047583740670198"/>
    <n v="6.6794790088236203E-2"/>
    <n v="0.51832721515284796"/>
    <n v="-3.5828792806953818"/>
  </r>
  <r>
    <x v="12"/>
    <s v="2-Camera-0,0"/>
    <x v="0"/>
    <n v="72.680751731756004"/>
    <n v="1.8105229603725399"/>
    <n v="1.5883841409872999E-2"/>
    <n v="9.7381629998361904E-2"/>
    <n v="1.4552547502039199E-2"/>
    <n v="6.4381714351496297E-2"/>
    <n v="1.98984765296336"/>
    <n v="3.9389806701149097E-2"/>
    <n v="0.49799486163624102"/>
    <n v="-3.6914821779912197"/>
  </r>
  <r>
    <x v="12"/>
    <s v="2-Camera-0,0"/>
    <x v="0"/>
    <n v="68.0321304037018"/>
    <n v="1.8965405514102001"/>
    <n v="1.24111636211686E-2"/>
    <n v="9.1805116578427007E-2"/>
    <n v="1.1175469211915701E-2"/>
    <n v="6.1326060273963298E-2"/>
    <n v="2.1192307589808399"/>
    <n v="3.1161603353169899E-2"/>
    <n v="0.51558426809276103"/>
    <n v="-3.587875180497039"/>
  </r>
  <r>
    <x v="12"/>
    <s v="2-Camera-0,0"/>
    <x v="0"/>
    <n v="66.123092221461903"/>
    <n v="1.85618056399031"/>
    <n v="1.03586612276693E-2"/>
    <n v="9.5310979188173398E-2"/>
    <n v="7.1391166226921496E-3"/>
    <n v="6.2965363035934599E-2"/>
    <n v="2.0951476090122001"/>
    <n v="2.9154018621251099E-2"/>
    <n v="0.52307166919010395"/>
    <n v="-3.6207477668195862"/>
  </r>
  <r>
    <x v="12"/>
    <s v="2-Camera-0,0"/>
    <x v="0"/>
    <n v="68.193076362474301"/>
    <n v="1.9017311212480601"/>
    <n v="1.28647428216542E-2"/>
    <n v="9.2996581954501195E-2"/>
    <n v="1.02650332214901E-2"/>
    <n v="6.2572671366137103E-2"/>
    <n v="2.7794611409772099"/>
    <n v="3.6838690056871903E-2"/>
    <n v="0.51330196180912202"/>
    <n v="-3.5849669169428178"/>
  </r>
  <r>
    <x v="12"/>
    <s v="2-Camera-0,0"/>
    <x v="0"/>
    <n v="68.001105882019999"/>
    <n v="1.8682660983670001"/>
    <n v="8.4546358541692894E-3"/>
    <n v="9.2394037439135698E-2"/>
    <n v="7.4291484605384199E-3"/>
    <n v="6.3004989802217803E-2"/>
    <n v="2.1002920250175499"/>
    <n v="2.1993346726808201E-2"/>
    <n v="0.51639093756319798"/>
    <n v="-3.6153429640698018"/>
  </r>
  <r>
    <x v="12"/>
    <s v="2-Camera-0,0"/>
    <x v="0"/>
    <n v="83.480091804006094"/>
    <n v="1.88169191996828"/>
    <n v="3.7435290839329699E-2"/>
    <n v="0.105493769595024"/>
    <n v="2.6912489026246201E-2"/>
    <n v="8.2305050840681696E-2"/>
    <n v="2.1459395349957"/>
    <n v="0.113601261103232"/>
    <n v="0.50296493209395898"/>
    <n v="-3.6153431479377609"/>
  </r>
  <r>
    <x v="12"/>
    <s v="2-Camera-0,0"/>
    <x v="0"/>
    <n v="63.7943122617854"/>
    <n v="1.8408852142668399"/>
    <n v="2.4239661097307401E-2"/>
    <n v="0.102181797400518"/>
    <n v="1.6985774267621798E-2"/>
    <n v="7.2175693893138104E-2"/>
    <n v="2.1242787379305801"/>
    <n v="7.2447911229473499E-2"/>
    <n v="0.50456979532463397"/>
    <n v="-3.6545449904085263"/>
  </r>
  <r>
    <x v="12"/>
    <s v="2-Camera-0,0"/>
    <x v="0"/>
    <n v="71.489775478368401"/>
    <n v="1.8586177894671501"/>
    <n v="1.648572970431E-2"/>
    <n v="9.4667926392459301E-2"/>
    <n v="1.2764230405356399E-2"/>
    <n v="6.2493252642153198E-2"/>
    <n v="2.14213985798414"/>
    <n v="4.5953788745512203E-2"/>
    <n v="0.50633279237176998"/>
    <n v="-3.63504941816108"/>
  </r>
  <r>
    <x v="12"/>
    <s v="2-Camera-0,0"/>
    <x v="0"/>
    <n v="70.151269601225295"/>
    <n v="1.8908465206626299"/>
    <n v="7.9872680622268405E-3"/>
    <n v="9.2443182983575997E-2"/>
    <n v="7.62799819881467E-3"/>
    <n v="6.2426790236761599E-2"/>
    <n v="2.08336804097052"/>
    <n v="1.7521447896570699E-2"/>
    <n v="0.52727847046945697"/>
    <n v="-3.5818750088679128"/>
  </r>
  <r>
    <x v="12"/>
    <s v="2-Camera-0,0"/>
    <x v="0"/>
    <n v="66.407716422771998"/>
    <n v="1.8050147713721401"/>
    <n v="4.2866140275380302E-3"/>
    <n v="9.5387950459392495E-2"/>
    <n v="3.356894386895E-3"/>
    <n v="6.5546630540547907E-2"/>
    <n v="2.0460667570587199"/>
    <n v="1.0914297694558201E-2"/>
    <n v="0.49766659055376899"/>
    <n v="-3.6973186380740906"/>
  </r>
  <r>
    <x v="12"/>
    <s v="2-Camera-0,0"/>
    <x v="0"/>
    <n v="72.768550089084698"/>
    <n v="1.8712511211582501"/>
    <n v="1.0120112306864699E-2"/>
    <n v="9.3475596242297398E-2"/>
    <n v="9.5682753334976299E-3"/>
    <n v="6.3980705661266304E-2"/>
    <n v="2.0654585950542201"/>
    <n v="2.17872495567E-2"/>
    <n v="0.51984652200724202"/>
    <n v="-3.6089023568345073"/>
  </r>
  <r>
    <x v="12"/>
    <s v="2-Camera-0,05"/>
    <x v="1"/>
    <n v="89.531792465462502"/>
    <n v="1.98014322662791"/>
    <n v="5.0947226196495998E-2"/>
    <n v="0.126507500881063"/>
    <n v="3.7044673224428198E-2"/>
    <n v="0.103344335979581"/>
    <n v="4.1070878989994499"/>
    <n v="0.155272460426433"/>
    <n v="0.58554089263554598"/>
    <n v="-3.4343158807365439"/>
  </r>
  <r>
    <x v="12"/>
    <s v="2-Camera-0,05"/>
    <x v="1"/>
    <n v="67.095250416950194"/>
    <n v="2.1322638800260898"/>
    <n v="8.1732813229028298E-2"/>
    <n v="0.16289758122835599"/>
    <n v="5.7814114235294603E-2"/>
    <n v="0.12407202912438001"/>
    <n v="4.2641441610176098"/>
    <n v="0.27237463612860102"/>
    <n v="0.63659392667590298"/>
    <n v="-3.2311421932980071"/>
  </r>
  <r>
    <x v="12"/>
    <s v="2-Camera-0,05"/>
    <x v="1"/>
    <n v="81.714771294455502"/>
    <n v="1.9524216267043299"/>
    <n v="5.1803506161476602E-2"/>
    <n v="0.122614403020713"/>
    <n v="3.7528665740812601E-2"/>
    <n v="0.100412449971276"/>
    <n v="4.14561341388616"/>
    <n v="0.15965484546984801"/>
    <n v="0.56266794437455903"/>
    <n v="-3.4849104289211104"/>
  </r>
  <r>
    <x v="12"/>
    <s v="2-Camera-0,05"/>
    <x v="1"/>
    <n v="57.184157224651202"/>
    <n v="1.81917848621943"/>
    <n v="2.9504389696952901E-2"/>
    <n v="0.10007768563479701"/>
    <n v="2.73496477103644E-2"/>
    <n v="6.7493744794267702E-2"/>
    <n v="3.93462379300035"/>
    <n v="6.9131259599282194E-2"/>
    <n v="0.464110780712782"/>
    <n v="-3.7167107330677878"/>
  </r>
  <r>
    <x v="12"/>
    <s v="2-Camera-0,05"/>
    <x v="1"/>
    <n v="83.423587154603695"/>
    <n v="1.9349980001484699"/>
    <n v="5.3406140037328499E-2"/>
    <n v="0.120831210559369"/>
    <n v="4.6135737809783098E-2"/>
    <n v="0.101836452665039"/>
    <n v="4.3517429180210403"/>
    <n v="0.13384036391432"/>
    <n v="0.53961662985092895"/>
    <n v="-3.5253853700006013"/>
  </r>
  <r>
    <x v="12"/>
    <s v="2-Camera-0,05"/>
    <x v="1"/>
    <n v="71.432510764750305"/>
    <n v="2.1090802107751401"/>
    <n v="4.1737210258956998E-2"/>
    <n v="0.10695020882336"/>
    <n v="3.12152597594022E-2"/>
    <n v="8.1094051302897693E-2"/>
    <n v="3.98400836903601"/>
    <n v="0.12252065622225999"/>
    <n v="0.56133076466060405"/>
    <n v="-3.3295890245642559"/>
  </r>
  <r>
    <x v="12"/>
    <s v="2-Camera-0,05"/>
    <x v="1"/>
    <n v="71.319138107340905"/>
    <n v="1.9583973350720401"/>
    <n v="3.2177851433723502E-2"/>
    <n v="0.114739101240747"/>
    <n v="2.8921889360346599E-2"/>
    <n v="7.6915992604028705E-2"/>
    <n v="4.27007403096649"/>
    <n v="7.8093253569743698E-2"/>
    <n v="0.58814336619920904"/>
    <n v="-3.4534592987287507"/>
  </r>
  <r>
    <x v="12"/>
    <s v="2-Camera-0,05"/>
    <x v="1"/>
    <n v="82.0269000886247"/>
    <n v="1.9805406332797799"/>
    <n v="3.6894824328750901E-2"/>
    <n v="0.110680920257621"/>
    <n v="2.8133133987763199E-2"/>
    <n v="8.1330143388399695E-2"/>
    <n v="4.1602000299608299"/>
    <n v="0.10519912362108499"/>
    <n v="0.56908860272565198"/>
    <n v="-3.450370763994568"/>
  </r>
  <r>
    <x v="12"/>
    <s v="2-Camera-0,05"/>
    <x v="1"/>
    <n v="86.491393124548196"/>
    <n v="2.13414219669259"/>
    <n v="6.8764886919847404E-2"/>
    <n v="0.12602899348550101"/>
    <n v="5.8176054688949E-2"/>
    <n v="0.11569764484544"/>
    <n v="4.7620091110002196"/>
    <n v="0.25113848075663697"/>
    <n v="0.51081893399332801"/>
    <n v="-3.355038869314082"/>
  </r>
  <r>
    <x v="12"/>
    <s v="2-Camera-0,05"/>
    <x v="1"/>
    <n v="70.595869583051496"/>
    <n v="1.9745479914869799"/>
    <n v="3.34485698897828E-2"/>
    <n v="9.7185866872311094E-2"/>
    <n v="2.8719507167558E-2"/>
    <n v="7.1668705408187997E-2"/>
    <n v="4.4483189389575202"/>
    <n v="9.5933441996417498E-2"/>
    <n v="0.50164697293347404"/>
    <n v="-3.5238050355795458"/>
  </r>
  <r>
    <x v="12"/>
    <s v="2-Camera-0,05"/>
    <x v="1"/>
    <n v="86.225257120784804"/>
    <n v="1.97316648846047"/>
    <n v="3.6523219426107097E-2"/>
    <n v="0.115966131617368"/>
    <n v="2.3729440867267301E-2"/>
    <n v="8.7191037494841306E-2"/>
    <n v="4.1195294460048899"/>
    <n v="0.111081863161844"/>
    <n v="0.58197008751990797"/>
    <n v="-3.4448634240196219"/>
  </r>
  <r>
    <x v="12"/>
    <s v="2-Camera-0,05"/>
    <x v="1"/>
    <n v="62.612754717717898"/>
    <n v="1.8132844206762699"/>
    <n v="2.4178064210730599E-2"/>
    <n v="9.7672180566931693E-2"/>
    <n v="2.15212589706043E-2"/>
    <n v="6.6065250456858904E-2"/>
    <n v="3.8706734860315901"/>
    <n v="6.5457616836478799E-2"/>
    <n v="0.46582624777648801"/>
    <n v="-3.7208893315472418"/>
  </r>
  <r>
    <x v="12"/>
    <s v="2-Camera-0,05"/>
    <x v="1"/>
    <n v="78.714074208012505"/>
    <n v="2.09207483360548"/>
    <n v="2.1503410110457599E-2"/>
    <n v="0.100092216970877"/>
    <n v="1.4435963509373101E-2"/>
    <n v="6.4525106812269195E-2"/>
    <n v="3.80994998593814"/>
    <n v="0.151110483447116"/>
    <n v="0.56723726743110203"/>
    <n v="-3.3406878989634179"/>
  </r>
  <r>
    <x v="12"/>
    <s v="2-Camera-0,05"/>
    <x v="1"/>
    <n v="83.860346087156202"/>
    <n v="1.9827030109686901"/>
    <n v="5.4486260084914598E-2"/>
    <n v="0.12904829290641801"/>
    <n v="4.3035774782668901E-2"/>
    <n v="0.101762188559345"/>
    <n v="4.4807257159845904"/>
    <n v="0.156329263511851"/>
    <n v="0.59812696339993598"/>
    <n v="-3.4191700256313742"/>
  </r>
  <r>
    <x v="12"/>
    <s v="2-Camera-0,05"/>
    <x v="1"/>
    <n v="58.948370597473101"/>
    <n v="1.9099353272211299"/>
    <n v="3.70878556217204E-2"/>
    <n v="0.10273716766867599"/>
    <n v="3.2466227967269598E-2"/>
    <n v="7.6812105418589599E-2"/>
    <n v="4.3577751900302202"/>
    <n v="9.0881153688872396E-2"/>
    <n v="0.52581419337781399"/>
    <n v="-3.5642504794010561"/>
  </r>
  <r>
    <x v="12"/>
    <s v="2-Camera-0,05"/>
    <x v="1"/>
    <n v="84.256125323402898"/>
    <n v="1.96714244512321"/>
    <n v="4.2431185038996698E-2"/>
    <n v="0.12359833960913701"/>
    <n v="3.8624597133022298E-2"/>
    <n v="8.9089084054305198E-2"/>
    <n v="4.14194921602029"/>
    <n v="0.10563430129053999"/>
    <n v="0.59950855393388502"/>
    <n v="-3.4333490009429046"/>
  </r>
  <r>
    <x v="12"/>
    <s v="2-Camera-0,05"/>
    <x v="1"/>
    <n v="59.9284687778893"/>
    <n v="2.06895613359241"/>
    <n v="6.0524020311365001E-2"/>
    <n v="0.10630935974069999"/>
    <n v="5.4030709013852603E-2"/>
    <n v="9.3641777185539302E-2"/>
    <n v="4.03695253410842"/>
    <n v="0.16073064864485101"/>
    <n v="0.47791185673300901"/>
    <n v="-3.4531320096745808"/>
  </r>
  <r>
    <x v="12"/>
    <s v="2-Camera-0,05"/>
    <x v="1"/>
    <n v="81.737798642931097"/>
    <n v="2.0069682633602"/>
    <n v="6.1146888158978403E-2"/>
    <n v="0.133152173871458"/>
    <n v="5.6371785873121499E-2"/>
    <n v="0.11038075404518299"/>
    <n v="4.1626461179694099"/>
    <n v="0.15337240342253899"/>
    <n v="0.59160172930357502"/>
    <n v="-3.4014300073362249"/>
  </r>
  <r>
    <x v="12"/>
    <s v="2-Camera-0,05"/>
    <x v="1"/>
    <n v="55.877710542329403"/>
    <n v="1.8246130188667899"/>
    <n v="2.4837797334666501E-2"/>
    <n v="0.10085918077641599"/>
    <n v="2.6201574873878E-2"/>
    <n v="6.8184487777283406E-2"/>
    <n v="4.2496962969889802"/>
    <n v="4.6815454353231797E-2"/>
    <n v="0.50580995345373103"/>
    <n v="-3.6695770276794786"/>
  </r>
  <r>
    <x v="12"/>
    <s v="2-Camera-0,05"/>
    <x v="1"/>
    <n v="75.8362886030433"/>
    <n v="1.8034093652048599"/>
    <n v="2.5493013521094399E-2"/>
    <n v="0.10627465352065101"/>
    <n v="2.2332525924696599E-2"/>
    <n v="7.3132083564074898E-2"/>
    <n v="4.2728508340660403"/>
    <n v="6.33865520229107E-2"/>
    <n v="0.494615023155765"/>
    <n v="-3.7019756116393747"/>
  </r>
  <r>
    <x v="12"/>
    <s v="2-Camera-0,1"/>
    <x v="2"/>
    <n v="73.491453945183807"/>
    <n v="1.87387031172582"/>
    <n v="4.13322073686333E-2"/>
    <n v="0.102673891063218"/>
    <n v="3.11775389199456E-2"/>
    <n v="9.1982176123673196E-2"/>
    <n v="4.3923376729944703"/>
    <n v="0.121204641162027"/>
    <n v="0.46266560238489901"/>
    <n v="-3.6634640858892804"/>
  </r>
  <r>
    <x v="12"/>
    <s v="2-Camera-0,1"/>
    <x v="2"/>
    <n v="79.277608544779497"/>
    <n v="2.0750026847270302"/>
    <n v="9.8592131832802202E-2"/>
    <n v="0.12887758650599601"/>
    <n v="7.2426161420272694E-2"/>
    <n v="0.111402242272758"/>
    <n v="4.1692571979947299"/>
    <n v="0.33583124254847901"/>
    <n v="0.50735453636183303"/>
    <n v="-3.4176427789111368"/>
  </r>
  <r>
    <x v="12"/>
    <s v="2-Camera-0,1"/>
    <x v="2"/>
    <n v="55.439537209731"/>
    <n v="2.07820103227363"/>
    <n v="0.15180488189873501"/>
    <n v="0.185902243701461"/>
    <n v="8.6399947091952103E-2"/>
    <n v="0.14340944208695999"/>
    <n v="3.9306811740389"/>
    <n v="0.51039408481854598"/>
    <n v="0.55399065475916598"/>
    <n v="-3.3678083129672043"/>
  </r>
  <r>
    <x v="12"/>
    <s v="2-Camera-0,1"/>
    <x v="2"/>
    <n v="62.7214639271428"/>
    <n v="1.8928380591707299"/>
    <n v="2.9127749736679299E-2"/>
    <n v="0.11203358656833701"/>
    <n v="2.4800429287979101E-2"/>
    <n v="7.8510069464508295E-2"/>
    <n v="4.1413753860397202"/>
    <n v="8.4352916938487496E-2"/>
    <n v="0.56068351218875501"/>
    <n v="-3.5464784286405151"/>
  </r>
  <r>
    <x v="12"/>
    <s v="2-Camera-0,1"/>
    <x v="2"/>
    <n v="51.518498448010497"/>
    <n v="1.9348320002872199"/>
    <n v="4.3906121365558402E-2"/>
    <n v="0.12189833980289499"/>
    <n v="3.7936613319583402E-2"/>
    <n v="8.7805947364679393E-2"/>
    <n v="3.85246651107445"/>
    <n v="0.122025191463613"/>
    <n v="0.57202788166124996"/>
    <n v="-3.4931401180515298"/>
  </r>
  <r>
    <x v="12"/>
    <s v="2-Camera-0,1"/>
    <x v="2"/>
    <n v="62.2147578979027"/>
    <n v="1.84473337394472"/>
    <n v="4.0058090607912503E-2"/>
    <n v="0.109467478201767"/>
    <n v="4.0026839565151198E-2"/>
    <n v="7.9087954514123496E-2"/>
    <n v="3.7125087690073899"/>
    <n v="9.1850906946867594E-2"/>
    <n v="0.52556881590948701"/>
    <n v="-3.6296978101457928"/>
  </r>
  <r>
    <x v="12"/>
    <s v="2-Camera-0,1"/>
    <x v="2"/>
    <n v="49.340164974822699"/>
    <n v="1.9224904384113299"/>
    <n v="5.2602362010334899E-2"/>
    <n v="0.10277959923873201"/>
    <n v="4.32738425459014E-2"/>
    <n v="8.4462473772500504E-2"/>
    <n v="3.8688489880878398"/>
    <n v="0.15554681604696999"/>
    <n v="0.47131839923197599"/>
    <n v="-3.6061911623566938"/>
  </r>
  <r>
    <x v="12"/>
    <s v="2-Camera-0,1"/>
    <x v="2"/>
    <n v="50.312533359889102"/>
    <n v="1.8647869217717901"/>
    <n v="3.9800597942054899E-2"/>
    <n v="0.12209722859543599"/>
    <n v="3.4963924569177199E-2"/>
    <n v="9.2324512264219102E-2"/>
    <n v="3.9759772010147501"/>
    <n v="0.11036089450648399"/>
    <n v="0.55432512555878999"/>
    <n v="-3.5808879526694199"/>
  </r>
  <r>
    <x v="12"/>
    <s v="2-Camera-0,1"/>
    <x v="2"/>
    <n v="64.136524468746899"/>
    <n v="1.9993396932690599"/>
    <n v="7.9602315110309199E-2"/>
    <n v="0.118838529979879"/>
    <n v="6.1753386471233497E-2"/>
    <n v="0.110413063586185"/>
    <n v="4.1810407759621704"/>
    <n v="0.245982499626617"/>
    <n v="0.47321514897424"/>
    <n v="-3.5274451577567003"/>
  </r>
  <r>
    <x v="12"/>
    <s v="2-Camera-0,1"/>
    <x v="2"/>
    <n v="53.090400003669103"/>
    <n v="1.9096001250116801"/>
    <n v="9.8287892447473796E-2"/>
    <n v="0.18419270311424399"/>
    <n v="8.4119730748632895E-2"/>
    <n v="0.15585428176306099"/>
    <n v="4.5640829600160897"/>
    <n v="0.30152980837517301"/>
    <n v="0.51713968137149702"/>
    <n v="-3.5732601936168225"/>
  </r>
  <r>
    <x v="12"/>
    <s v="2-Camera-0,1"/>
    <x v="2"/>
    <n v="68.047092196018497"/>
    <n v="2.0655505645766601"/>
    <n v="6.4755319795857302E-2"/>
    <n v="0.14057908429716301"/>
    <n v="3.9469494432107698E-2"/>
    <n v="0.11292143149673201"/>
    <n v="3.42489761696197"/>
    <n v="0.21563816781555001"/>
    <n v="0.61003180875154095"/>
    <n v="-3.3244176266717989"/>
  </r>
  <r>
    <x v="12"/>
    <s v="2-Camera-0,1"/>
    <x v="2"/>
    <n v="80.9041007757464"/>
    <n v="1.8817533358174301"/>
    <n v="4.8811288327206902E-2"/>
    <n v="0.120288885852823"/>
    <n v="4.6868274249787997E-2"/>
    <n v="9.1554354154843795E-2"/>
    <n v="4.2264727260917399"/>
    <n v="0.122650905965413"/>
    <n v="0.52531496357199003"/>
    <n v="-3.5929317006105794"/>
  </r>
  <r>
    <x v="12"/>
    <s v="2-Camera-0,1"/>
    <x v="2"/>
    <n v="83.444342807201096"/>
    <n v="1.9338610534790599"/>
    <n v="5.2385657079258699E-2"/>
    <n v="0.112696208905305"/>
    <n v="4.8633410939512602E-2"/>
    <n v="9.2362597395201806E-2"/>
    <n v="4.3054472139337996"/>
    <n v="0.119074086175828"/>
    <n v="0.52195558658444197"/>
    <n v="-3.5441833599364982"/>
  </r>
  <r>
    <x v="12"/>
    <s v="2-Camera-0,1"/>
    <x v="2"/>
    <n v="38.689328483765003"/>
    <n v="2.08276799185573"/>
    <n v="7.8535592770531695E-2"/>
    <n v="0.16046272916657101"/>
    <n v="6.4216169372035795E-2"/>
    <n v="0.132495643815777"/>
    <n v="4.0990820300066799"/>
    <n v="0.23570016679610201"/>
    <n v="0.60771954687030205"/>
    <n v="-3.3095124612739681"/>
  </r>
  <r>
    <x v="12"/>
    <s v="2-Camera-0,1"/>
    <x v="2"/>
    <n v="76.276831838118099"/>
    <n v="1.9701692602049099"/>
    <n v="4.1598680330829099E-2"/>
    <n v="0.121087307539143"/>
    <n v="4.1178999684258699E-2"/>
    <n v="8.6455316787313496E-2"/>
    <n v="4.0035622089635501"/>
    <n v="9.5609146622390007E-2"/>
    <n v="0.59130303705620302"/>
    <n v="-3.4385277027388867"/>
  </r>
  <r>
    <x v="12"/>
    <s v="2-Camera-0,1"/>
    <x v="2"/>
    <n v="43.4942917843467"/>
    <n v="2.0007130395581201"/>
    <n v="9.3039534560648104E-2"/>
    <n v="0.18353965526966601"/>
    <n v="8.4501842497894997E-2"/>
    <n v="0.15004753016706401"/>
    <n v="3.9096720869419999"/>
    <n v="0.25559846818953902"/>
    <n v="0.65216278254994098"/>
    <n v="-3.3471241778919389"/>
  </r>
  <r>
    <x v="12"/>
    <s v="2-Camera-0,1"/>
    <x v="2"/>
    <n v="40.140337903251499"/>
    <n v="1.99013527279712"/>
    <n v="9.8991605347161393E-2"/>
    <n v="0.153866923229207"/>
    <n v="6.2906823873536799E-2"/>
    <n v="0.13608777666195501"/>
    <n v="4.27126507798675"/>
    <n v="0.35763644647724502"/>
    <n v="0.57145415004878997"/>
    <n v="-3.4384105771540896"/>
  </r>
  <r>
    <x v="12"/>
    <s v="2-Camera-0,1"/>
    <x v="2"/>
    <n v="43.5789426575231"/>
    <n v="2.11712594334784"/>
    <n v="0.23150719194807301"/>
    <n v="0.204847341420407"/>
    <n v="0.19201226346155001"/>
    <n v="0.17838121874487101"/>
    <n v="3.54493040998931"/>
    <n v="0.59723224782655104"/>
    <n v="0.51711671234155998"/>
    <n v="-3.3657573443105999"/>
  </r>
  <r>
    <x v="12"/>
    <s v="2-Camera-0,1"/>
    <x v="2"/>
    <n v="48.192058907623903"/>
    <n v="2.1262199244973501"/>
    <n v="0.113239236598884"/>
    <n v="0.164975462913588"/>
    <n v="6.8916374647495796E-2"/>
    <n v="0.146098741830858"/>
    <n v="4.24610422900877"/>
    <n v="0.43007532544431498"/>
    <n v="0.61603012437211102"/>
    <n v="-3.2577499511305388"/>
  </r>
  <r>
    <x v="12"/>
    <s v="2-Camera-0,1"/>
    <x v="2"/>
    <n v="67.118747915589097"/>
    <n v="2.0659791312174498"/>
    <n v="3.4384435761514398E-2"/>
    <n v="0.104597990658111"/>
    <n v="3.1369424501868803E-2"/>
    <n v="7.4841700676977096E-2"/>
    <n v="4.0088019149843603"/>
    <n v="0.12659142526324901"/>
    <n v="0.517165548290074"/>
    <n v="-3.4168553204924761"/>
  </r>
  <r>
    <x v="12"/>
    <s v="2-Camera-0,15000000000000002"/>
    <x v="3"/>
    <n v="52.7631031800031"/>
    <n v="1.99824394024785"/>
    <n v="0.10623522426774799"/>
    <n v="0.17431884341920001"/>
    <n v="7.88132430533732E-2"/>
    <n v="0.13383019669208901"/>
    <n v="3.2665622009662898"/>
    <n v="0.42249665017230698"/>
    <n v="0.57625406957729597"/>
    <n v="-3.4255019901748542"/>
  </r>
  <r>
    <x v="12"/>
    <s v="2-Camera-0,15000000000000002"/>
    <x v="3"/>
    <n v="60.535416657399402"/>
    <n v="1.9651726020859399"/>
    <n v="0.115518641808426"/>
    <n v="0.22077797377165301"/>
    <n v="7.5692077525124302E-2"/>
    <n v="0.16239548171294299"/>
    <n v="3.2931612989632399"/>
    <n v="0.430679068590542"/>
    <n v="0.68163960670398704"/>
    <n v="-3.3531877912100727"/>
  </r>
  <r>
    <x v="12"/>
    <s v="2-Camera-0,15000000000000002"/>
    <x v="3"/>
    <n v="85.058041808232502"/>
    <n v="2.1323718077754901"/>
    <n v="0.19598153841077401"/>
    <n v="0.23719842887305601"/>
    <n v="0.163819287121338"/>
    <n v="0.20459602706697699"/>
    <n v="3.4087673919275399"/>
    <n v="0.50360628253502204"/>
    <n v="0.64783430521916796"/>
    <n v="-3.2197938870053422"/>
  </r>
  <r>
    <x v="12"/>
    <s v="2-Camera-0,15000000000000002"/>
    <x v="3"/>
    <n v="87.164375580130894"/>
    <n v="2.0679719980104099"/>
    <n v="0.12201873109359"/>
    <n v="0.16710484675620499"/>
    <n v="0.121059694859071"/>
    <n v="0.15838343567489699"/>
    <n v="3.3986611530417501"/>
    <n v="0.29966600744895699"/>
    <n v="0.56295359125566302"/>
    <n v="-3.3690744107339272"/>
  </r>
  <r>
    <x v="12"/>
    <s v="2-Camera-0,15000000000000002"/>
    <x v="3"/>
    <n v="67.3621014888719"/>
    <n v="2.0394633877530799"/>
    <n v="0.15388415541974201"/>
    <n v="0.251985774328153"/>
    <n v="0.14926942278788699"/>
    <n v="0.21431032796028501"/>
    <n v="3.3452319820644298"/>
    <n v="0.36116825770942201"/>
    <n v="0.68431359158828597"/>
    <n v="-3.2762230206586342"/>
  </r>
  <r>
    <x v="12"/>
    <s v="2-Camera-0,15000000000000002"/>
    <x v="3"/>
    <n v="47.774577501574299"/>
    <n v="2.12527481246366"/>
    <n v="9.6095560257742907E-2"/>
    <n v="0.121841384568599"/>
    <n v="8.3094193878469003E-2"/>
    <n v="0.115718635805296"/>
    <n v="3.6303126019192802"/>
    <n v="0.313433246100632"/>
    <n v="0.42844404475598302"/>
    <n v="-3.4462811427803568"/>
  </r>
  <r>
    <x v="12"/>
    <s v="2-Camera-0,15000000000000002"/>
    <x v="3"/>
    <n v="54.739105697955303"/>
    <n v="1.9123251158693"/>
    <n v="4.5128865122401898E-2"/>
    <n v="0.12309068535934101"/>
    <n v="3.9873615386681598E-2"/>
    <n v="9.5162893883889793E-2"/>
    <n v="3.2764507740503102"/>
    <n v="0.122272691752969"/>
    <n v="0.57818187666471799"/>
    <n v="-3.509493007465982"/>
  </r>
  <r>
    <x v="12"/>
    <s v="2-Camera-0,15000000000000002"/>
    <x v="3"/>
    <n v="54.075526275537499"/>
    <n v="2.1472725227470901"/>
    <n v="0.135549341509618"/>
    <n v="0.147534514389555"/>
    <n v="9.4724333551123099E-2"/>
    <n v="0.118863062145016"/>
    <n v="3.1906848369399001"/>
    <n v="0.49991651843995799"/>
    <n v="0.476979449729176"/>
    <n v="-3.3757480275237337"/>
  </r>
  <r>
    <x v="12"/>
    <s v="2-Camera-0,15000000000000002"/>
    <x v="3"/>
    <n v="30.281950978423399"/>
    <n v="2.14946510647288"/>
    <n v="0.104745490501365"/>
    <n v="0.15475822689287899"/>
    <n v="9.14569165907263E-2"/>
    <n v="0.14200145082693999"/>
    <n v="4.0630573109956396"/>
    <n v="0.29630804924138299"/>
    <n v="0.52194556227586497"/>
    <n v="-3.3285893312512549"/>
  </r>
  <r>
    <x v="12"/>
    <s v="2-Camera-0,15000000000000002"/>
    <x v="3"/>
    <n v="89.072122438483902"/>
    <n v="2.0634912999993702"/>
    <n v="7.3882652709902699E-2"/>
    <n v="0.14671180932341099"/>
    <n v="4.40839883521605E-2"/>
    <n v="0.118601527916817"/>
    <n v="3.5653285130392698"/>
    <n v="0.25741959019786997"/>
    <n v="0.63731845375613505"/>
    <n v="-3.2991902462444949"/>
  </r>
  <r>
    <x v="12"/>
    <s v="2-Camera-0,15000000000000002"/>
    <x v="3"/>
    <n v="29.341150564656299"/>
    <n v="2.0989088846814301"/>
    <n v="8.9865331008052607E-2"/>
    <n v="0.161729486779013"/>
    <n v="6.4693133186623702E-2"/>
    <n v="0.14062268750158"/>
    <n v="3.3263626339612502"/>
    <n v="0.28748391121766997"/>
    <n v="0.64332513097756605"/>
    <n v="-3.2577659843410038"/>
  </r>
  <r>
    <x v="12"/>
    <s v="2-Camera-0,15000000000000002"/>
    <x v="3"/>
    <n v="50.019123161610203"/>
    <n v="2.1815366461071801"/>
    <n v="8.9845667627332995E-2"/>
    <n v="0.118507799569949"/>
    <n v="7.8660334477452798E-2"/>
    <n v="0.109913372336752"/>
    <n v="3.0853320499882102"/>
    <n v="0.24622177549226301"/>
    <n v="0.46127807289293299"/>
    <n v="-3.3571852809998868"/>
  </r>
  <r>
    <x v="12"/>
    <s v="2-Camera-0,15000000000000002"/>
    <x v="3"/>
    <n v="42.998930405193498"/>
    <n v="2.1685298141160501"/>
    <n v="9.8281199333348404E-2"/>
    <n v="0.16834401811923499"/>
    <n v="8.6815069920086002E-2"/>
    <n v="0.141293497696591"/>
    <n v="3.1003082619281401"/>
    <n v="0.29499577350531497"/>
    <n v="0.61691638629999301"/>
    <n v="-3.2145537995839568"/>
  </r>
  <r>
    <x v="12"/>
    <s v="2-Camera-0,15000000000000002"/>
    <x v="3"/>
    <n v="61.183230505455299"/>
    <n v="1.96569666795404"/>
    <n v="6.6375919362592795E-2"/>
    <n v="0.112002615758481"/>
    <n v="5.9971147659077698E-2"/>
    <n v="0.101667414211845"/>
    <n v="3.2555847109761"/>
    <n v="0.177959937627959"/>
    <n v="0.44416590291820801"/>
    <n v="-3.5901374291277519"/>
  </r>
  <r>
    <x v="12"/>
    <s v="2-Camera-0,15000000000000002"/>
    <x v="3"/>
    <n v="69.390468009691503"/>
    <n v="1.9050596059334599"/>
    <n v="2.6900069203802002E-2"/>
    <n v="9.6218451357438603E-2"/>
    <n v="2.486329785669E-2"/>
    <n v="6.6298329767652098E-2"/>
    <n v="3.1996140800183599"/>
    <n v="6.8360933734000803E-2"/>
    <n v="0.50106053589688004"/>
    <n v="-3.5938798581696605"/>
  </r>
  <r>
    <x v="12"/>
    <s v="2-Camera-0,15000000000000002"/>
    <x v="3"/>
    <n v="34.904979967075697"/>
    <n v="2.1645112889577698"/>
    <n v="0.16891825778375599"/>
    <n v="0.44753512619828401"/>
    <n v="0.13910973644056199"/>
    <n v="0.29714504249393803"/>
    <n v="3.3613095169421201"/>
    <n v="0.48776939669621799"/>
    <n v="1.2610031836547899"/>
    <n v="-2.5744855273874405"/>
  </r>
  <r>
    <x v="12"/>
    <s v="2-Camera-0,15000000000000002"/>
    <x v="3"/>
    <n v="61.500269065853303"/>
    <n v="2.03489154298817"/>
    <n v="0.122634956162467"/>
    <n v="0.18717523422954899"/>
    <n v="9.4365693183204397E-2"/>
    <n v="0.15239821056264999"/>
    <n v="3.5264332110527898"/>
    <n v="0.37798356048103099"/>
    <n v="0.60334201038052404"/>
    <n v="-3.361766446631306"/>
  </r>
  <r>
    <x v="12"/>
    <s v="2-Camera-0,15000000000000002"/>
    <x v="3"/>
    <n v="58.931859128342502"/>
    <n v="1.9419974000831799"/>
    <n v="5.23046617719636E-2"/>
    <n v="0.12029797622303"/>
    <n v="3.93440605094258E-2"/>
    <n v="0.102357253001004"/>
    <n v="3.3771967000793599"/>
    <n v="0.15568618560539499"/>
    <n v="0.54888099929283596"/>
    <n v="-3.5091216006239843"/>
  </r>
  <r>
    <x v="12"/>
    <s v="2-Camera-0,15000000000000002"/>
    <x v="3"/>
    <n v="89.445259653171902"/>
    <n v="2.07644644668731"/>
    <n v="9.1413586734433797E-2"/>
    <n v="0.17295622945845099"/>
    <n v="7.1445327312587403E-2"/>
    <n v="0.13443684514259399"/>
    <n v="3.1216417209943699"/>
    <n v="0.30450495504289099"/>
    <n v="0.68626875445983004"/>
    <n v="-3.2372847988528601"/>
  </r>
  <r>
    <x v="12"/>
    <s v="2-Camera-0,15000000000000002"/>
    <x v="3"/>
    <n v="30.693138364632102"/>
    <n v="1.8716745957191501"/>
    <n v="0.13112074772115201"/>
    <n v="0.43745987857525598"/>
    <n v="0.115425020135072"/>
    <n v="0.29756946126802702"/>
    <n v="3.1455456939293001"/>
    <n v="0.37627932626396998"/>
    <n v="1.19612501480551"/>
    <n v="-2.9322003894753399"/>
  </r>
  <r>
    <x v="12"/>
    <s v="2-Ground_Truth"/>
    <x v="4"/>
    <n v="63.163293344146602"/>
    <n v="1.86139907908991"/>
    <n v="1.95906943627258E-2"/>
    <n v="9.3893535462270195E-2"/>
    <n v="1.7528524845372099E-2"/>
    <n v="6.1914368838371002E-2"/>
    <n v="2.5210548000177302"/>
    <n v="5.20361306076048E-2"/>
    <n v="0.50134739420000995"/>
    <n v="-3.6372535267100798"/>
  </r>
  <r>
    <x v="12"/>
    <s v="2-Ground_Truth"/>
    <x v="4"/>
    <n v="57.730895215874298"/>
    <n v="1.81637231109513"/>
    <n v="1.6013668477225702E-2"/>
    <n v="9.54860468577646E-2"/>
    <n v="6.8206101807921299E-3"/>
    <n v="7.3820998977813301E-2"/>
    <n v="2.6106791209895102"/>
    <n v="0.13143254040053001"/>
    <n v="0.46985697604843701"/>
    <n v="-3.7137707128564337"/>
  </r>
  <r>
    <x v="12"/>
    <s v="2-Ground_Truth"/>
    <x v="4"/>
    <n v="71.449662246204994"/>
    <n v="1.9278269405570201"/>
    <n v="2.4101478699824101E-2"/>
    <n v="9.7155883060295406E-2"/>
    <n v="1.9044726548852298E-2"/>
    <n v="6.4048847455430602E-2"/>
    <n v="2.7283388519426799"/>
    <n v="6.7446756042642095E-2"/>
    <n v="0.53246463214361195"/>
    <n v="-3.5397084272993675"/>
  </r>
  <r>
    <x v="12"/>
    <s v="2-Ground_Truth"/>
    <x v="4"/>
    <n v="72.571691419183097"/>
    <n v="1.9427263522785601"/>
    <n v="1.6189354531378101E-2"/>
    <n v="9.30338362982054E-2"/>
    <n v="1.2169406244684801E-2"/>
    <n v="6.1140290290965203E-2"/>
    <n v="2.73669212404638"/>
    <n v="4.9141446475474297E-2"/>
    <n v="0.52313382675519204"/>
    <n v="-3.5341398209662476"/>
  </r>
  <r>
    <x v="12"/>
    <s v="2-Ground_Truth"/>
    <x v="4"/>
    <n v="63.034245114288701"/>
    <n v="1.8198344414911101"/>
    <n v="1.0716176787863499E-2"/>
    <n v="9.5940024611021996E-2"/>
    <n v="7.9117786563609495E-3"/>
    <n v="6.4188006015865995E-2"/>
    <n v="2.8581080549629401"/>
    <n v="3.7541784801335902E-2"/>
    <n v="0.50804480463837798"/>
    <n v="-3.6721207538705114"/>
  </r>
  <r>
    <x v="12"/>
    <s v="2-Ground_Truth"/>
    <x v="4"/>
    <n v="55.214103184484401"/>
    <n v="1.83300025450329"/>
    <n v="1.95902122216987E-2"/>
    <n v="9.8549039159397903E-2"/>
    <n v="1.33513866626575E-2"/>
    <n v="7.4452414043326601E-2"/>
    <n v="2.6035181839251802"/>
    <n v="0.13201889554172699"/>
    <n v="0.48554777266227001"/>
    <n v="-3.6814519728344401"/>
  </r>
  <r>
    <x v="12"/>
    <s v="2-Ground_Truth"/>
    <x v="4"/>
    <n v="73.111482891015896"/>
    <n v="1.9242989211368999"/>
    <n v="1.1239191695339899E-2"/>
    <n v="9.2361465546469596E-2"/>
    <n v="1.1046328641856E-2"/>
    <n v="5.9001592771058702E-2"/>
    <n v="2.61481769196689"/>
    <n v="4.1253825185916602E-2"/>
    <n v="0.52760127592166095"/>
    <n v="-3.5480998029414388"/>
  </r>
  <r>
    <x v="12"/>
    <s v="2-Ground_Truth"/>
    <x v="4"/>
    <n v="70.269072675361699"/>
    <n v="1.88287360207651"/>
    <n v="3.7618564285849701E-3"/>
    <n v="9.12828246021892E-2"/>
    <n v="2.8457003139082302E-3"/>
    <n v="6.1870769540522397E-2"/>
    <n v="2.5991991900373201"/>
    <n v="1.6324058161016598E-2"/>
    <n v="0.51892297492898798"/>
    <n v="-3.5982034229945024"/>
  </r>
  <r>
    <x v="12"/>
    <s v="2-Ground_Truth"/>
    <x v="4"/>
    <n v="73.877784318374694"/>
    <n v="1.8982575416135901"/>
    <n v="3.7851889564663503E-2"/>
    <n v="0.117985240162766"/>
    <n v="3.11559292672745E-2"/>
    <n v="8.8478150932362803E-2"/>
    <n v="2.8804340310161902"/>
    <n v="0.13296568883516299"/>
    <n v="0.56068527619325803"/>
    <n v="-3.5410571821931516"/>
  </r>
  <r>
    <x v="12"/>
    <s v="2-Ground_Truth"/>
    <x v="4"/>
    <n v="65.6897000667052"/>
    <n v="1.85966050410177"/>
    <n v="1.92628452482278E-2"/>
    <n v="9.5604176485714495E-2"/>
    <n v="1.5153671743981899E-2"/>
    <n v="6.4594421301076704E-2"/>
    <n v="2.7817545080324599"/>
    <n v="5.6722821096719597E-2"/>
    <n v="0.48544060925022398"/>
    <n v="-3.6548988866480059"/>
  </r>
  <r>
    <x v="12"/>
    <s v="2-Ground_Truth"/>
    <x v="4"/>
    <n v="72.153782581383297"/>
    <n v="1.84676464185988"/>
    <n v="6.3002609159681904E-3"/>
    <n v="9.3423342558747804E-2"/>
    <n v="5.7709994584863398E-3"/>
    <n v="6.3696481411750702E-2"/>
    <n v="2.6305377590469998"/>
    <n v="2.83809055485502E-2"/>
    <n v="0.51444410361564397"/>
    <n v="-3.6387912545244756"/>
  </r>
  <r>
    <x v="12"/>
    <s v="2-Ground_Truth"/>
    <x v="4"/>
    <n v="67.236169562961706"/>
    <n v="1.8622810533141001"/>
    <n v="2.5318093150877401E-2"/>
    <n v="9.6506847205971802E-2"/>
    <n v="1.5903688765912902E-2"/>
    <n v="7.2330555665573198E-2"/>
    <n v="2.66894600703381"/>
    <n v="7.9851898654168404E-2"/>
    <n v="0.492615522824907"/>
    <n v="-3.6451034238609927"/>
  </r>
  <r>
    <x v="12"/>
    <s v="2-Ground_Truth"/>
    <x v="4"/>
    <n v="62.8926101486636"/>
    <n v="1.84148059526111"/>
    <n v="1.00636448893252E-2"/>
    <n v="9.4030613328523194E-2"/>
    <n v="8.5607924596699195E-3"/>
    <n v="6.3361186885895607E-2"/>
    <n v="2.67809501197189"/>
    <n v="2.8383947129897499E-2"/>
    <n v="0.51642905511999804"/>
    <n v="-3.6420903496188917"/>
  </r>
  <r>
    <x v="12"/>
    <s v="2-Ground_Truth"/>
    <x v="4"/>
    <n v="72.641389711253296"/>
    <n v="1.8879827749893801"/>
    <n v="1.30360282070381E-2"/>
    <n v="9.3677514689277902E-2"/>
    <n v="9.3307033020209804E-3"/>
    <n v="6.2906369459462194E-2"/>
    <n v="2.5889846140053101"/>
    <n v="6.8521507592331096E-2"/>
    <n v="0.52822768221414595"/>
    <n v="-3.5837895427964739"/>
  </r>
  <r>
    <x v="12"/>
    <s v="2-Ground_Truth"/>
    <x v="4"/>
    <n v="77.4773086684677"/>
    <n v="1.87255329607417"/>
    <n v="1.3375207061948601E-2"/>
    <n v="9.7225072219624897E-2"/>
    <n v="1.11936438508066E-2"/>
    <n v="6.5993112132002596E-2"/>
    <n v="2.6153159759705802"/>
    <n v="4.8547301089170901E-2"/>
    <n v="0.53142750568392005"/>
    <n v="-3.5960191982419105"/>
  </r>
  <r>
    <x v="12"/>
    <s v="2-Ground_Truth"/>
    <x v="4"/>
    <n v="58.440243484570502"/>
    <n v="1.81272798027726"/>
    <n v="1.6094383293789101E-2"/>
    <n v="9.7243073784594194E-2"/>
    <n v="1.11095514486345E-2"/>
    <n v="7.0505629370577402E-2"/>
    <n v="2.6632407130673501"/>
    <n v="9.0302149684915706E-2"/>
    <n v="0.47370506609929702"/>
    <n v="-3.713566953623443"/>
  </r>
  <r>
    <x v="12"/>
    <s v="2-Ground_Truth"/>
    <x v="4"/>
    <n v="59.511109307271703"/>
    <n v="1.90588305779545"/>
    <n v="2.8995746431979701E-2"/>
    <n v="9.6971310199546898E-2"/>
    <n v="2.5940064439036601E-2"/>
    <n v="6.9097572292911094E-2"/>
    <n v="2.7363296990515602"/>
    <n v="7.3471276813725395E-2"/>
    <n v="0.49578929700238"/>
    <n v="-3.5983276452021706"/>
  </r>
  <r>
    <x v="12"/>
    <s v="2-Ground_Truth"/>
    <x v="4"/>
    <n v="71.391132131586303"/>
    <n v="1.9131490166751"/>
    <n v="9.3316642045495595E-3"/>
    <n v="9.2274772484031306E-2"/>
    <n v="8.4952008488251799E-3"/>
    <n v="6.1246552465513901E-2"/>
    <n v="2.4879321559565102"/>
    <n v="3.9725983508705598E-2"/>
    <n v="0.53382470674480798"/>
    <n v="-3.5530262765800917"/>
  </r>
  <r>
    <x v="12"/>
    <s v="2-Ground_Truth"/>
    <x v="4"/>
    <n v="83.377434807235701"/>
    <n v="1.8238195081261599"/>
    <n v="1.54453256211674E-2"/>
    <n v="9.5401041062971897E-2"/>
    <n v="1.26090082250413E-2"/>
    <n v="6.3820605491731297E-2"/>
    <n v="2.7532445340184402"/>
    <n v="4.77486328670804E-2"/>
    <n v="0.48609310407445"/>
    <n v="-3.6900873877993901"/>
  </r>
  <r>
    <x v="12"/>
    <s v="2-Ground_Truth"/>
    <x v="4"/>
    <n v="66.1500503403892"/>
    <n v="1.8512087721422801"/>
    <n v="6.0462810216917401E-3"/>
    <n v="9.2481241461834202E-2"/>
    <n v="4.2273334915151799E-3"/>
    <n v="6.3365525548507898E-2"/>
    <n v="2.6032517940038802"/>
    <n v="2.63057123285176E-2"/>
    <n v="0.50716112912677103"/>
    <n v="-3.6416300987309485"/>
  </r>
  <r>
    <x v="13"/>
    <s v="3-Camera-0,0"/>
    <x v="0"/>
    <n v="71.2660281366568"/>
    <n v="1.85364474439877"/>
    <n v="1.0647773485579701E-2"/>
    <n v="7.2378247770406606E-2"/>
    <n v="8.8238923017340907E-3"/>
    <n v="5.0080484351585401E-2"/>
    <n v="1.93464647198561"/>
    <n v="2.6900417934483799E-2"/>
    <n v="0.35080372421821099"/>
    <n v="-3.7955515313830186"/>
  </r>
  <r>
    <x v="13"/>
    <s v="3-Camera-0,0"/>
    <x v="0"/>
    <n v="74.921050950010297"/>
    <n v="1.9663258500943701"/>
    <n v="1.5942052251800402E-2"/>
    <n v="6.5832712349156802E-2"/>
    <n v="1.43284139709044E-2"/>
    <n v="4.9404647208869099E-2"/>
    <n v="1.9767674669856199"/>
    <n v="7.6448408071171495E-2"/>
    <n v="0.32564859765856802"/>
    <n v="-3.7080255522470615"/>
  </r>
  <r>
    <x v="13"/>
    <s v="3-Camera-0,0"/>
    <x v="0"/>
    <n v="67.184468572602498"/>
    <n v="1.91312339967212"/>
    <n v="1.4816048614442899E-2"/>
    <n v="7.0607991556115607E-2"/>
    <n v="1.13396101783814E-2"/>
    <n v="4.9806878181032098E-2"/>
    <n v="1.9187038369709599"/>
    <n v="4.2200038418687399E-2"/>
    <n v="0.353790303582313"/>
    <n v="-3.7330862967455669"/>
  </r>
  <r>
    <x v="13"/>
    <s v="3-Camera-0,0"/>
    <x v="0"/>
    <n v="72.049005482124102"/>
    <n v="1.9231470914358899"/>
    <n v="1.09528704658222E-2"/>
    <n v="6.7945280171650704E-2"/>
    <n v="9.4632739288328105E-3"/>
    <n v="4.7244579592304103E-2"/>
    <n v="1.9994281299877901"/>
    <n v="2.8649777243672101E-2"/>
    <n v="0.355903392858547"/>
    <n v="-3.7209495157055628"/>
  </r>
  <r>
    <x v="13"/>
    <s v="3-Camera-0,0"/>
    <x v="0"/>
    <n v="72.684136207567704"/>
    <n v="1.97826266086333"/>
    <n v="8.8481449744426208E-3"/>
    <n v="6.4760223301534595E-2"/>
    <n v="5.5674566021891398E-3"/>
    <n v="4.3279958227225197E-2"/>
    <n v="2.03712650295346"/>
    <n v="2.9128020090895899E-2"/>
    <n v="0.35953076064878098"/>
    <n v="-3.662206578487889"/>
  </r>
  <r>
    <x v="13"/>
    <s v="3-Camera-0,0"/>
    <x v="0"/>
    <n v="59.825404840761003"/>
    <n v="1.80163885835511"/>
    <n v="2.0458870051942999E-2"/>
    <n v="8.2475806687525299E-2"/>
    <n v="1.7387301082410302E-2"/>
    <n v="5.77111334257151E-2"/>
    <n v="1.9118353869998801"/>
    <n v="5.7634268850989302E-2"/>
    <n v="0.34996106593585602"/>
    <n v="-3.848400075709034"/>
  </r>
  <r>
    <x v="13"/>
    <s v="3-Camera-0,0"/>
    <x v="0"/>
    <n v="80.341242917801196"/>
    <n v="1.92105395847967"/>
    <n v="1.25587160667372E-2"/>
    <n v="6.8336887017819495E-2"/>
    <n v="8.9844843066089596E-3"/>
    <n v="4.85185020541017E-2"/>
    <n v="2.08299937704578"/>
    <n v="4.4524374215690603E-2"/>
    <n v="0.35664734170233298"/>
    <n v="-3.7222986998179977"/>
  </r>
  <r>
    <x v="13"/>
    <s v="3-Camera-0,0"/>
    <x v="0"/>
    <n v="69.298715958009197"/>
    <n v="1.80459968729343"/>
    <n v="1.0190181329883899E-2"/>
    <n v="7.6609485933593804E-2"/>
    <n v="1.0743939729199599E-2"/>
    <n v="5.1651636023600803E-2"/>
    <n v="1.9195976430782999"/>
    <n v="1.80369417376318E-2"/>
    <n v="0.33630505934466598"/>
    <n v="-3.8590952533619043"/>
  </r>
  <r>
    <x v="13"/>
    <s v="3-Camera-0,0"/>
    <x v="0"/>
    <n v="71.788483228511794"/>
    <n v="1.80773322549424"/>
    <n v="1.66113284156593E-2"/>
    <n v="7.9351065730669204E-2"/>
    <n v="1.5891416495969399E-2"/>
    <n v="5.4170586142739598E-2"/>
    <n v="1.9507500729523599"/>
    <n v="3.6611260526377899E-2"/>
    <n v="0.33889434661189899"/>
    <n v="-3.853372427893861"/>
  </r>
  <r>
    <x v="13"/>
    <s v="3-Camera-0,0"/>
    <x v="0"/>
    <n v="74.022493944031694"/>
    <n v="1.9238494891856599"/>
    <n v="2.7098806869170398E-2"/>
    <n v="7.6690943592069793E-2"/>
    <n v="2.5293613073272301E-2"/>
    <n v="5.7646873102953397E-2"/>
    <n v="1.9295179260661799"/>
    <n v="6.0305349643279701E-2"/>
    <n v="0.35818848456243702"/>
    <n v="-3.7179620262519033"/>
  </r>
  <r>
    <x v="13"/>
    <s v="3-Camera-0,0"/>
    <x v="0"/>
    <n v="73.299137874566"/>
    <n v="1.9210102371153299"/>
    <n v="2.8432281714166601E-2"/>
    <n v="7.7210233293403804E-2"/>
    <n v="1.9566822480151298E-2"/>
    <n v="6.6884659223333101E-2"/>
    <n v="1.99691366998013"/>
    <n v="8.3408274259830106E-2"/>
    <n v="0.33799747297725102"/>
    <n v="-3.7409922899074193"/>
  </r>
  <r>
    <x v="13"/>
    <s v="3-Camera-0,0"/>
    <x v="0"/>
    <n v="73.523923582372603"/>
    <n v="1.9185475289120399"/>
    <n v="6.4855956941368498E-3"/>
    <n v="6.6373859611740402E-2"/>
    <n v="4.22143921050215E-3"/>
    <n v="4.6294092277717198E-2"/>
    <n v="1.94356744096148"/>
    <n v="1.8273638067744701E-2"/>
    <n v="0.358085205171148"/>
    <n v="-3.7233672659168122"/>
  </r>
  <r>
    <x v="13"/>
    <s v="3-Camera-0,0"/>
    <x v="0"/>
    <n v="64.872161054585106"/>
    <n v="1.9020087904174201"/>
    <n v="1.60716303976969E-2"/>
    <n v="7.0140893062885096E-2"/>
    <n v="1.27790662736355E-2"/>
    <n v="4.9827413924651398E-2"/>
    <n v="1.9383680690079901"/>
    <n v="4.2758715421584499E-2"/>
    <n v="0.36434493745881202"/>
    <n v="-3.7336462721237682"/>
  </r>
  <r>
    <x v="13"/>
    <s v="3-Camera-0,0"/>
    <x v="0"/>
    <n v="76.683080526591496"/>
    <n v="1.9411665224724199"/>
    <n v="3.4618322474588903E-2"/>
    <n v="8.2337530138511E-2"/>
    <n v="2.71708810752871E-2"/>
    <n v="7.2942933457269404E-2"/>
    <n v="1.9894804620416799"/>
    <n v="9.5890020630460704E-2"/>
    <n v="0.35965324018978001"/>
    <n v="-3.6991802373378002"/>
  </r>
  <r>
    <x v="13"/>
    <s v="3-Camera-0,0"/>
    <x v="0"/>
    <n v="78.862272565774603"/>
    <n v="1.9282257743268401"/>
    <n v="1.1090654711618299E-2"/>
    <n v="6.6553400634080606E-2"/>
    <n v="1.05859890538645E-2"/>
    <n v="4.6656363748771898E-2"/>
    <n v="1.9907850710442201"/>
    <n v="2.2256533380213401E-2"/>
    <n v="0.353418102049536"/>
    <n v="-3.7183561236236238"/>
  </r>
  <r>
    <x v="13"/>
    <s v="3-Camera-0,0"/>
    <x v="0"/>
    <n v="68.533576215860904"/>
    <n v="1.9074801322210799"/>
    <n v="5.2782650834475196E-3"/>
    <n v="6.5754552952376699E-2"/>
    <n v="4.78322277843904E-3"/>
    <n v="4.6008667430632699E-2"/>
    <n v="2.0353068319382102"/>
    <n v="1.6445312863024902E-2"/>
    <n v="0.35041016536441899"/>
    <n v="-3.7421097024145009"/>
  </r>
  <r>
    <x v="13"/>
    <s v="3-Camera-0,0"/>
    <x v="0"/>
    <n v="73.721455320146305"/>
    <n v="1.91700203622083"/>
    <n v="6.3509256264688398E-3"/>
    <n v="6.6875600583542E-2"/>
    <n v="5.9996704962122799E-3"/>
    <n v="4.6338041545727002E-2"/>
    <n v="2.0080363529268599"/>
    <n v="2.1624841205042902E-2"/>
    <n v="0.36169271907699602"/>
    <n v="-3.7213052447021742"/>
  </r>
  <r>
    <x v="13"/>
    <s v="3-Camera-0,0"/>
    <x v="0"/>
    <n v="64.983622998328897"/>
    <n v="1.8076683879601101"/>
    <n v="1.21889747701174E-2"/>
    <n v="7.7003196617525596E-2"/>
    <n v="1.21900383328798E-2"/>
    <n v="5.2653035697546501E-2"/>
    <n v="1.88734700507484"/>
    <n v="3.6266166163954401E-2"/>
    <n v="0.34151612483701899"/>
    <n v="-3.8508154872028713"/>
  </r>
  <r>
    <x v="13"/>
    <s v="3-Camera-0,0"/>
    <x v="0"/>
    <n v="85.271793394884298"/>
    <n v="1.9818382318088299"/>
    <n v="3.3692092448578202E-2"/>
    <n v="7.9573490913434505E-2"/>
    <n v="1.9814138284373398E-2"/>
    <n v="6.7657920839354499E-2"/>
    <n v="2.0022845240309799"/>
    <n v="0.109263346517684"/>
    <n v="0.36433926665690902"/>
    <n v="-3.6538225015342611"/>
  </r>
  <r>
    <x v="13"/>
    <s v="3-Camera-0,0"/>
    <x v="0"/>
    <n v="71.855282912886693"/>
    <n v="1.9302370145424499"/>
    <n v="2.8929911935065802E-2"/>
    <n v="7.8161085019231899E-2"/>
    <n v="2.5319737161382E-2"/>
    <n v="6.3317300935316595E-2"/>
    <n v="1.9696892208885399"/>
    <n v="7.3476863623873997E-2"/>
    <n v="0.35527545505728197"/>
    <n v="-3.7144875304002682"/>
  </r>
  <r>
    <x v="13"/>
    <s v="3-Camera-0,05"/>
    <x v="1"/>
    <n v="67.785966768033006"/>
    <n v="2.0105520279978002"/>
    <n v="5.4785951127224501E-2"/>
    <n v="0.106398675423456"/>
    <n v="4.9992503707256497E-2"/>
    <n v="9.6813536827390897E-2"/>
    <n v="5.1264247728977299"/>
    <n v="0.13457122877550201"/>
    <n v="0.44875185755764002"/>
    <n v="-3.5406961144445597"/>
  </r>
  <r>
    <x v="13"/>
    <s v="3-Camera-0,05"/>
    <x v="1"/>
    <n v="54.019589496729402"/>
    <n v="1.8541698343333"/>
    <n v="3.5436267561746997E-2"/>
    <n v="9.2840634331314398E-2"/>
    <n v="3.0993168441013502E-2"/>
    <n v="7.9547984534160607E-2"/>
    <n v="4.5176251899683804"/>
    <n v="0.13443101202418301"/>
    <n v="0.37520344532449601"/>
    <n v="-3.7706267203422041"/>
  </r>
  <r>
    <x v="13"/>
    <s v="3-Camera-0,05"/>
    <x v="1"/>
    <n v="79.441332818682298"/>
    <n v="2.01437046150612"/>
    <n v="6.5025032414448097E-2"/>
    <n v="0.18424897643149399"/>
    <n v="5.2180267627980399E-2"/>
    <n v="0.11224090556992"/>
    <n v="4.5649079149588898"/>
    <n v="0.39290658832557301"/>
    <n v="0.63314566642655701"/>
    <n v="-3.3524838720673231"/>
  </r>
  <r>
    <x v="13"/>
    <s v="3-Camera-0,05"/>
    <x v="1"/>
    <n v="65.590529030364493"/>
    <n v="1.9443341995893999"/>
    <n v="4.7063809153664302E-2"/>
    <n v="9.5013096737950206E-2"/>
    <n v="3.03937772004798E-2"/>
    <n v="8.9703061382799404E-2"/>
    <n v="4.44809528894256"/>
    <n v="0.144317374070668"/>
    <n v="0.41529819442291399"/>
    <n v="-3.6403676059876862"/>
  </r>
  <r>
    <x v="13"/>
    <s v="3-Camera-0,05"/>
    <x v="1"/>
    <n v="45.456664286164603"/>
    <n v="1.8703139611990001"/>
    <n v="3.9806156885700397E-2"/>
    <n v="9.3247343897024798E-2"/>
    <n v="3.6986525247749903E-2"/>
    <n v="7.9177925412932407E-2"/>
    <n v="4.4613901959964997"/>
    <n v="0.14409782914115099"/>
    <n v="0.36476582661075801"/>
    <n v="-3.7649202121902423"/>
  </r>
  <r>
    <x v="13"/>
    <s v="3-Camera-0,05"/>
    <x v="1"/>
    <n v="57.818330562355001"/>
    <n v="1.9728927708464199"/>
    <n v="5.36529133443635E-2"/>
    <n v="0.123253393480502"/>
    <n v="4.0284807140859601E-2"/>
    <n v="9.9880948848447795E-2"/>
    <n v="4.72047346399631"/>
    <n v="0.310953050266151"/>
    <n v="0.39912090081305601"/>
    <n v="-3.6279863283405245"/>
  </r>
  <r>
    <x v="13"/>
    <s v="3-Camera-0,05"/>
    <x v="1"/>
    <n v="64.287481554803406"/>
    <n v="2.01204570791647"/>
    <n v="5.7441254696366302E-2"/>
    <n v="0.1086371920185"/>
    <n v="5.2623444476169998E-2"/>
    <n v="0.100045720159332"/>
    <n v="4.4913793049054203"/>
    <n v="0.13477983055699699"/>
    <n v="0.44718614589831901"/>
    <n v="-3.540768146185211"/>
  </r>
  <r>
    <x v="13"/>
    <s v="3-Camera-0,05"/>
    <x v="1"/>
    <n v="65.954780132964103"/>
    <n v="1.83611743075767"/>
    <n v="2.14225821055718E-2"/>
    <n v="8.1257955216876898E-2"/>
    <n v="1.87603783906619E-2"/>
    <n v="6.2542905823084693E-2"/>
    <n v="4.4987706310348496"/>
    <n v="0.118278748287464"/>
    <n v="0.33559281424280002"/>
    <n v="-3.8282897549995298"/>
  </r>
  <r>
    <x v="13"/>
    <s v="3-Camera-0,05"/>
    <x v="1"/>
    <n v="50.996982613712902"/>
    <n v="1.9136231915929101"/>
    <n v="4.03649160893872E-2"/>
    <n v="9.1968283896706193E-2"/>
    <n v="3.4634880571927602E-2"/>
    <n v="7.9751386002496302E-2"/>
    <n v="5.4356837340164903"/>
    <n v="0.126305887293784"/>
    <n v="0.39183820456551"/>
    <n v="-3.6945386038415799"/>
  </r>
  <r>
    <x v="13"/>
    <s v="3-Camera-0,05"/>
    <x v="1"/>
    <n v="42.593459403893199"/>
    <n v="2.0195780955357399"/>
    <n v="5.54048443258187E-2"/>
    <n v="0.103929726025414"/>
    <n v="4.6727599310214002E-2"/>
    <n v="9.2882370770662498E-2"/>
    <n v="4.8658655940089304"/>
    <n v="0.16777850404519301"/>
    <n v="0.42501095945131501"/>
    <n v="-3.555410945012945"/>
  </r>
  <r>
    <x v="13"/>
    <s v="3-Camera-0,05"/>
    <x v="1"/>
    <n v="89.008982903561503"/>
    <n v="2.1016110697247301"/>
    <n v="7.0580331472581401E-2"/>
    <n v="9.6685643956387804E-2"/>
    <n v="4.13238894072291E-2"/>
    <n v="8.8406708616928606E-2"/>
    <n v="5.2637861690018299"/>
    <n v="0.243315656345821"/>
    <n v="0.34331877799905403"/>
    <n v="-3.5550701522762158"/>
  </r>
  <r>
    <x v="13"/>
    <s v="3-Camera-0,05"/>
    <x v="1"/>
    <n v="76.926652349746902"/>
    <n v="1.9325145653900599"/>
    <n v="4.5448065829328199E-2"/>
    <n v="0.114594164280689"/>
    <n v="3.5115464109178901E-2"/>
    <n v="8.2665160093716897E-2"/>
    <n v="4.4701730459928504"/>
    <n v="0.30005952079531101"/>
    <n v="0.41158741863966403"/>
    <n v="-3.6558980159702763"/>
  </r>
  <r>
    <x v="13"/>
    <s v="3-Camera-0,05"/>
    <x v="1"/>
    <n v="58.315884583621198"/>
    <n v="1.9257449430765201"/>
    <n v="3.9793262314300297E-2"/>
    <n v="8.0515928336730699E-2"/>
    <n v="3.2891236586329198E-2"/>
    <n v="7.0441400205044205E-2"/>
    <n v="5.5341414419235599"/>
    <n v="0.13557458672536701"/>
    <n v="0.29651317568360103"/>
    <n v="-3.7777418812398791"/>
  </r>
  <r>
    <x v="13"/>
    <s v="3-Camera-0,05"/>
    <x v="1"/>
    <n v="68.012758433099194"/>
    <n v="2.07334008241682"/>
    <n v="7.3523621462132899E-2"/>
    <n v="0.22020406049793401"/>
    <n v="5.7290416004059097E-2"/>
    <n v="0.14530553345332001"/>
    <n v="4.60586711601354"/>
    <n v="0.44305402668133198"/>
    <n v="0.72561421579568697"/>
    <n v="-3.2010457017874931"/>
  </r>
  <r>
    <x v="13"/>
    <s v="3-Camera-0,05"/>
    <x v="1"/>
    <n v="35.948190720394898"/>
    <n v="2.0210370104559598"/>
    <n v="6.6866779491451298E-2"/>
    <n v="0.13252586698326399"/>
    <n v="5.4237614677038602E-2"/>
    <n v="0.11073905812849801"/>
    <n v="4.8026282440405303"/>
    <n v="0.342131616237909"/>
    <n v="0.40008354096096699"/>
    <n v="-3.5788794485830731"/>
  </r>
  <r>
    <x v="13"/>
    <s v="3-Camera-0,05"/>
    <x v="1"/>
    <n v="51.2912083557109"/>
    <n v="2.0513575771630799"/>
    <n v="6.0536758884342803E-2"/>
    <n v="0.127168300646535"/>
    <n v="4.5437120672522702E-2"/>
    <n v="0.106646034503981"/>
    <n v="4.4444604620803103"/>
    <n v="0.31710975033238298"/>
    <n v="0.39400696192811202"/>
    <n v="-3.5546354609088082"/>
  </r>
  <r>
    <x v="13"/>
    <s v="3-Camera-0,05"/>
    <x v="1"/>
    <n v="63.735672443444003"/>
    <n v="1.8947555842213599"/>
    <n v="2.6311381687091601E-2"/>
    <n v="7.9443744993438203E-2"/>
    <n v="1.8267029729207601E-2"/>
    <n v="6.4565650285005396E-2"/>
    <n v="4.1474853620165897"/>
    <n v="0.129825510952573"/>
    <n v="0.32451650533640503"/>
    <n v="-3.7807279104422347"/>
  </r>
  <r>
    <x v="13"/>
    <s v="3-Camera-0,05"/>
    <x v="1"/>
    <n v="67.475232528368394"/>
    <n v="1.9578241540066701"/>
    <n v="3.4168508181889101E-2"/>
    <n v="8.68707714140175E-2"/>
    <n v="2.8615836120901E-2"/>
    <n v="7.35449110211044E-2"/>
    <n v="5.1208764429902596"/>
    <n v="0.100414746304633"/>
    <n v="0.40024568303400998"/>
    <n v="-3.6419301629593201"/>
  </r>
  <r>
    <x v="13"/>
    <s v="3-Camera-0,05"/>
    <x v="1"/>
    <n v="65.351786537085005"/>
    <n v="2.0956821503773999"/>
    <n v="5.3557139151612997E-2"/>
    <n v="0.110572040435356"/>
    <n v="3.97911942027213E-2"/>
    <n v="9.4330801161407796E-2"/>
    <n v="4.4786851690150797"/>
    <n v="0.33126327727892402"/>
    <n v="0.37816124448108301"/>
    <n v="-3.5261566051415172"/>
  </r>
  <r>
    <x v="13"/>
    <s v="3-Camera-0,05"/>
    <x v="1"/>
    <n v="63.300638479805798"/>
    <n v="1.90359967011918"/>
    <n v="3.11452064829352E-2"/>
    <n v="8.1324043374410099E-2"/>
    <n v="3.2136829481809098E-2"/>
    <n v="6.1016713484881503E-2"/>
    <n v="4.9335361489793197"/>
    <n v="6.5081016771717001E-2"/>
    <n v="0.38708843035924201"/>
    <n v="-3.7093118995215786"/>
  </r>
  <r>
    <x v="13"/>
    <s v="3-Camera-0,1"/>
    <x v="2"/>
    <n v="40.3135939763444"/>
    <n v="2.0897471746532101"/>
    <n v="0.16455448436664399"/>
    <n v="0.18248260163893901"/>
    <n v="0.10306441531647"/>
    <n v="0.137438075097817"/>
    <n v="5.1349622639827404"/>
    <n v="0.54452196480209103"/>
    <n v="0.54704237561152702"/>
    <n v="-3.3632104497352628"/>
  </r>
  <r>
    <x v="13"/>
    <s v="3-Camera-0,1"/>
    <x v="2"/>
    <n v="8.4192411026803295"/>
    <n v="1.9631010198241801"/>
    <n v="9.2064770738038898E-2"/>
    <n v="0.15033413593400199"/>
    <n v="7.2062093721355497E-2"/>
    <n v="0.13515600398449501"/>
    <n v="4.3778848849469796"/>
    <n v="0.31124805222867702"/>
    <n v="0.44428353627651801"/>
    <n v="-3.5926154438993025"/>
  </r>
  <r>
    <x v="13"/>
    <s v="3-Camera-0,1"/>
    <x v="2"/>
    <n v="38.727828300061397"/>
    <n v="1.8776078576833599"/>
    <n v="8.0994968298991499E-2"/>
    <n v="0.13429334920873501"/>
    <n v="5.6959425080953398E-2"/>
    <n v="0.128613054258857"/>
    <n v="4.43414781906176"/>
    <n v="0.29187467775556902"/>
    <n v="0.43550000093330998"/>
    <n v="-3.6868921413833298"/>
  </r>
  <r>
    <x v="13"/>
    <s v="3-Camera-0,1"/>
    <x v="2"/>
    <n v="77.718039220448503"/>
    <n v="2.08306863777752"/>
    <n v="5.3852262025245103E-2"/>
    <n v="9.8298207010942495E-2"/>
    <n v="4.3837122720458997E-2"/>
    <n v="9.3377293509889103E-2"/>
    <n v="4.2468773729633504"/>
    <n v="0.24112695914190399"/>
    <n v="0.37466449424890302"/>
    <n v="-3.5422668679735771"/>
  </r>
  <r>
    <x v="13"/>
    <s v="3-Camera-0,1"/>
    <x v="2"/>
    <n v="79.093251711019803"/>
    <n v="1.8535336204236199"/>
    <n v="6.2069214543482798E-2"/>
    <n v="0.122583644254943"/>
    <n v="5.8323261128983901E-2"/>
    <n v="9.8903872814540994E-2"/>
    <n v="3.9276973239611799"/>
    <n v="0.27906469801699402"/>
    <n v="0.42973627402805398"/>
    <n v="-3.7167301055483262"/>
  </r>
  <r>
    <x v="13"/>
    <s v="3-Camera-0,1"/>
    <x v="2"/>
    <n v="45.951190651213501"/>
    <n v="1.9049064916740399"/>
    <n v="4.75421850099692E-2"/>
    <n v="9.03117603256368E-2"/>
    <n v="4.1041405715079499E-2"/>
    <n v="7.5567933862755399E-2"/>
    <n v="4.0633637559367299"/>
    <n v="0.217716947593243"/>
    <n v="0.26207383717481397"/>
    <n v="-3.8330196711511464"/>
  </r>
  <r>
    <x v="13"/>
    <s v="3-Camera-0,1"/>
    <x v="2"/>
    <n v="67.086209227218703"/>
    <n v="1.9426601815042801"/>
    <n v="0.10862446201255201"/>
    <n v="0.13439508811232601"/>
    <n v="0.110430748366198"/>
    <n v="0.135577307388279"/>
    <n v="3.9667423359351202"/>
    <n v="0.24610525679886"/>
    <n v="0.362937794927918"/>
    <n v="-3.6944020235678021"/>
  </r>
  <r>
    <x v="13"/>
    <s v="3-Camera-0,1"/>
    <x v="2"/>
    <n v="42.701894585966201"/>
    <n v="2.0466470186957699"/>
    <n v="7.6957462049322495E-2"/>
    <n v="0.126604186932502"/>
    <n v="6.9023699968738902E-2"/>
    <n v="0.121865179506236"/>
    <n v="4.5576025849441004"/>
    <n v="0.25925831560141599"/>
    <n v="0.481833870759525"/>
    <n v="-3.4715191105447052"/>
  </r>
  <r>
    <x v="13"/>
    <s v="3-Camera-0,1"/>
    <x v="2"/>
    <n v="31.6833778965829"/>
    <n v="2.1218270400269801"/>
    <n v="8.25328808668995E-2"/>
    <n v="0.13294672637317301"/>
    <n v="7.3732173361233694E-2"/>
    <n v="0.123075834352929"/>
    <n v="4.2536957910051498"/>
    <n v="0.214386144673823"/>
    <n v="0.49563257736050997"/>
    <n v="-3.3825403826125098"/>
  </r>
  <r>
    <x v="13"/>
    <s v="3-Camera-0,1"/>
    <x v="2"/>
    <n v="72.964706024253005"/>
    <n v="1.94684495217969"/>
    <n v="9.6431587652152206E-2"/>
    <n v="0.12918751960730501"/>
    <n v="9.7885064488456505E-2"/>
    <n v="0.13099986464757701"/>
    <n v="5.6528954569948802"/>
    <n v="0.19444449549370199"/>
    <n v="0.35529766067969099"/>
    <n v="-3.6978573871406186"/>
  </r>
  <r>
    <x v="13"/>
    <s v="3-Camera-0,1"/>
    <x v="2"/>
    <n v="28.187279011103001"/>
    <n v="2.1291794198607299"/>
    <n v="9.6051989066860993E-2"/>
    <n v="0.166255134851088"/>
    <n v="6.8946120758999196E-2"/>
    <n v="0.132992150830537"/>
    <n v="4.0445146319689202"/>
    <n v="0.374598413266717"/>
    <n v="0.51979804597426804"/>
    <n v="-3.351022534165002"/>
  </r>
  <r>
    <x v="13"/>
    <s v="3-Camera-0,1"/>
    <x v="2"/>
    <n v="10.695745312719099"/>
    <n v="2.1801745805731301"/>
    <n v="0.14203587141888599"/>
    <n v="0.20225619163177899"/>
    <n v="9.8689980465684599E-2"/>
    <n v="0.14431554473494801"/>
    <n v="3.89097616099752"/>
    <n v="0.48094498414890302"/>
    <n v="0.63862606714680703"/>
    <n v="-3.1811993522800628"/>
  </r>
  <r>
    <x v="13"/>
    <s v="3-Camera-0,1"/>
    <x v="2"/>
    <n v="40.1513605121689"/>
    <n v="2.1927808502855402"/>
    <n v="0.17776384461550601"/>
    <n v="0.15952934033949601"/>
    <n v="0.122802070144602"/>
    <n v="0.13041614831816101"/>
    <n v="3.77564674895256"/>
    <n v="0.59331770428060704"/>
    <n v="0.50187495118154102"/>
    <n v="-3.3053441985329188"/>
  </r>
  <r>
    <x v="13"/>
    <s v="3-Camera-0,1"/>
    <x v="2"/>
    <n v="76.724947844373006"/>
    <n v="1.97071104934026"/>
    <n v="7.0380395048009997E-2"/>
    <n v="0.117490932997076"/>
    <n v="5.7023698458031603E-2"/>
    <n v="0.112671088994522"/>
    <n v="4.5025364329339901"/>
    <n v="0.285398102089438"/>
    <n v="0.40473485361065198"/>
    <n v="-3.6245540970490886"/>
  </r>
  <r>
    <x v="13"/>
    <s v="3-Camera-0,1"/>
    <x v="2"/>
    <n v="54.620476344039197"/>
    <n v="2.1135099345571899"/>
    <n v="6.8978969485585503E-2"/>
    <n v="0.101793741381674"/>
    <n v="6.0791144255759003E-2"/>
    <n v="9.9764030452829E-2"/>
    <n v="3.9018171279458298"/>
    <n v="0.17756875682518999"/>
    <n v="0.318810819996447"/>
    <n v="-3.5676792454463628"/>
  </r>
  <r>
    <x v="13"/>
    <s v="3-Camera-0,1"/>
    <x v="2"/>
    <n v="32.235634578942403"/>
    <n v="1.81219009591377"/>
    <n v="8.7453897608775005E-2"/>
    <n v="0.16675255404839601"/>
    <n v="6.5681741968257504E-2"/>
    <n v="0.14152546119836601"/>
    <n v="4.8274945860030103"/>
    <n v="0.32202977185167903"/>
    <n v="0.46979795137731001"/>
    <n v="-3.7180119527089195"/>
  </r>
  <r>
    <x v="13"/>
    <s v="3-Camera-0,1"/>
    <x v="2"/>
    <n v="49.914770664849598"/>
    <n v="2.1961277615180101"/>
    <n v="9.1037681728259198E-2"/>
    <n v="0.11763480424731899"/>
    <n v="8.0331523451747405E-2"/>
    <n v="0.109697768889384"/>
    <n v="3.9834710940485798"/>
    <n v="0.30439836867244702"/>
    <n v="0.36276844607991698"/>
    <n v="-3.4411037924020729"/>
  </r>
  <r>
    <x v="13"/>
    <s v="3-Camera-0,1"/>
    <x v="2"/>
    <n v="31.978363694512101"/>
    <n v="1.8568073298333601"/>
    <n v="9.6373167833499002E-2"/>
    <n v="0.17441728084867"/>
    <n v="8.7395348977175796E-2"/>
    <n v="0.14827742021266599"/>
    <n v="4.4302628058940101"/>
    <n v="0.24795603951217601"/>
    <n v="0.48683381329382203"/>
    <n v="-3.6563588568728176"/>
  </r>
  <r>
    <x v="13"/>
    <s v="3-Camera-0,1"/>
    <x v="2"/>
    <n v="38.1763243539109"/>
    <n v="2.0669065954564401"/>
    <n v="0.132787219661156"/>
    <n v="0.151819025489797"/>
    <n v="0.118421840210471"/>
    <n v="0.14487265649968101"/>
    <n v="4.6733255679719097"/>
    <n v="0.343483363360432"/>
    <n v="0.386730466844387"/>
    <n v="-3.5463629376991728"/>
  </r>
  <r>
    <x v="13"/>
    <s v="3-Camera-0,1"/>
    <x v="2"/>
    <n v="35.889384683996703"/>
    <n v="1.95184438393409"/>
    <n v="8.4086998720852804E-2"/>
    <n v="0.17042186679093099"/>
    <n v="5.8962618659298902E-2"/>
    <n v="0.129359572327334"/>
    <n v="4.15501779899932"/>
    <n v="0.40075473645107001"/>
    <n v="0.58510069935041398"/>
    <n v="-3.463054916715496"/>
  </r>
  <r>
    <x v="13"/>
    <s v="3-Camera-0,15000000000000002"/>
    <x v="3"/>
    <n v="33.132737710919102"/>
    <n v="2.01002952645453"/>
    <n v="0.22561581376925"/>
    <n v="0.27305777122950903"/>
    <n v="0.20803834997768"/>
    <n v="0.262917255459097"/>
    <n v="3.3975093709304902"/>
    <n v="0.53579744822840603"/>
    <n v="0.64375174670620805"/>
    <n v="-3.346218726839262"/>
  </r>
  <r>
    <x v="13"/>
    <s v="3-Camera-0,15000000000000002"/>
    <x v="3"/>
    <n v="74.101016828543806"/>
    <n v="2.0834796424561102"/>
    <n v="6.3745766755563801E-2"/>
    <n v="9.0898126674851407E-2"/>
    <n v="5.4595301916469899E-2"/>
    <n v="8.5866949266637793E-2"/>
    <n v="3.5722248009405999"/>
    <n v="0.171410673620573"/>
    <n v="0.30316298843242001"/>
    <n v="-3.61335736911147"/>
  </r>
  <r>
    <x v="13"/>
    <s v="3-Camera-0,15000000000000002"/>
    <x v="3"/>
    <n v="81.567074952923306"/>
    <n v="2.1424487016625"/>
    <n v="0.125392761664359"/>
    <n v="0.19650751538856301"/>
    <n v="0.10474951027627701"/>
    <n v="0.167370647420198"/>
    <n v="3.6071502310223802"/>
    <n v="0.35803281339170601"/>
    <n v="0.56587699376369804"/>
    <n v="-3.2916743045738022"/>
  </r>
  <r>
    <x v="13"/>
    <s v="3-Camera-0,15000000000000002"/>
    <x v="3"/>
    <n v="35.3908285722421"/>
    <n v="2.0038670957171099"/>
    <n v="0.112731240969814"/>
    <n v="0.22479330079000201"/>
    <n v="9.4168703987400806E-2"/>
    <n v="0.18794769314930801"/>
    <n v="3.77741806197445"/>
    <n v="0.35625025708423502"/>
    <n v="0.62059729128419405"/>
    <n v="-3.375535612998696"/>
  </r>
  <r>
    <x v="13"/>
    <s v="3-Camera-0,15000000000000002"/>
    <x v="3"/>
    <n v="82.768645433899806"/>
    <n v="1.90387766230921"/>
    <n v="0.17705527437197299"/>
    <n v="0.21697701065922001"/>
    <n v="0.14715106519766"/>
    <n v="0.187108340985045"/>
    <n v="3.0394836009945698"/>
    <n v="0.47591321750155902"/>
    <n v="0.58522428037943297"/>
    <n v="-3.5108980573113575"/>
  </r>
  <r>
    <x v="13"/>
    <s v="3-Camera-0,15000000000000002"/>
    <x v="3"/>
    <n v="82.224237909538104"/>
    <n v="2.1867608636339302"/>
    <n v="5.6057127783066998E-2"/>
    <n v="8.9554258519436603E-2"/>
    <n v="5.15435906337674E-2"/>
    <n v="7.7726885813164295E-2"/>
    <n v="3.2430292370263398"/>
    <n v="0.25294094966290798"/>
    <n v="0.30458690651109499"/>
    <n v="-3.5086522298549747"/>
  </r>
  <r>
    <x v="13"/>
    <s v="3-Camera-0,15000000000000002"/>
    <x v="3"/>
    <n v="53.407413736761697"/>
    <n v="2.1958865652911301"/>
    <n v="8.0203817576515901E-2"/>
    <n v="0.12831891223828701"/>
    <n v="7.0370856512379495E-2"/>
    <n v="0.11189387375606"/>
    <n v="3.6907009390415602"/>
    <n v="0.25333091106633698"/>
    <n v="0.54703247958060597"/>
    <n v="-3.2570809551282638"/>
  </r>
  <r>
    <x v="13"/>
    <s v="3-Camera-0,15000000000000002"/>
    <x v="3"/>
    <n v="75.468620038628899"/>
    <n v="2.1194200414506899"/>
    <n v="9.1815150390445702E-2"/>
    <n v="0.12787474982313601"/>
    <n v="7.4806380467474495E-2"/>
    <n v="0.106411672282862"/>
    <n v="3.3891191469738202"/>
    <n v="0.343713966398355"/>
    <n v="0.43819556348643102"/>
    <n v="-3.442384395062879"/>
  </r>
  <r>
    <x v="13"/>
    <s v="3-Camera-0,15000000000000002"/>
    <x v="3"/>
    <n v="19.0044368112552"/>
    <n v="1.8694620326235301"/>
    <n v="0.101572708597906"/>
    <n v="0.32472428116436602"/>
    <n v="9.1018500121781296E-2"/>
    <n v="0.20195071056308"/>
    <n v="3.4378354080254199"/>
    <n v="0.38310044709705598"/>
    <n v="0.97735062464876299"/>
    <n v="-3.1531873427277071"/>
  </r>
  <r>
    <x v="13"/>
    <s v="3-Camera-0,15000000000000002"/>
    <x v="3"/>
    <n v="48.9545477225263"/>
    <n v="2.0578098233759201"/>
    <n v="0.113869114362495"/>
    <n v="0.205055931005832"/>
    <n v="9.6400708219737993E-2"/>
    <n v="0.171830957574471"/>
    <n v="3.8940753329079598"/>
    <n v="0.37029599396201002"/>
    <n v="0.60206104006967698"/>
    <n v="-3.340129136554403"/>
  </r>
  <r>
    <x v="13"/>
    <s v="3-Camera-0,15000000000000002"/>
    <x v="3"/>
    <n v="25.1541355503205"/>
    <n v="2.0960349953664501"/>
    <n v="9.0049519334105793E-2"/>
    <n v="0.121794316258296"/>
    <n v="8.6978827725219698E-2"/>
    <n v="0.116002855284256"/>
    <n v="3.7520641500595899"/>
    <n v="0.37392610955595501"/>
    <n v="0.36801725701122501"/>
    <n v="-3.5359477476223251"/>
  </r>
  <r>
    <x v="13"/>
    <s v="3-Camera-0,15000000000000002"/>
    <x v="3"/>
    <n v="23.027525518079202"/>
    <n v="1.9743271119827399"/>
    <n v="8.7166906229563995E-2"/>
    <n v="0.134796123660362"/>
    <n v="7.2604187534195605E-2"/>
    <n v="0.12182938723213101"/>
    <n v="3.3577904039993798"/>
    <n v="0.36673059794938201"/>
    <n v="0.41504330597685801"/>
    <n v="-3.610629582040402"/>
  </r>
  <r>
    <x v="13"/>
    <s v="3-Camera-0,15000000000000002"/>
    <x v="3"/>
    <n v="80.673925165565095"/>
    <n v="1.8721475066729301"/>
    <n v="0.141705786416085"/>
    <n v="0.27612388516334102"/>
    <n v="0.11426380386149"/>
    <n v="0.179016269372056"/>
    <n v="3.9439490430522701"/>
    <n v="0.44405297127805499"/>
    <n v="0.83418791256262004"/>
    <n v="-3.2936645807644496"/>
  </r>
  <r>
    <x v="13"/>
    <s v="3-Camera-0,15000000000000002"/>
    <x v="3"/>
    <n v="61.834778506476098"/>
    <n v="2.1664086138657601"/>
    <n v="0.20674644671947501"/>
    <n v="0.21599262848387801"/>
    <n v="0.17047133395334199"/>
    <n v="0.18213898070808399"/>
    <n v="3.3567878030007701"/>
    <n v="0.54346365955904896"/>
    <n v="0.60897402184496097"/>
    <n v="-3.224617364289279"/>
  </r>
  <r>
    <x v="13"/>
    <s v="3-Camera-0,15000000000000002"/>
    <x v="3"/>
    <n v="27.679848730584499"/>
    <n v="1.9127830558008301"/>
    <n v="0.10184048033633999"/>
    <n v="0.20203973552091301"/>
    <n v="9.2229824387328102E-2"/>
    <n v="0.145970049871122"/>
    <n v="3.60804153501521"/>
    <n v="0.290783931026182"/>
    <n v="0.69045694342847197"/>
    <n v="-3.3967600007706982"/>
  </r>
  <r>
    <x v="13"/>
    <s v="3-Camera-0,15000000000000002"/>
    <x v="3"/>
    <n v="65.821445202582296"/>
    <n v="2.1236969734583799"/>
    <n v="0.19511343637565101"/>
    <n v="0.18438405831857799"/>
    <n v="0.16084758757037901"/>
    <n v="0.15519686545655501"/>
    <n v="3.1697719800285902"/>
    <n v="0.49741553130680699"/>
    <n v="0.49745356247677902"/>
    <n v="-3.378849464064841"/>
  </r>
  <r>
    <x v="13"/>
    <s v="3-Camera-0,15000000000000002"/>
    <x v="3"/>
    <n v="70.567507921111698"/>
    <n v="1.9832666594816799"/>
    <n v="0.14177233005787501"/>
    <n v="0.23470768674728201"/>
    <n v="0.118792939697671"/>
    <n v="0.17690105124448099"/>
    <n v="3.86821150698233"/>
    <n v="0.43992864057310599"/>
    <n v="0.74987404907670496"/>
    <n v="-3.2668592914416146"/>
  </r>
  <r>
    <x v="13"/>
    <s v="3-Camera-0,15000000000000002"/>
    <x v="3"/>
    <n v="38.381963371031901"/>
    <n v="2.1090931324311901"/>
    <n v="5.8687987541064301E-2"/>
    <n v="9.3482344280232596E-2"/>
    <n v="4.2947655114447002E-2"/>
    <n v="8.0580339348376606E-2"/>
    <n v="3.5706372909480701"/>
    <n v="0.33375290633072102"/>
    <n v="0.282848053625534"/>
    <n v="-3.6080588139432761"/>
  </r>
  <r>
    <x v="13"/>
    <s v="3-Camera-0,15000000000000002"/>
    <x v="3"/>
    <n v="18.432260857373301"/>
    <n v="2.0303238434744202"/>
    <n v="7.2875592295400998E-2"/>
    <n v="0.109961850471782"/>
    <n v="5.0193704934594602E-2"/>
    <n v="8.7514310823550295E-2"/>
    <n v="3.7909895840566601"/>
    <n v="0.40340236763210202"/>
    <n v="0.378161641837155"/>
    <n v="-3.5915145146884249"/>
  </r>
  <r>
    <x v="13"/>
    <s v="3-Camera-0,15000000000000002"/>
    <x v="3"/>
    <n v="59.760474005715203"/>
    <n v="2.1651167006334302"/>
    <n v="5.7934176152486201E-2"/>
    <n v="9.4686380498729697E-2"/>
    <n v="4.91276909472739E-2"/>
    <n v="8.9686627514167505E-2"/>
    <n v="3.63974514207802"/>
    <n v="0.27390064648321599"/>
    <n v="0.30981170672247399"/>
    <n v="-3.5250715926440956"/>
  </r>
  <r>
    <x v="13"/>
    <s v="3-Ground_Truth"/>
    <x v="4"/>
    <n v="63.2520681020561"/>
    <n v="1.8356372571295201"/>
    <n v="2.36154544937669E-2"/>
    <n v="8.0627616960428597E-2"/>
    <n v="2.0770318442556099E-2"/>
    <n v="6.3758574667357501E-2"/>
    <n v="2.5761220870772301"/>
    <n v="0.145906089549563"/>
    <n v="0.36439472391788802"/>
    <n v="-3.7999680189525922"/>
  </r>
  <r>
    <x v="13"/>
    <s v="3-Ground_Truth"/>
    <x v="4"/>
    <n v="70.121852403109799"/>
    <n v="1.9062729602095401"/>
    <n v="1.6186926759039499E-2"/>
    <n v="6.9183630586856198E-2"/>
    <n v="1.2909126184245801E-2"/>
    <n v="4.9465447533988398E-2"/>
    <n v="2.5014342860085801"/>
    <n v="4.7391844811193302E-2"/>
    <n v="0.35548504832239802"/>
    <n v="-3.7382419914680622"/>
  </r>
  <r>
    <x v="13"/>
    <s v="3-Ground_Truth"/>
    <x v="4"/>
    <n v="72.270306820300803"/>
    <n v="1.9012840416002701"/>
    <n v="2.9007126961910802E-3"/>
    <n v="6.5760682660232397E-2"/>
    <n v="2.9451634578304799E-3"/>
    <n v="4.5914085346153502E-2"/>
    <n v="2.94012761698104"/>
    <n v="6.0159917650898596E-3"/>
    <n v="0.35272148437023498"/>
    <n v="-3.7459944740294948"/>
  </r>
  <r>
    <x v="13"/>
    <s v="3-Ground_Truth"/>
    <x v="4"/>
    <n v="57.893830533220097"/>
    <n v="1.80715492690474"/>
    <n v="1.6935823627588598E-2"/>
    <n v="8.1726657525096905E-2"/>
    <n v="1.5771744601898698E-2"/>
    <n v="5.5592942260970703E-2"/>
    <n v="2.5344694949453599"/>
    <n v="4.1054565184312997E-2"/>
    <n v="0.35858870392743297"/>
    <n v="-3.8342563691678269"/>
  </r>
  <r>
    <x v="13"/>
    <s v="3-Ground_Truth"/>
    <x v="4"/>
    <n v="86.106057434400498"/>
    <n v="1.8250008155498501"/>
    <n v="3.0692002315332499E-2"/>
    <n v="8.7719894717585803E-2"/>
    <n v="1.8834650514200298E-2"/>
    <n v="7.7051730146340203E-2"/>
    <n v="2.4950343020027499"/>
    <n v="0.115518268509971"/>
    <n v="0.34645351466850099"/>
    <n v="-3.8285456697816489"/>
  </r>
  <r>
    <x v="13"/>
    <s v="3-Ground_Truth"/>
    <x v="4"/>
    <n v="58.384255638689801"/>
    <n v="1.8755110480016299"/>
    <n v="1.17338085443199E-2"/>
    <n v="6.9209640943809103E-2"/>
    <n v="9.9956571956494496E-3"/>
    <n v="5.0049666219663502E-2"/>
    <n v="2.4281521249795301"/>
    <n v="6.0563725797846302E-2"/>
    <n v="0.34117014215722302"/>
    <n v="-3.7833188098411474"/>
  </r>
  <r>
    <x v="13"/>
    <s v="3-Ground_Truth"/>
    <x v="4"/>
    <n v="66.623847816675195"/>
    <n v="1.83999627829434"/>
    <n v="6.2948594913490802E-3"/>
    <n v="6.9726168165042193E-2"/>
    <n v="4.6793339410740598E-3"/>
    <n v="4.8659182241224799E-2"/>
    <n v="2.7319679469801401"/>
    <n v="2.3245811195123499E-2"/>
    <n v="0.33898873665841001"/>
    <n v="-3.8210149850472503"/>
  </r>
  <r>
    <x v="13"/>
    <s v="3-Ground_Truth"/>
    <x v="4"/>
    <n v="59.004024467503299"/>
    <n v="1.8028565193418999"/>
    <n v="1.19271374380392E-2"/>
    <n v="7.3688393161369894E-2"/>
    <n v="8.7527700533164103E-3"/>
    <n v="5.1153459701129798E-2"/>
    <n v="2.34123551403172"/>
    <n v="3.4666892185937097E-2"/>
    <n v="0.34567503689641998"/>
    <n v="-3.8514684437616804"/>
  </r>
  <r>
    <x v="13"/>
    <s v="3-Ground_Truth"/>
    <x v="4"/>
    <n v="73.773109533448206"/>
    <n v="1.8447216076520101"/>
    <n v="8.1889775947932009E-3"/>
    <n v="7.0945535327248802E-2"/>
    <n v="6.8522434753231802E-3"/>
    <n v="4.9498460251068403E-2"/>
    <n v="2.6940666290465698"/>
    <n v="2.2753990965603099E-2"/>
    <n v="0.348820651445026"/>
    <n v="-3.8064577409029638"/>
  </r>
  <r>
    <x v="13"/>
    <s v="3-Ground_Truth"/>
    <x v="4"/>
    <n v="63.923696077617002"/>
    <n v="1.8405834739639799"/>
    <n v="1.2428635960968999E-2"/>
    <n v="7.2685463745934001E-2"/>
    <n v="9.8879056060651501E-3"/>
    <n v="5.0734436609432401E-2"/>
    <n v="2.3781890589743799"/>
    <n v="3.7261378395074402E-2"/>
    <n v="0.341780195379491"/>
    <n v="-3.8176363306565291"/>
  </r>
  <r>
    <x v="13"/>
    <s v="3-Ground_Truth"/>
    <x v="4"/>
    <n v="71.152146451767905"/>
    <n v="1.80094639706078"/>
    <n v="9.92164245859882E-3"/>
    <n v="7.8634821548236797E-2"/>
    <n v="5.7708348305319703E-3"/>
    <n v="5.3585014446527003E-2"/>
    <n v="2.8879442209145001"/>
    <n v="3.1765818567172498E-2"/>
    <n v="0.35048453856759998"/>
    <n v="-3.8485690643716195"/>
  </r>
  <r>
    <x v="13"/>
    <s v="3-Ground_Truth"/>
    <x v="4"/>
    <n v="66.632927636225801"/>
    <n v="1.83909664618006"/>
    <n v="4.9728224304694804E-3"/>
    <n v="7.0610521404345594E-2"/>
    <n v="3.5185223433890299E-3"/>
    <n v="4.8911125911084499E-2"/>
    <n v="2.3763516440521899"/>
    <n v="2.6217398052185498E-2"/>
    <n v="0.33578615837924902"/>
    <n v="-3.8251171954406908"/>
  </r>
  <r>
    <x v="13"/>
    <s v="3-Ground_Truth"/>
    <x v="4"/>
    <n v="62.156307846774801"/>
    <n v="1.94018364677585"/>
    <n v="3.3842472840772901E-2"/>
    <n v="8.6641949255568104E-2"/>
    <n v="2.7685393345643801E-2"/>
    <n v="7.3214430703563094E-2"/>
    <n v="2.6007561930455201"/>
    <n v="0.101344864583508"/>
    <n v="0.397649425525131"/>
    <n v="-3.662166927699019"/>
  </r>
  <r>
    <x v="13"/>
    <s v="3-Ground_Truth"/>
    <x v="4"/>
    <n v="68.226404542943598"/>
    <n v="1.84638014491879"/>
    <n v="5.2486005077619696E-3"/>
    <n v="7.0261228187503605E-2"/>
    <n v="4.1863624846651603E-3"/>
    <n v="4.8843675868881699E-2"/>
    <n v="2.6357803570572198"/>
    <n v="1.4502407803076999E-2"/>
    <n v="0.34472940471056801"/>
    <n v="-3.808890450370642"/>
  </r>
  <r>
    <x v="13"/>
    <s v="3-Ground_Truth"/>
    <x v="4"/>
    <n v="70.813723718148395"/>
    <n v="1.82540874775086"/>
    <n v="1.6516437153100701E-2"/>
    <n v="7.64924083811446E-2"/>
    <n v="1.36811211111515E-2"/>
    <n v="5.32834250026138E-2"/>
    <n v="2.4320435900008301"/>
    <n v="4.4483898307598697E-2"/>
    <n v="0.342720071478822"/>
    <n v="-3.8318711807703183"/>
  </r>
  <r>
    <x v="13"/>
    <s v="3-Ground_Truth"/>
    <x v="4"/>
    <n v="79.866887865630403"/>
    <n v="1.9151964878239101"/>
    <n v="1.32361683269049E-2"/>
    <n v="6.8684492953267604E-2"/>
    <n v="1.09916877293386E-2"/>
    <n v="4.8754479262709198E-2"/>
    <n v="2.4004912560339999"/>
    <n v="3.9624341438940197E-2"/>
    <n v="0.35274420229435699"/>
    <n v="-3.7320593098817332"/>
  </r>
  <r>
    <x v="13"/>
    <s v="3-Ground_Truth"/>
    <x v="4"/>
    <n v="64.362730522864894"/>
    <n v="1.82788599530379"/>
    <n v="1.48904457472759E-2"/>
    <n v="7.2750687553954904E-2"/>
    <n v="1.2494251169145E-2"/>
    <n v="5.1129637772116598E-2"/>
    <n v="2.3534184579038899"/>
    <n v="3.7684845677494402E-2"/>
    <n v="0.35289096079330101"/>
    <n v="-3.8192230439029093"/>
  </r>
  <r>
    <x v="13"/>
    <s v="3-Ground_Truth"/>
    <x v="4"/>
    <n v="71.867783116831205"/>
    <n v="1.8445769963726399"/>
    <n v="1.1059195815406E-2"/>
    <n v="7.2120625483418702E-2"/>
    <n v="9.6322023641269398E-3"/>
    <n v="5.0583643107923897E-2"/>
    <n v="2.55773944698739"/>
    <n v="3.4890017843969903E-2"/>
    <n v="0.35541211025783698"/>
    <n v="-3.8000108933695236"/>
  </r>
  <r>
    <x v="13"/>
    <s v="3-Ground_Truth"/>
    <x v="4"/>
    <n v="55.753455113969999"/>
    <n v="1.8037373576123601"/>
    <n v="1.5741457511099899E-2"/>
    <n v="7.8583719876881702E-2"/>
    <n v="1.0367287169413901E-2"/>
    <n v="6.0692217512374101E-2"/>
    <n v="2.58909274404868"/>
    <n v="0.125670929970009"/>
    <n v="0.33533434430596198"/>
    <n v="-3.8609282980816779"/>
  </r>
  <r>
    <x v="13"/>
    <s v="3-Ground_Truth"/>
    <x v="4"/>
    <n v="51.132284702615898"/>
    <n v="1.84290850422718"/>
    <n v="2.9853155132051699E-2"/>
    <n v="8.6545270657639201E-2"/>
    <n v="1.96964865751077E-2"/>
    <n v="7.5511523295647698E-2"/>
    <n v="2.6500383109087098"/>
    <n v="0.14349281253129501"/>
    <n v="0.35738751806559299"/>
    <n v="-3.7997039777072263"/>
  </r>
  <r>
    <x v="14"/>
    <s v="4-Camera-0,0"/>
    <x v="0"/>
    <n v="33.581382868488603"/>
    <n v="1.82453400140193"/>
    <n v="1.44494620658253E-2"/>
    <n v="7.8395682559297297E-2"/>
    <n v="9.0413691402260795E-3"/>
    <n v="5.9634341312648297E-2"/>
    <n v="1.9204596120398401"/>
    <n v="0.102629544858171"/>
    <n v="0.36353420113698198"/>
    <n v="-3.8119317974610878"/>
  </r>
  <r>
    <x v="14"/>
    <s v="4-Camera-0,0"/>
    <x v="0"/>
    <n v="45.739134305346397"/>
    <n v="1.8217046263326599"/>
    <n v="9.9453754398425801E-3"/>
    <n v="7.6903006353597994E-2"/>
    <n v="8.9909251427708597E-3"/>
    <n v="5.69618304326939E-2"/>
    <n v="1.9349481330718801"/>
    <n v="2.3991616411357601E-2"/>
    <n v="0.37919050549026001"/>
    <n v="-3.7991048681770803"/>
  </r>
  <r>
    <x v="14"/>
    <s v="4-Camera-0,0"/>
    <x v="0"/>
    <n v="55.210522646112302"/>
    <n v="1.94322598351767"/>
    <n v="9.6295565038504102E-3"/>
    <n v="7.15174409111798E-2"/>
    <n v="9.11796306265545E-3"/>
    <n v="5.0835924522898299E-2"/>
    <n v="1.9989770629908801"/>
    <n v="2.8112417383935599E-2"/>
    <n v="0.40395906611517302"/>
    <n v="-3.6528149503671572"/>
  </r>
  <r>
    <x v="14"/>
    <s v="4-Camera-0,0"/>
    <x v="0"/>
    <n v="30.401648081770698"/>
    <n v="1.8853427741551401"/>
    <n v="1.7076318620502198E-2"/>
    <n v="7.2445468133749497E-2"/>
    <n v="1.2398977530574199E-2"/>
    <n v="5.40892554078699E-2"/>
    <n v="1.9174692820524699"/>
    <n v="6.3928512708889204E-2"/>
    <n v="0.36770245570395699"/>
    <n v="-3.7469547701409036"/>
  </r>
  <r>
    <x v="14"/>
    <s v="4-Camera-0,0"/>
    <x v="0"/>
    <n v="49.517059874331103"/>
    <n v="1.9284953896470001"/>
    <n v="7.4283204776824799E-3"/>
    <n v="7.0990923672984305E-2"/>
    <n v="6.3406629527183898E-3"/>
    <n v="5.1332408115733801E-2"/>
    <n v="1.8468827920733"/>
    <n v="1.94823422378484E-2"/>
    <n v="0.39776985394500802"/>
    <n v="-3.6737347564079923"/>
  </r>
  <r>
    <x v="14"/>
    <s v="4-Camera-0,0"/>
    <x v="0"/>
    <n v="47.246042663569398"/>
    <n v="1.9135821226996901"/>
    <n v="1.1311559534437601E-2"/>
    <n v="6.9561624441901698E-2"/>
    <n v="9.0734192294665492E-3"/>
    <n v="5.2613382350646998E-2"/>
    <n v="1.8779325489886101"/>
    <n v="6.7451303673672802E-2"/>
    <n v="0.36509415595065398"/>
    <n v="-3.7213237213496555"/>
  </r>
  <r>
    <x v="14"/>
    <s v="4-Camera-0,0"/>
    <x v="0"/>
    <n v="47.767481162943099"/>
    <n v="1.8923599166362901"/>
    <n v="2.1762898200870202E-2"/>
    <n v="7.8251937253267206E-2"/>
    <n v="1.9356926712587999E-2"/>
    <n v="5.9257191541658198E-2"/>
    <n v="1.9351045209914399"/>
    <n v="6.9495949174152694E-2"/>
    <n v="0.39205213522991"/>
    <n v="-3.7155879481337997"/>
  </r>
  <r>
    <x v="14"/>
    <s v="4-Camera-0,0"/>
    <x v="0"/>
    <n v="42.119162194826302"/>
    <n v="1.89647591577221"/>
    <n v="1.5961714057777399E-2"/>
    <n v="7.5058177567381507E-2"/>
    <n v="5.7558708143614296E-3"/>
    <n v="6.0753012911284501E-2"/>
    <n v="1.9371128809871101"/>
    <n v="8.3983857993042296E-2"/>
    <n v="0.37035343840443902"/>
    <n v="-3.7331706458233511"/>
  </r>
  <r>
    <x v="14"/>
    <s v="4-Camera-0,0"/>
    <x v="0"/>
    <n v="44.999090824311402"/>
    <n v="1.8686672441088401"/>
    <n v="2.2574379433731501E-2"/>
    <n v="7.8077157703568698E-2"/>
    <n v="2.0067601115090102E-2"/>
    <n v="5.9461053744304999E-2"/>
    <n v="1.9252265270333699"/>
    <n v="7.7000634640085303E-2"/>
    <n v="0.39320719434294199"/>
    <n v="-3.7381255615482178"/>
  </r>
  <r>
    <x v="14"/>
    <s v="4-Camera-0,0"/>
    <x v="0"/>
    <n v="52.703362840047902"/>
    <n v="1.9212040136083599"/>
    <n v="1.9353537631616201E-2"/>
    <n v="7.8371195220161505E-2"/>
    <n v="1.25806938295715E-2"/>
    <n v="5.9728000807748399E-2"/>
    <n v="2.01152094011195"/>
    <n v="5.9860758853666297E-2"/>
    <n v="0.40967656560814902"/>
    <n v="-3.669119420783491"/>
  </r>
  <r>
    <x v="14"/>
    <s v="4-Camera-0,0"/>
    <x v="0"/>
    <n v="54.255365787238397"/>
    <n v="1.8148866795143901"/>
    <n v="1.50465489545466E-2"/>
    <n v="7.99037624961869E-2"/>
    <n v="9.8662428974066602E-3"/>
    <n v="5.88436636740724E-2"/>
    <n v="1.9169817790389001"/>
    <n v="6.7387888687048703E-2"/>
    <n v="0.37034653216875801"/>
    <n v="-3.8147667883168519"/>
  </r>
  <r>
    <x v="14"/>
    <s v="4-Camera-0,0"/>
    <x v="0"/>
    <n v="32.115577843389097"/>
    <n v="1.8219549584833099"/>
    <n v="2.0280345465122401E-2"/>
    <n v="7.8175341767522902E-2"/>
    <n v="1.7414416450659501E-2"/>
    <n v="6.0557157815185503E-2"/>
    <n v="1.89635883807204"/>
    <n v="7.4596500743108501E-2"/>
    <n v="0.35470845420402097"/>
    <n v="-3.8233365873126686"/>
  </r>
  <r>
    <x v="14"/>
    <s v="4-Camera-0,0"/>
    <x v="0"/>
    <n v="44.734419741242803"/>
    <n v="1.84711285523886"/>
    <n v="9.9328565342562108E-3"/>
    <n v="7.3924824830755798E-2"/>
    <n v="8.5297317118153207E-3"/>
    <n v="5.4397620216476102E-2"/>
    <n v="1.9454619699390601"/>
    <n v="2.34830836919909E-2"/>
    <n v="0.38064073239878199"/>
    <n v="-3.7722464123623576"/>
  </r>
  <r>
    <x v="14"/>
    <s v="4-Camera-0,0"/>
    <x v="0"/>
    <n v="58.441832145375301"/>
    <n v="1.80974579417298"/>
    <n v="2.3300718627389101E-2"/>
    <n v="8.16474648050836E-2"/>
    <n v="1.36987529522091E-2"/>
    <n v="6.5624294824484203E-2"/>
    <n v="1.8784030720125799"/>
    <n v="0.16745628741965701"/>
    <n v="0.34994661307936997"/>
    <n v="-3.8403075927476498"/>
  </r>
  <r>
    <x v="14"/>
    <s v="4-Camera-0,0"/>
    <x v="0"/>
    <n v="47.292166323104603"/>
    <n v="1.9543489241760399"/>
    <n v="4.7040622850389197E-3"/>
    <n v="6.8405279876215599E-2"/>
    <n v="3.5398498824297498E-3"/>
    <n v="4.8655390963862601E-2"/>
    <n v="1.8885212370660101"/>
    <n v="1.9829038367995402E-2"/>
    <n v="0.39615049509476502"/>
    <n v="-3.6495005807291947"/>
  </r>
  <r>
    <x v="14"/>
    <s v="4-Camera-0,0"/>
    <x v="0"/>
    <n v="43.774492409883102"/>
    <n v="1.85989598332275"/>
    <n v="6.9002849221491301E-3"/>
    <n v="7.3771752686523903E-2"/>
    <n v="5.1386379787687498E-3"/>
    <n v="5.3831550114455999E-2"/>
    <n v="1.82781833398621"/>
    <n v="3.4613240723203001E-2"/>
    <n v="0.37992830955310303"/>
    <n v="-3.7601757071241466"/>
  </r>
  <r>
    <x v="14"/>
    <s v="4-Camera-0,0"/>
    <x v="0"/>
    <n v="84.875312639788902"/>
    <n v="2.1216451042624298"/>
    <n v="3.94784202399934E-2"/>
    <n v="8.5039652075247898E-2"/>
    <n v="7.0322622909357998E-3"/>
    <n v="6.9313114275918297E-2"/>
    <n v="1.85143353394232"/>
    <n v="0.32837108938055398"/>
    <n v="0.43950480830560201"/>
    <n v="-3.4388500874319683"/>
  </r>
  <r>
    <x v="14"/>
    <s v="4-Camera-0,0"/>
    <x v="0"/>
    <n v="47.735000662269698"/>
    <n v="1.8809802337475701"/>
    <n v="7.3175570208508598E-3"/>
    <n v="7.2724023613413902E-2"/>
    <n v="6.4846721202047103E-3"/>
    <n v="5.3326830417917803E-2"/>
    <n v="2.1299799339612902"/>
    <n v="1.73181365352412E-2"/>
    <n v="0.38958993785843699"/>
    <n v="-3.7294298283939931"/>
  </r>
  <r>
    <x v="14"/>
    <s v="4-Camera-0,0"/>
    <x v="0"/>
    <n v="45.927931377483098"/>
    <n v="1.8966300082491701"/>
    <n v="5.1453222928644297E-3"/>
    <n v="7.0261662876176301E-2"/>
    <n v="4.1520600004057596E-3"/>
    <n v="5.1890322083436101E-2"/>
    <n v="1.9602121750358401"/>
    <n v="1.5036728995832801E-2"/>
    <n v="0.38709392547980898"/>
    <n v="-3.7162760662710208"/>
  </r>
  <r>
    <x v="14"/>
    <s v="4-Camera-0,0"/>
    <x v="0"/>
    <n v="49.575895412488499"/>
    <n v="1.83857810236288"/>
    <n v="4.0929139520954798E-3"/>
    <n v="7.3640437135490205E-2"/>
    <n v="3.85681064420965E-3"/>
    <n v="5.4112973544587703E-2"/>
    <n v="1.8731245709350299"/>
    <n v="1.1740747109128501E-2"/>
    <n v="0.37815158799973297"/>
    <n v="-3.7832703096373872"/>
  </r>
  <r>
    <x v="14"/>
    <s v="4-Camera-0,05"/>
    <x v="1"/>
    <n v="5.1320263722209196"/>
    <n v="2.1781420891036798"/>
    <n v="9.7741511811796994E-2"/>
    <n v="0.10948817796374"/>
    <n v="8.8899455495515797E-2"/>
    <n v="0.10507351138406899"/>
    <n v="4.26268452999647"/>
    <n v="0.26369009977443503"/>
    <n v="0.316506807081534"/>
    <n v="-3.5053511038147862"/>
  </r>
  <r>
    <x v="14"/>
    <s v="4-Camera-0,05"/>
    <x v="1"/>
    <n v="39.267051802322896"/>
    <n v="2.0328494359532701"/>
    <n v="5.8915122526978898E-2"/>
    <n v="0.10125986343927899"/>
    <n v="4.93212902611668E-2"/>
    <n v="9.4379624753983801E-2"/>
    <n v="4.5555303599685404"/>
    <n v="0.17783201168986601"/>
    <n v="0.34797572149718198"/>
    <n v="-3.619174842549548"/>
  </r>
  <r>
    <x v="14"/>
    <s v="4-Camera-0,05"/>
    <x v="1"/>
    <n v="35.7198023946425"/>
    <n v="1.8181519089549001"/>
    <n v="4.5934155463582101E-2"/>
    <n v="9.6770527909078502E-2"/>
    <n v="3.8570440583852499E-2"/>
    <n v="8.8104959966847404E-2"/>
    <n v="4.50692694692406"/>
    <n v="0.128024776085119"/>
    <n v="0.30826660671557998"/>
    <n v="-3.8735814843295198"/>
  </r>
  <r>
    <x v="14"/>
    <s v="4-Camera-0,05"/>
    <x v="1"/>
    <n v="45.881212276533397"/>
    <n v="1.9013389686954201"/>
    <n v="4.1521514179621903E-2"/>
    <n v="9.2200299698493304E-2"/>
    <n v="3.7364701651169202E-2"/>
    <n v="8.2700187681632495E-2"/>
    <n v="4.7129206539830104"/>
    <n v="0.14155609925336801"/>
    <n v="0.33765788450829598"/>
    <n v="-3.7610031467962841"/>
  </r>
  <r>
    <x v="14"/>
    <s v="4-Camera-0,05"/>
    <x v="1"/>
    <n v="56.545254475563098"/>
    <n v="2.0331611969185999"/>
    <n v="6.23935659742373E-2"/>
    <n v="0.103902574391096"/>
    <n v="6.2163906735247201E-2"/>
    <n v="9.5669823445657498E-2"/>
    <n v="4.58880082797259"/>
    <n v="0.140528850223718"/>
    <n v="0.39787860953119297"/>
    <n v="-3.5689601935502071"/>
  </r>
  <r>
    <x v="14"/>
    <s v="4-Camera-0,05"/>
    <x v="1"/>
    <n v="60.449754274057199"/>
    <n v="2.0156202757105199"/>
    <n v="6.4172739394978404E-2"/>
    <n v="0.112100727454976"/>
    <n v="4.5008419735577898E-2"/>
    <n v="0.103502923695349"/>
    <n v="5.5990767399780399"/>
    <n v="0.19452548745065501"/>
    <n v="0.43080600836491401"/>
    <n v="-3.5535737159245659"/>
  </r>
  <r>
    <x v="14"/>
    <s v="4-Camera-0,05"/>
    <x v="1"/>
    <n v="34.382618553727603"/>
    <n v="1.90681769708438"/>
    <n v="4.5315170128421997E-2"/>
    <n v="9.4873378808938397E-2"/>
    <n v="4.0213737205293497E-2"/>
    <n v="8.4505383105575996E-2"/>
    <n v="3.8881071789655799"/>
    <n v="0.109393541774048"/>
    <n v="0.38125341747875902"/>
    <n v="-3.7119288854368611"/>
  </r>
  <r>
    <x v="14"/>
    <s v="4-Camera-0,05"/>
    <x v="1"/>
    <n v="33.112019438015402"/>
    <n v="1.8663705275387901"/>
    <n v="2.80453698494228E-2"/>
    <n v="8.2653129993181806E-2"/>
    <n v="2.46760074842679E-2"/>
    <n v="6.6007444089081602E-2"/>
    <n v="4.5112231579842001"/>
    <n v="9.3582160868561096E-2"/>
    <n v="0.34644006181057002"/>
    <n v="-3.7871894106506399"/>
  </r>
  <r>
    <x v="14"/>
    <s v="4-Camera-0,05"/>
    <x v="1"/>
    <n v="59.832797621644502"/>
    <n v="1.97791698184497"/>
    <n v="4.9384146033948598E-2"/>
    <n v="9.8757544759291202E-2"/>
    <n v="4.9230111600211998E-2"/>
    <n v="8.6987127157524102E-2"/>
    <n v="4.7363361089955998"/>
    <n v="0.11240688850425901"/>
    <n v="0.42642518428088699"/>
    <n v="-3.5956578338741427"/>
  </r>
  <r>
    <x v="14"/>
    <s v="4-Camera-0,05"/>
    <x v="1"/>
    <n v="20.721233363375902"/>
    <n v="1.88670536840327"/>
    <n v="3.69802825901746E-2"/>
    <n v="8.46184284821348E-2"/>
    <n v="3.3081930675596401E-2"/>
    <n v="7.3487536895962199E-2"/>
    <n v="4.0663350380491403"/>
    <n v="0.12189767079536699"/>
    <n v="0.331329107224272"/>
    <n v="-3.7819655243724584"/>
  </r>
  <r>
    <x v="14"/>
    <s v="4-Camera-0,05"/>
    <x v="1"/>
    <n v="88.483142167096105"/>
    <n v="2.0290090366171101"/>
    <n v="4.9291936888597503E-2"/>
    <n v="9.4266097203781901E-2"/>
    <n v="3.5026279786402E-2"/>
    <n v="8.8627968926484904E-2"/>
    <n v="4.66736666299402"/>
    <n v="0.15542514277775599"/>
    <n v="0.33626203093303803"/>
    <n v="-3.634728932449852"/>
  </r>
  <r>
    <x v="14"/>
    <s v="4-Camera-0,05"/>
    <x v="1"/>
    <n v="31.2660909303656"/>
    <n v="2.1173819088000498"/>
    <n v="8.3317082201028195E-2"/>
    <n v="0.110711066789806"/>
    <n v="7.4208663179994999E-2"/>
    <n v="0.109050339646611"/>
    <n v="4.3036918150028196"/>
    <n v="0.211743550579159"/>
    <n v="0.37076729345317"/>
    <n v="-3.5118507977467801"/>
  </r>
  <r>
    <x v="14"/>
    <s v="4-Camera-0,05"/>
    <x v="1"/>
    <n v="43.916794008648999"/>
    <n v="1.9621028760333299"/>
    <n v="5.8561484673276501E-2"/>
    <n v="0.105944241016212"/>
    <n v="5.4125014783430403E-2"/>
    <n v="9.6937607988344401E-2"/>
    <n v="4.6478288290090797"/>
    <n v="0.143971410528421"/>
    <n v="0.38642611638943503"/>
    <n v="-3.6514710075772348"/>
  </r>
  <r>
    <x v="14"/>
    <s v="4-Camera-0,05"/>
    <x v="1"/>
    <n v="28.503779706884099"/>
    <n v="1.9205020207583099"/>
    <n v="5.6030786798225603E-2"/>
    <n v="9.1625601536465498E-2"/>
    <n v="5.6154803369005503E-2"/>
    <n v="8.7300638858292798E-2"/>
    <n v="4.4743382800370401"/>
    <n v="0.123025125072456"/>
    <n v="0.31733361312348402"/>
    <n v="-3.7621643661182063"/>
  </r>
  <r>
    <x v="14"/>
    <s v="4-Camera-0,05"/>
    <x v="1"/>
    <n v="87.6264532051472"/>
    <n v="2.0528668830553198"/>
    <n v="5.79189458148082E-2"/>
    <n v="0.110776584373469"/>
    <n v="4.9782346994876298E-2"/>
    <n v="0.10564591656705601"/>
    <n v="5.6728179450146801"/>
    <n v="0.14843327230091499"/>
    <n v="0.40777802508831401"/>
    <n v="-3.5393550918563661"/>
  </r>
  <r>
    <x v="14"/>
    <s v="4-Camera-0,05"/>
    <x v="1"/>
    <n v="45.172838582769202"/>
    <n v="1.9024705111808"/>
    <n v="4.9064625918582003E-2"/>
    <n v="9.3291166575728807E-2"/>
    <n v="3.7145019925888E-2"/>
    <n v="8.4900702105613304E-2"/>
    <n v="5.2991507370024902"/>
    <n v="0.14929998103287401"/>
    <n v="0.37227884618528501"/>
    <n v="-3.7252506426339149"/>
  </r>
  <r>
    <x v="14"/>
    <s v="4-Camera-0,05"/>
    <x v="1"/>
    <n v="25.595413322494601"/>
    <n v="1.97774613139856"/>
    <n v="7.1348109728942205E-2"/>
    <n v="0.110054697048501"/>
    <n v="5.4369249911458202E-2"/>
    <n v="0.10064000169785001"/>
    <n v="4.7665572040714297"/>
    <n v="0.24302560154296499"/>
    <n v="0.33511995679992301"/>
    <n v="-3.6871339118015167"/>
  </r>
  <r>
    <x v="14"/>
    <s v="4-Camera-0,05"/>
    <x v="1"/>
    <n v="33.355964059142899"/>
    <n v="2.08952404938392"/>
    <n v="7.4853743692700994E-2"/>
    <n v="0.103180013677517"/>
    <n v="6.5191347227247898E-2"/>
    <n v="9.9232972756682497E-2"/>
    <n v="4.3720080109778703"/>
    <n v="0.21879939033998599"/>
    <n v="0.37295381428606"/>
    <n v="-3.5375221363300202"/>
  </r>
  <r>
    <x v="14"/>
    <s v="4-Camera-0,05"/>
    <x v="1"/>
    <n v="18.334735283994"/>
    <n v="1.9665185317639"/>
    <n v="5.4073053844677497E-2"/>
    <n v="9.6439004424798802E-2"/>
    <n v="4.66226861163129E-2"/>
    <n v="8.8787301998648205E-2"/>
    <n v="4.0562788940733299"/>
    <n v="0.15453678641180099"/>
    <n v="0.365212274027642"/>
    <n v="-3.6682691942084578"/>
  </r>
  <r>
    <x v="14"/>
    <s v="4-Camera-0,05"/>
    <x v="1"/>
    <n v="35.298539204829503"/>
    <n v="1.82294613695411"/>
    <n v="5.5946977869838599E-2"/>
    <n v="0.10364010146472701"/>
    <n v="4.5894473003360997E-2"/>
    <n v="9.4139134968269103E-2"/>
    <n v="4.0163162869866902"/>
    <n v="0.17214001145152899"/>
    <n v="0.33178073092343202"/>
    <n v="-3.8452731321224576"/>
  </r>
  <r>
    <x v="14"/>
    <s v="4-Camera-0,1"/>
    <x v="2"/>
    <n v="28.179389656329999"/>
    <n v="1.93844141119151"/>
    <n v="6.6162102463982103E-2"/>
    <n v="0.10713108041312799"/>
    <n v="6.7551950872418096E-2"/>
    <n v="0.101761157249679"/>
    <n v="3.96341707406099"/>
    <n v="0.14330924534980399"/>
    <n v="0.40862279557999898"/>
    <n v="-3.6529357932284907"/>
  </r>
  <r>
    <x v="14"/>
    <s v="4-Camera-0,1"/>
    <x v="2"/>
    <n v="75.9965733294665"/>
    <n v="2.1118798955555902"/>
    <n v="0.11202420423911499"/>
    <n v="0.156984800910172"/>
    <n v="0.10465294826149101"/>
    <n v="0.14632503435946001"/>
    <n v="5.6686006889212797"/>
    <n v="0.38740703057799197"/>
    <n v="0.41921337370133599"/>
    <n v="-3.4689067307430737"/>
  </r>
  <r>
    <x v="14"/>
    <s v="4-Camera-0,1"/>
    <x v="2"/>
    <n v="34.342114714731601"/>
    <n v="2.0997984876889899"/>
    <n v="6.7192518865873893E-2"/>
    <n v="0.103653465148511"/>
    <n v="5.83255324075607E-2"/>
    <n v="0.101271841851979"/>
    <n v="4.5060923181008503"/>
    <n v="0.20078883044380999"/>
    <n v="0.39096197058468102"/>
    <n v="-3.5092395417263291"/>
  </r>
  <r>
    <x v="14"/>
    <s v="4-Camera-0,1"/>
    <x v="2"/>
    <n v="72.6892330215573"/>
    <n v="2.1706682578872498"/>
    <n v="6.4481697573204905E-2"/>
    <n v="0.106217595419138"/>
    <n v="5.5956035659726899E-2"/>
    <n v="9.78242207684661E-2"/>
    <n v="4.4260952949989498"/>
    <n v="0.183039135480599"/>
    <n v="0.39072257189937598"/>
    <n v="-3.4386091702133741"/>
  </r>
  <r>
    <x v="14"/>
    <s v="4-Camera-0,1"/>
    <x v="2"/>
    <n v="87.380095696525601"/>
    <n v="1.8899896642304099"/>
    <n v="0.16188670944144601"/>
    <n v="0.16969455815041901"/>
    <n v="0.12528422164952499"/>
    <n v="0.148816100178887"/>
    <n v="4.3399119500536401"/>
    <n v="0.46159974988000102"/>
    <n v="0.429815050943332"/>
    <n v="-3.680195284826258"/>
  </r>
  <r>
    <x v="14"/>
    <s v="4-Camera-0,1"/>
    <x v="2"/>
    <n v="41.3023698438301"/>
    <n v="1.85310839473746"/>
    <n v="5.67758696320661E-2"/>
    <n v="0.111111330877248"/>
    <n v="4.5480449747687897E-2"/>
    <n v="9.9435268269608301E-2"/>
    <n v="4.4069750420749099"/>
    <n v="0.16634873243714901"/>
    <n v="0.32480600899669798"/>
    <n v="-3.8220855962658415"/>
  </r>
  <r>
    <x v="14"/>
    <s v="4-Camera-0,1"/>
    <x v="2"/>
    <n v="80.068698280787899"/>
    <n v="2.1376080838210001"/>
    <n v="7.4024192010140197E-2"/>
    <n v="0.110984461638108"/>
    <n v="6.3526019978606199E-2"/>
    <n v="0.103824674297816"/>
    <n v="5.0560908630723098"/>
    <n v="0.21083947357885599"/>
    <n v="0.34534741179582001"/>
    <n v="-3.5170445043831799"/>
  </r>
  <r>
    <x v="14"/>
    <s v="4-Camera-0,1"/>
    <x v="2"/>
    <n v="88.035868916779094"/>
    <n v="2.1119583548430301"/>
    <n v="5.2305939431597497E-2"/>
    <n v="0.100489466623055"/>
    <n v="3.96935560534434E-2"/>
    <n v="9.4717786398987799E-2"/>
    <n v="5.6602741479873604"/>
    <n v="0.156384906017137"/>
    <n v="0.359107674395864"/>
    <n v="-3.528933970761106"/>
  </r>
  <r>
    <x v="14"/>
    <s v="4-Camera-0,1"/>
    <x v="2"/>
    <n v="34.1084031706595"/>
    <n v="2.1209944601486601"/>
    <n v="0.111717520721702"/>
    <n v="0.16547630972142299"/>
    <n v="9.4395228797761202E-2"/>
    <n v="0.153515176521202"/>
    <n v="5.0066165110329104"/>
    <n v="0.36400371089961497"/>
    <n v="0.52308754785898004"/>
    <n v="-3.3559179919923601"/>
  </r>
  <r>
    <x v="14"/>
    <s v="4-Camera-0,1"/>
    <x v="2"/>
    <n v="54.400658528909901"/>
    <n v="1.9476901352484299"/>
    <n v="7.4528222885960504E-2"/>
    <n v="0.107278953941016"/>
    <n v="6.3482204393757E-2"/>
    <n v="0.10489747853933799"/>
    <n v="4.5430389569373801"/>
    <n v="0.19924332067448999"/>
    <n v="0.29228749070875298"/>
    <n v="-3.7600223740428169"/>
  </r>
  <r>
    <x v="14"/>
    <s v="4-Camera-0,1"/>
    <x v="2"/>
    <n v="62.690246459513702"/>
    <n v="2.1026467015003498"/>
    <n v="6.3576991763336602E-2"/>
    <n v="0.105886703902474"/>
    <n v="5.97553724079899E-2"/>
    <n v="0.102240779183654"/>
    <n v="4.2373532729688996"/>
    <n v="0.16182021462840901"/>
    <n v="0.38478081906292999"/>
    <n v="-3.5125724794367201"/>
  </r>
  <r>
    <x v="14"/>
    <s v="4-Camera-0,1"/>
    <x v="2"/>
    <n v="68.991350777519699"/>
    <n v="2.0419597141366701"/>
    <n v="5.7835910691987798E-2"/>
    <n v="0.102904268519511"/>
    <n v="4.6774749518486397E-2"/>
    <n v="9.0241885877119399E-2"/>
    <n v="5.0447500779991898"/>
    <n v="0.32825510034145"/>
    <n v="0.41175331089887801"/>
    <n v="-3.5462869749644517"/>
  </r>
  <r>
    <x v="14"/>
    <s v="4-Camera-0,1"/>
    <x v="2"/>
    <n v="58.338176671485101"/>
    <n v="1.8617134272673901"/>
    <n v="8.6915380812410195E-2"/>
    <n v="0.116716091122459"/>
    <n v="7.2773635218966196E-2"/>
    <n v="0.113581780140595"/>
    <n v="4.0275111378868997"/>
    <n v="0.233858596671361"/>
    <n v="0.31210424163676198"/>
    <n v="-3.8261823310958478"/>
  </r>
  <r>
    <x v="14"/>
    <s v="4-Camera-0,1"/>
    <x v="2"/>
    <n v="31.635138504773501"/>
    <n v="2.1354585788556202"/>
    <n v="0.17117584010537401"/>
    <n v="0.15727100516102299"/>
    <n v="0.12634186645232101"/>
    <n v="0.13712182978437901"/>
    <n v="4.8524157169740603"/>
    <n v="0.52438726595028495"/>
    <n v="0.47588672592741799"/>
    <n v="-3.3886546952169621"/>
  </r>
  <r>
    <x v="14"/>
    <s v="4-Camera-0,1"/>
    <x v="2"/>
    <n v="46.220692486147797"/>
    <n v="1.9891577701938199"/>
    <n v="5.1806662232503103E-2"/>
    <n v="9.9265191128386596E-2"/>
    <n v="3.2733880054181E-2"/>
    <n v="9.1365130855753499E-2"/>
    <n v="4.0378654929809201"/>
    <n v="0.18080463591628201"/>
    <n v="0.37602890649491399"/>
    <n v="-3.6348133233112656"/>
  </r>
  <r>
    <x v="14"/>
    <s v="4-Camera-0,1"/>
    <x v="2"/>
    <n v="18.239153944498799"/>
    <n v="2.1848282819416802"/>
    <n v="0.110896260511651"/>
    <n v="0.130448450497924"/>
    <n v="9.6477843303437699E-2"/>
    <n v="0.124290601128105"/>
    <n v="4.6946617540670497"/>
    <n v="0.338272513908489"/>
    <n v="0.38146672405737198"/>
    <n v="-3.4337049940009479"/>
  </r>
  <r>
    <x v="14"/>
    <s v="4-Camera-0,1"/>
    <x v="2"/>
    <n v="32.290034388918897"/>
    <n v="1.95533703436234"/>
    <n v="0.119593553402098"/>
    <n v="0.136188286506217"/>
    <n v="0.10235934255856"/>
    <n v="0.12909923771135701"/>
    <n v="4.1746403450379104"/>
    <n v="0.33832939654864802"/>
    <n v="0.33838271810419301"/>
    <n v="-3.7062802475334671"/>
  </r>
  <r>
    <x v="14"/>
    <s v="4-Camera-0,1"/>
    <x v="2"/>
    <n v="30.962791176500101"/>
    <n v="2.1135615912252601"/>
    <n v="0.107381709094778"/>
    <n v="0.12639536904022999"/>
    <n v="0.101624242530498"/>
    <n v="0.12273145049968801"/>
    <n v="4.9778150899801403"/>
    <n v="0.26631165928643202"/>
    <n v="0.31696534391244402"/>
    <n v="-3.5694730648622959"/>
  </r>
  <r>
    <x v="14"/>
    <s v="4-Camera-0,1"/>
    <x v="2"/>
    <n v="34.553964379297298"/>
    <n v="1.9277791941206801"/>
    <n v="7.5943670466701196E-2"/>
    <n v="0.111184806912571"/>
    <n v="5.9743829131894903E-2"/>
    <n v="0.10358296015495801"/>
    <n v="4.2946056419750596"/>
    <n v="0.23399479909536799"/>
    <n v="0.28288503785229502"/>
    <n v="-3.7893357680270254"/>
  </r>
  <r>
    <x v="14"/>
    <s v="4-Camera-0,1"/>
    <x v="2"/>
    <n v="46.832806560116701"/>
    <n v="2.0190949683603399"/>
    <n v="0.15604337510633101"/>
    <n v="0.17221490940189399"/>
    <n v="0.128173017917071"/>
    <n v="0.15542098792394299"/>
    <n v="4.8679653579602"/>
    <n v="0.39887328137432498"/>
    <n v="0.398923663964103"/>
    <n v="-3.581981367675557"/>
  </r>
  <r>
    <x v="14"/>
    <s v="4-Camera-0,15000000000000002"/>
    <x v="3"/>
    <n v="83.391437656219694"/>
    <n v="2.1588171784055699"/>
    <n v="0.13575739700190301"/>
    <n v="0.18008405420045601"/>
    <n v="0.11481714050557"/>
    <n v="0.16216224616966601"/>
    <n v="3.1365856799529799"/>
    <n v="0.40126075486561502"/>
    <n v="0.593157121327478"/>
    <n v="-3.2480257002669521"/>
  </r>
  <r>
    <x v="14"/>
    <s v="4-Camera-0,15000000000000002"/>
    <x v="3"/>
    <n v="13.0981158872198"/>
    <n v="2.1499983545163399"/>
    <n v="0.13310257008394799"/>
    <n v="0.14704670070507"/>
    <n v="0.110002823368698"/>
    <n v="0.13580927427158501"/>
    <n v="3.5438670750008798"/>
    <n v="0.40943675928794099"/>
    <n v="0.38714359712185398"/>
    <n v="-3.4628580483618059"/>
  </r>
  <r>
    <x v="14"/>
    <s v="4-Camera-0,15000000000000002"/>
    <x v="3"/>
    <n v="84.025935327044195"/>
    <n v="1.8963762472717101"/>
    <n v="0.15426327960318201"/>
    <n v="0.2392034971019"/>
    <n v="0.11543594957164501"/>
    <n v="0.17771078278504299"/>
    <n v="3.8053717319853599"/>
    <n v="0.46920690883646199"/>
    <n v="0.76018020407628295"/>
    <n v="-3.3434435486520071"/>
  </r>
  <r>
    <x v="14"/>
    <s v="4-Camera-0,15000000000000002"/>
    <x v="3"/>
    <n v="65.854369565674901"/>
    <n v="2.1268160241074598"/>
    <n v="0.17635552324506501"/>
    <n v="0.33726128526706001"/>
    <n v="0.15790765592823799"/>
    <n v="0.24170855391235399"/>
    <n v="3.28261224203743"/>
    <n v="0.45413483563023499"/>
    <n v="0.94823298867394301"/>
    <n v="-2.924950987218597"/>
  </r>
  <r>
    <x v="14"/>
    <s v="4-Camera-0,15000000000000002"/>
    <x v="3"/>
    <n v="7.5071000480485397"/>
    <n v="1.99007499132718"/>
    <n v="8.9024991367694997E-2"/>
    <n v="0.113630312012364"/>
    <n v="6.7010196178184905E-2"/>
    <n v="0.108274060622183"/>
    <n v="3.48855655896477"/>
    <n v="0.312086458201489"/>
    <n v="0.32020849400059298"/>
    <n v="-3.6897165146722268"/>
  </r>
  <r>
    <x v="14"/>
    <s v="4-Camera-0,15000000000000002"/>
    <x v="3"/>
    <n v="22.790031684333201"/>
    <n v="1.9702440907584899"/>
    <n v="9.6798419555128704E-2"/>
    <n v="0.135996123063716"/>
    <n v="8.8162449021326E-2"/>
    <n v="0.127800062523444"/>
    <n v="3.9409202600363602"/>
    <n v="0.26857856582043599"/>
    <n v="0.435194438032173"/>
    <n v="-3.5945614712093374"/>
  </r>
  <r>
    <x v="14"/>
    <s v="4-Camera-0,15000000000000002"/>
    <x v="3"/>
    <n v="45.253050348575101"/>
    <n v="2.1557321676877899"/>
    <n v="0.13576203948615201"/>
    <n v="0.15529630511649101"/>
    <n v="0.107575688450863"/>
    <n v="0.14053221107473499"/>
    <n v="3.71372577908914"/>
    <n v="0.37775505497982098"/>
    <n v="0.42309927363955802"/>
    <n v="-3.4211685586726519"/>
  </r>
  <r>
    <x v="14"/>
    <s v="4-Camera-0,15000000000000002"/>
    <x v="3"/>
    <n v="41.260271203157302"/>
    <n v="2.1262489279924401"/>
    <n v="9.0657416994077894E-2"/>
    <n v="0.12523305066940699"/>
    <n v="8.5425308596932606E-2"/>
    <n v="0.12625111714573301"/>
    <n v="3.2887134529883002"/>
    <n v="0.224869523811669"/>
    <n v="0.35136206061592101"/>
    <n v="-3.5223890113916387"/>
  </r>
  <r>
    <x v="14"/>
    <s v="4-Camera-0,15000000000000002"/>
    <x v="3"/>
    <n v="72.380466384779297"/>
    <n v="2.0354026773647802"/>
    <n v="0.115182885510608"/>
    <n v="0.13275932293765799"/>
    <n v="0.102925985632964"/>
    <n v="0.125258389463975"/>
    <n v="4.1297791450051502"/>
    <n v="0.30360016361431602"/>
    <n v="0.342630513608222"/>
    <n v="-3.6219668090269979"/>
  </r>
  <r>
    <x v="14"/>
    <s v="4-Camera-0,15000000000000002"/>
    <x v="3"/>
    <n v="32.218921722265002"/>
    <n v="2.0831974521736298"/>
    <n v="7.7849457972783406E-2"/>
    <n v="0.11789046462215499"/>
    <n v="5.4595621458279599E-2"/>
    <n v="9.8186634897343306E-2"/>
    <n v="2.9947027120506302"/>
    <n v="0.26453577870350697"/>
    <n v="0.45350423898648801"/>
    <n v="-3.4632983088398821"/>
  </r>
  <r>
    <x v="14"/>
    <s v="4-Camera-0,15000000000000002"/>
    <x v="3"/>
    <n v="42.6374301066339"/>
    <n v="2.0800361063707902"/>
    <n v="0.124247836531532"/>
    <n v="0.15630369337570399"/>
    <n v="0.10824477088201299"/>
    <n v="0.14559218700804599"/>
    <n v="3.6053579940926199"/>
    <n v="0.34933511007201101"/>
    <n v="0.42738220703479102"/>
    <n v="-3.492581686594419"/>
  </r>
  <r>
    <x v="14"/>
    <s v="4-Camera-0,15000000000000002"/>
    <x v="3"/>
    <n v="30.903802117799099"/>
    <n v="2.06193854420721"/>
    <n v="8.5270442410890407E-2"/>
    <n v="0.117218309043448"/>
    <n v="8.7458880499111394E-2"/>
    <n v="0.119031316669266"/>
    <n v="3.9355772710405201"/>
    <n v="0.19126999098841799"/>
    <n v="0.431315509663946"/>
    <n v="-3.5067459461288442"/>
  </r>
  <r>
    <x v="14"/>
    <s v="4-Camera-0,15000000000000002"/>
    <x v="3"/>
    <n v="22.2239474382602"/>
    <n v="1.99117074730383"/>
    <n v="0.111958683308827"/>
    <n v="0.13817797531092599"/>
    <n v="7.5251234439588699E-2"/>
    <n v="0.121287561167586"/>
    <n v="3.3998817279934799"/>
    <n v="0.41676270247680097"/>
    <n v="0.37875710008629698"/>
    <n v="-3.6300721526098734"/>
  </r>
  <r>
    <x v="14"/>
    <s v="4-Camera-0,15000000000000002"/>
    <x v="3"/>
    <n v="60.450732642522098"/>
    <n v="1.94474866092522"/>
    <n v="0.19841150718678999"/>
    <n v="0.198230926673713"/>
    <n v="0.161197581152981"/>
    <n v="0.16490130020642499"/>
    <n v="3.5429178129415901"/>
    <n v="0.52606040502585705"/>
    <n v="0.52609002707544705"/>
    <n v="-3.5291613119993328"/>
  </r>
  <r>
    <x v="14"/>
    <s v="4-Camera-0,15000000000000002"/>
    <x v="3"/>
    <n v="36.747781126222897"/>
    <n v="2.1974818805135001"/>
    <n v="8.6967850841274105E-2"/>
    <n v="0.116987811642915"/>
    <n v="5.6769658374231403E-2"/>
    <n v="0.107461691197331"/>
    <n v="3.2409655430819799"/>
    <n v="0.32012135710024903"/>
    <n v="0.324720714337771"/>
    <n v="-3.477797405148729"/>
  </r>
  <r>
    <x v="14"/>
    <s v="4-Camera-0,15000000000000002"/>
    <x v="3"/>
    <n v="87.3774748366898"/>
    <n v="2.1934009830800698"/>
    <n v="0.12018259558972801"/>
    <n v="0.14485775798202999"/>
    <n v="9.8145120072036698E-2"/>
    <n v="0.13117750854558"/>
    <n v="3.1975397299975099"/>
    <n v="0.34243845664191302"/>
    <n v="0.41465399878648301"/>
    <n v="-3.3919450181334474"/>
  </r>
  <r>
    <x v="14"/>
    <s v="4-Camera-0,15000000000000002"/>
    <x v="3"/>
    <n v="72.374633306813493"/>
    <n v="2.1607783144122501"/>
    <n v="0.147193489318696"/>
    <n v="0.14932017952145701"/>
    <n v="0.11259799573886201"/>
    <n v="0.13588119272443"/>
    <n v="4.1839154099579901"/>
    <n v="0.45162869380640502"/>
    <n v="0.44121351833490202"/>
    <n v="-3.3980081672528479"/>
  </r>
  <r>
    <x v="14"/>
    <s v="4-Camera-0,15000000000000002"/>
    <x v="3"/>
    <n v="44.968307178781998"/>
    <n v="2.1283925246308399"/>
    <n v="0.14535619093118099"/>
    <n v="0.20790610557579101"/>
    <n v="0.13416913416116799"/>
    <n v="0.177569579796056"/>
    <n v="4.45354917296208"/>
    <n v="0.38952884581539299"/>
    <n v="0.56848089997917794"/>
    <n v="-3.3031265753899821"/>
  </r>
  <r>
    <x v="14"/>
    <s v="4-Camera-0,15000000000000002"/>
    <x v="3"/>
    <n v="64.9582566014561"/>
    <n v="2.0194854142271601"/>
    <n v="0.11648920006715301"/>
    <n v="0.158358318099664"/>
    <n v="6.9191465561623394E-2"/>
    <n v="0.120378269430074"/>
    <n v="3.3467247439548302"/>
    <n v="0.49116406450275502"/>
    <n v="0.51661057376248598"/>
    <n v="-3.4639040120103539"/>
  </r>
  <r>
    <x v="14"/>
    <s v="4-Camera-0,15000000000000002"/>
    <x v="3"/>
    <n v="43.833747702423501"/>
    <n v="1.99569571859721"/>
    <n v="0.101637634132831"/>
    <n v="0.12500185851102599"/>
    <n v="8.4515138759449396E-2"/>
    <n v="0.1211706888645"/>
    <n v="3.3345955390250301"/>
    <n v="0.30615969467648702"/>
    <n v="0.30621064341835702"/>
    <n v="-3.6980936379844334"/>
  </r>
  <r>
    <x v="14"/>
    <s v="4-Ground_Truth"/>
    <x v="4"/>
    <n v="45.848984533003197"/>
    <n v="1.8613884324333001"/>
    <n v="2.4404589195713599E-2"/>
    <n v="8.6788507097551301E-2"/>
    <n v="1.9881095640345601E-2"/>
    <n v="6.8821762429636002E-2"/>
    <n v="2.56794812600128"/>
    <n v="7.3683577275251197E-2"/>
    <n v="0.396617359156612"/>
    <n v="-3.7419942084100883"/>
  </r>
  <r>
    <x v="14"/>
    <s v="4-Ground_Truth"/>
    <x v="4"/>
    <n v="50.138204160468298"/>
    <n v="1.8982350177036"/>
    <n v="7.6577571374961302E-3"/>
    <n v="7.0417508218822394E-2"/>
    <n v="6.1172569029492299E-3"/>
    <n v="5.2110671263739798E-2"/>
    <n v="2.4627181289251801"/>
    <n v="2.6810847010310598E-2"/>
    <n v="0.39365944641831102"/>
    <n v="-3.7081055358780888"/>
  </r>
  <r>
    <x v="14"/>
    <s v="4-Ground_Truth"/>
    <x v="4"/>
    <n v="54.936239424526299"/>
    <n v="1.9197964141977399"/>
    <n v="1.0365819965235799E-2"/>
    <n v="7.0461426421307205E-2"/>
    <n v="9.3197938422115E-3"/>
    <n v="5.1553958291263503E-2"/>
    <n v="2.4513281700201301"/>
    <n v="2.87253858085443E-2"/>
    <n v="0.38912059112575997"/>
    <n v="-3.6910829946765"/>
  </r>
  <r>
    <x v="14"/>
    <s v="4-Ground_Truth"/>
    <x v="4"/>
    <n v="42.914643044526898"/>
    <n v="1.91040895185538"/>
    <n v="1.3433030398108101E-2"/>
    <n v="7.1480844694679302E-2"/>
    <n v="8.9953010961153403E-3"/>
    <n v="5.3595456675060202E-2"/>
    <n v="2.40971363708376"/>
    <n v="5.1095258113093102E-2"/>
    <n v="0.38536184195534401"/>
    <n v="-3.7042292061892761"/>
  </r>
  <r>
    <x v="14"/>
    <s v="4-Ground_Truth"/>
    <x v="4"/>
    <n v="50.092454332958802"/>
    <n v="1.8922302758490199"/>
    <n v="3.52725791703785E-3"/>
    <n v="7.0971221857669395E-2"/>
    <n v="2.7667612864834198E-3"/>
    <n v="5.2224794622961097E-2"/>
    <n v="3.0240117140347098"/>
    <n v="1.9127089683791901E-2"/>
    <n v="0.39618293608913102"/>
    <n v="-3.7115867880618492"/>
  </r>
  <r>
    <x v="14"/>
    <s v="4-Ground_Truth"/>
    <x v="4"/>
    <n v="44.8215977177098"/>
    <n v="1.86257599994445"/>
    <n v="1.24079354592086E-2"/>
    <n v="7.6737527360336302E-2"/>
    <n v="8.8349724710467207E-3"/>
    <n v="5.5249494976315698E-2"/>
    <n v="2.4534515760606102"/>
    <n v="3.63591905647771E-2"/>
    <n v="0.38031425451946699"/>
    <n v="-3.7571097455360825"/>
  </r>
  <r>
    <x v="14"/>
    <s v="4-Ground_Truth"/>
    <x v="4"/>
    <n v="48.010551583877898"/>
    <n v="1.8879950288545"/>
    <n v="5.4526046097493602E-3"/>
    <n v="7.2034395131079204E-2"/>
    <n v="4.3017065257192301E-3"/>
    <n v="5.3134352466605E-2"/>
    <n v="2.42867550207301"/>
    <n v="3.0783835840945201E-2"/>
    <n v="0.397043404481074"/>
    <n v="-3.7149615666644258"/>
  </r>
  <r>
    <x v="14"/>
    <s v="4-Ground_Truth"/>
    <x v="4"/>
    <n v="50.203167897545001"/>
    <n v="1.9201391240554799"/>
    <n v="5.8925348289146102E-3"/>
    <n v="6.9547951478903303E-2"/>
    <n v="4.1940713845824802E-3"/>
    <n v="5.0105536291407599E-2"/>
    <n v="2.3319502730155302"/>
    <n v="1.9463027898540802E-2"/>
    <n v="0.39600008674656001"/>
    <n v="-3.6838607891979605"/>
  </r>
  <r>
    <x v="14"/>
    <s v="4-Ground_Truth"/>
    <x v="4"/>
    <n v="45.833050416246202"/>
    <n v="1.82785447127973"/>
    <n v="3.1634669890743001E-3"/>
    <n v="7.4330651359618902E-2"/>
    <n v="2.7215926754941798E-3"/>
    <n v="5.4531937327229101E-2"/>
    <n v="2.44904141395818"/>
    <n v="1.1484454171231499E-2"/>
    <n v="0.37653477068322699"/>
    <n v="-3.7956107580370428"/>
  </r>
  <r>
    <x v="14"/>
    <s v="4-Ground_Truth"/>
    <x v="4"/>
    <n v="45.691642961586602"/>
    <n v="1.9180749346066499"/>
    <n v="3.7251644151972498E-3"/>
    <n v="6.9201165832870101E-2"/>
    <n v="2.6862578933976602E-3"/>
    <n v="5.0586925133007297E-2"/>
    <n v="2.4722796110436298"/>
    <n v="2.3091502664907702E-2"/>
    <n v="0.38897442094927298"/>
    <n v="-3.6929506444440774"/>
  </r>
  <r>
    <x v="14"/>
    <s v="4-Ground_Truth"/>
    <x v="4"/>
    <n v="40.991366040683502"/>
    <n v="1.91604349380965"/>
    <n v="2.2702891793686199E-2"/>
    <n v="7.4746099652763395E-2"/>
    <n v="1.9981973735165699E-2"/>
    <n v="5.5862351949979502E-2"/>
    <n v="2.49535182898398"/>
    <n v="5.8070540476903798E-2"/>
    <n v="0.39396142011225999"/>
    <n v="-3.6899950860780897"/>
  </r>
  <r>
    <x v="14"/>
    <s v="4-Ground_Truth"/>
    <x v="4"/>
    <n v="48.691290369761703"/>
    <n v="1.90979095239511"/>
    <n v="1.31849596190762E-2"/>
    <n v="7.1983656528351397E-2"/>
    <n v="9.7869221936776798E-3"/>
    <n v="5.2552629072919597E-2"/>
    <n v="2.52536177204456"/>
    <n v="3.7815986312398998E-2"/>
    <n v="0.38731001349046801"/>
    <n v="-3.7028990341144223"/>
  </r>
  <r>
    <x v="14"/>
    <s v="4-Ground_Truth"/>
    <x v="4"/>
    <n v="46.598846601660803"/>
    <n v="1.8576551561970001"/>
    <n v="2.5597096062161599E-2"/>
    <n v="8.6223743545070994E-2"/>
    <n v="1.83762471968913E-2"/>
    <n v="6.8889442291281994E-2"/>
    <n v="2.6339990220731102"/>
    <n v="7.8560579855322804E-2"/>
    <n v="0.37809399477746702"/>
    <n v="-3.7642508490255335"/>
  </r>
  <r>
    <x v="14"/>
    <s v="4-Ground_Truth"/>
    <x v="4"/>
    <n v="43.820407161480901"/>
    <n v="1.89310183885474"/>
    <n v="1.28454313253608E-2"/>
    <n v="7.2250909610348205E-2"/>
    <n v="7.7961470000725199E-3"/>
    <n v="5.3521347196298003E-2"/>
    <n v="2.48360422195401"/>
    <n v="4.1874427700488E-2"/>
    <n v="0.38447130363655402"/>
    <n v="-3.7224268575087058"/>
  </r>
  <r>
    <x v="14"/>
    <s v="4-Ground_Truth"/>
    <x v="4"/>
    <n v="45.381133891750203"/>
    <n v="1.91867489702173"/>
    <n v="1.96700823008681E-2"/>
    <n v="7.9304068405090203E-2"/>
    <n v="1.36013097119695E-2"/>
    <n v="5.9938380294033297E-2"/>
    <n v="2.8396363989450002"/>
    <n v="6.1840522159628999E-2"/>
    <n v="0.39904024707540797"/>
    <n v="-3.682284855902862"/>
  </r>
  <r>
    <x v="14"/>
    <s v="4-Ground_Truth"/>
    <x v="4"/>
    <n v="46.083939805266702"/>
    <n v="1.87995942641485"/>
    <n v="1.9701684280881902E-2"/>
    <n v="7.8403254341210302E-2"/>
    <n v="1.4123759051832699E-2"/>
    <n v="5.8948505686992399E-2"/>
    <n v="2.8011271209688799"/>
    <n v="6.0522185079885597E-2"/>
    <n v="0.38099541479423799"/>
    <n v="-3.7390451587909124"/>
  </r>
  <r>
    <x v="14"/>
    <s v="4-Ground_Truth"/>
    <x v="4"/>
    <n v="46.182631953570201"/>
    <n v="1.90014897563091"/>
    <n v="1.32557704849284E-2"/>
    <n v="7.4056919085789596E-2"/>
    <n v="1.2983389975752E-2"/>
    <n v="5.3597644675681601E-2"/>
    <n v="2.4869481729110698"/>
    <n v="2.8801049292645899E-2"/>
    <n v="0.39722290623053103"/>
    <n v="-3.7026281181385592"/>
  </r>
  <r>
    <x v="14"/>
    <s v="4-Ground_Truth"/>
    <x v="4"/>
    <n v="47.508272601432999"/>
    <n v="1.9222317990912601"/>
    <n v="5.42283687108724E-3"/>
    <n v="6.94617782083983E-2"/>
    <n v="3.9172572712552096E-3"/>
    <n v="5.0710922605299698E-2"/>
    <n v="2.5417250499594899"/>
    <n v="2.1855618630146401E-2"/>
    <n v="0.39092146613574302"/>
    <n v="-3.6868467347729972"/>
  </r>
  <r>
    <x v="14"/>
    <s v="4-Ground_Truth"/>
    <x v="4"/>
    <n v="49.335388322606299"/>
    <n v="1.8005135519490001"/>
    <n v="8.8322756077210199E-3"/>
    <n v="7.6409824239638505E-2"/>
    <n v="7.5592389881146502E-3"/>
    <n v="5.4046045371738599E-2"/>
    <n v="2.5897936481051098"/>
    <n v="3.4844100036188097E-2"/>
    <n v="0.361984740168935"/>
    <n v="-3.837501707882065"/>
  </r>
  <r>
    <x v="14"/>
    <s v="4-Ground_Truth"/>
    <x v="4"/>
    <n v="58.209889899009802"/>
    <n v="1.9264777873412"/>
    <n v="2.2775314598461601E-2"/>
    <n v="7.5816269593100102E-2"/>
    <n v="1.31037559706351E-2"/>
    <n v="5.9884931153924202E-2"/>
    <n v="2.4285170299699499"/>
    <n v="7.3506987385891898E-2"/>
    <n v="0.396108338650695"/>
    <n v="-3.6774138740081046"/>
  </r>
  <r>
    <x v="15"/>
    <s v="5-Camera-0,0"/>
    <x v="0"/>
    <n v="66.360681709258301"/>
    <n v="1.9056973911727799"/>
    <n v="6.2283018111459199E-3"/>
    <n v="7.7854254031110098E-2"/>
    <n v="5.4724681422151002E-3"/>
    <n v="5.4301726781369297E-2"/>
    <n v="2.10548922093585"/>
    <n v="2.14433637278994E-2"/>
    <n v="0.45391174338506601"/>
    <n v="-3.6403908654421544"/>
  </r>
  <r>
    <x v="15"/>
    <s v="5-Camera-0,0"/>
    <x v="0"/>
    <n v="68.745894086568697"/>
    <n v="1.9424149094693699"/>
    <n v="5.1551161112283498E-3"/>
    <n v="7.7161748104650693E-2"/>
    <n v="4.4755851244311397E-3"/>
    <n v="5.1748319047536503E-2"/>
    <n v="2.09871113300323"/>
    <n v="1.2539500166371001E-2"/>
    <n v="0.465559200028418"/>
    <n v="-3.5920258905022115"/>
  </r>
  <r>
    <x v="15"/>
    <s v="5-Camera-0,0"/>
    <x v="0"/>
    <n v="70.679154963106299"/>
    <n v="1.9908814391345"/>
    <n v="1.1332698944690699E-2"/>
    <n v="8.0450751120759598E-2"/>
    <n v="8.4384308055475699E-3"/>
    <n v="5.1125078160189401E-2"/>
    <n v="2.1333834939869099"/>
    <n v="3.1237703597352302E-2"/>
    <n v="0.473212415681874"/>
    <n v="-3.5359061451836258"/>
  </r>
  <r>
    <x v="15"/>
    <s v="5-Camera-0,0"/>
    <x v="0"/>
    <n v="66.630303855163902"/>
    <n v="1.9010897746808"/>
    <n v="1.1026779212427401E-2"/>
    <n v="7.8653768919287007E-2"/>
    <n v="9.6603758647512295E-3"/>
    <n v="5.4327475237120101E-2"/>
    <n v="1.98846627597231"/>
    <n v="2.91019710836984E-2"/>
    <n v="0.44744261358859999"/>
    <n v="-3.6514676117305997"/>
  </r>
  <r>
    <x v="15"/>
    <s v="5-Camera-0,0"/>
    <x v="0"/>
    <n v="66.599269210297507"/>
    <n v="1.81245068741856"/>
    <n v="6.2851492160305297E-3"/>
    <n v="8.3385425264601507E-2"/>
    <n v="5.47633053586454E-3"/>
    <n v="5.8132635012844998E-2"/>
    <n v="2.0826939189573701"/>
    <n v="1.4579218820568399E-2"/>
    <n v="0.43037533728162702"/>
    <n v="-3.7571739752998132"/>
  </r>
  <r>
    <x v="15"/>
    <s v="5-Camera-0,0"/>
    <x v="0"/>
    <n v="67.9295238351949"/>
    <n v="1.9245220573681801"/>
    <n v="9.9345660482707404E-3"/>
    <n v="7.8172454814162406E-2"/>
    <n v="7.9498043939392905E-3"/>
    <n v="5.25888001935578E-2"/>
    <n v="2.0505557990400098"/>
    <n v="2.90548665302982E-2"/>
    <n v="0.460180198966535"/>
    <n v="-3.6152977436652849"/>
  </r>
  <r>
    <x v="15"/>
    <s v="5-Camera-0,0"/>
    <x v="0"/>
    <n v="72.639583716180397"/>
    <n v="1.9775322278048699"/>
    <n v="1.10304613786141E-2"/>
    <n v="7.7790864387648206E-2"/>
    <n v="9.7511786193566104E-3"/>
    <n v="5.1180122463493502E-2"/>
    <n v="2.16931264498271"/>
    <n v="2.83983794364038E-2"/>
    <n v="0.46792511675091097"/>
    <n v="-3.554542655444219"/>
  </r>
  <r>
    <x v="15"/>
    <s v="5-Camera-0,0"/>
    <x v="0"/>
    <n v="57.292292036684202"/>
    <n v="1.9246636578738301"/>
    <n v="2.8702036124704799E-2"/>
    <n v="8.3887931968668894E-2"/>
    <n v="2.8026950704584899E-2"/>
    <n v="6.22588568737018E-2"/>
    <n v="2.0973396019544399"/>
    <n v="6.9121904927323105E-2"/>
    <n v="0.453662239335409"/>
    <n v="-3.6216741027907613"/>
  </r>
  <r>
    <x v="15"/>
    <s v="5-Camera-0,0"/>
    <x v="0"/>
    <n v="70.450866536713704"/>
    <n v="1.95744664581747"/>
    <n v="6.6926361288253498E-3"/>
    <n v="7.9671617596542801E-2"/>
    <n v="5.8620306461880699E-3"/>
    <n v="5.1922161191422497E-2"/>
    <n v="2.1005806589964702"/>
    <n v="1.7107211448896001E-2"/>
    <n v="0.47159931006887301"/>
    <n v="-3.5709540441136571"/>
  </r>
  <r>
    <x v="15"/>
    <s v="5-Camera-0,0"/>
    <x v="0"/>
    <n v="68.395398677547206"/>
    <n v="1.90792768626063"/>
    <n v="7.3236975256576898E-3"/>
    <n v="7.8112700644704006E-2"/>
    <n v="7.57321918951415E-3"/>
    <n v="5.4298782627689599E-2"/>
    <n v="2.1470673739677202"/>
    <n v="1.4943843899307901E-2"/>
    <n v="0.45729425431495502"/>
    <n v="-3.6347780594244155"/>
  </r>
  <r>
    <x v="15"/>
    <s v="5-Camera-0,0"/>
    <x v="0"/>
    <n v="67.234851505400798"/>
    <n v="1.97009613475934"/>
    <n v="1.38380733191543E-2"/>
    <n v="8.1891470547202097E-2"/>
    <n v="1.18564279237244E-2"/>
    <n v="5.4302915006854101E-2"/>
    <n v="2.14409997907932"/>
    <n v="3.7564046063477803E-2"/>
    <n v="0.47534761080697502"/>
    <n v="-3.5545562544336855"/>
  </r>
  <r>
    <x v="15"/>
    <s v="5-Camera-0,0"/>
    <x v="0"/>
    <n v="63.2493209751253"/>
    <n v="2.1307870700415199"/>
    <n v="6.6399783877027996E-2"/>
    <n v="9.7705282177692296E-2"/>
    <n v="3.9916388676157197E-2"/>
    <n v="8.16202559586474E-2"/>
    <n v="2.2977845120476501"/>
    <n v="0.22220888681894499"/>
    <n v="0.45637845356588302"/>
    <n v="-3.4128344763925971"/>
  </r>
  <r>
    <x v="15"/>
    <s v="5-Camera-0,0"/>
    <x v="0"/>
    <n v="67.818222979464394"/>
    <n v="1.9242398646490699"/>
    <n v="2.5915707381732201E-2"/>
    <n v="9.5117045035844006E-2"/>
    <n v="1.6962236514577501E-2"/>
    <n v="7.0154901459167598E-2"/>
    <n v="2.5359461309853901"/>
    <n v="7.7951459803034195E-2"/>
    <n v="0.48376406179432102"/>
    <n v="-3.5919960735566092"/>
  </r>
  <r>
    <x v="15"/>
    <s v="5-Camera-0,0"/>
    <x v="0"/>
    <n v="64.730681505774498"/>
    <n v="1.9435876229159299"/>
    <n v="1.2450521224533001E-2"/>
    <n v="8.1060328726382302E-2"/>
    <n v="1.13239104833282E-2"/>
    <n v="5.4193003463911801E-2"/>
    <n v="2.2275420939549799"/>
    <n v="2.9055027297984301E-2"/>
    <n v="0.47161810341960703"/>
    <n v="-3.5847942736644636"/>
  </r>
  <r>
    <x v="15"/>
    <s v="5-Camera-0,0"/>
    <x v="0"/>
    <n v="65.962568445776199"/>
    <n v="1.81987152572833"/>
    <n v="1.54281144680721E-2"/>
    <n v="8.61104542987573E-2"/>
    <n v="1.33715323991549E-2"/>
    <n v="6.0460542517410898E-2"/>
    <n v="2.1804386489093299"/>
    <n v="4.31260234706086E-2"/>
    <n v="0.43268139097779901"/>
    <n v="-3.7474470832938707"/>
  </r>
  <r>
    <x v="15"/>
    <s v="5-Camera-0,0"/>
    <x v="0"/>
    <n v="72.017423610274506"/>
    <n v="1.97216240166316"/>
    <n v="1.3933004326774599E-2"/>
    <n v="8.2113688089954104E-2"/>
    <n v="1.1500361095275099E-2"/>
    <n v="5.3584640077216202E-2"/>
    <n v="2.1972472029738102"/>
    <n v="3.4086283107475697E-2"/>
    <n v="0.47595291600449802"/>
    <n v="-3.5518846823323416"/>
  </r>
  <r>
    <x v="15"/>
    <s v="5-Camera-0,0"/>
    <x v="0"/>
    <n v="71.073485197138496"/>
    <n v="1.96614874746906"/>
    <n v="4.5498567983358797E-3"/>
    <n v="7.6967361279002E-2"/>
    <n v="3.2949539568957798E-3"/>
    <n v="5.0555018633340297E-2"/>
    <n v="2.16058750008232"/>
    <n v="1.44691703577402E-2"/>
    <n v="0.46706944597143402"/>
    <n v="-3.5667818065595065"/>
  </r>
  <r>
    <x v="15"/>
    <s v="5-Camera-0,0"/>
    <x v="0"/>
    <n v="75.737282339023295"/>
    <n v="1.96287834267842"/>
    <n v="1.24449308608039E-2"/>
    <n v="8.1605728403018996E-2"/>
    <n v="1.0262378107253899E-2"/>
    <n v="5.5083303798104499E-2"/>
    <n v="2.1171960689825902"/>
    <n v="3.5810454480567099E-2"/>
    <n v="0.47365799449574603"/>
    <n v="-3.5634636628258343"/>
  </r>
  <r>
    <x v="15"/>
    <s v="5-Camera-0,0"/>
    <x v="0"/>
    <n v="67.591824913225395"/>
    <n v="1.9819883774399301"/>
    <n v="1.8739030392443699E-2"/>
    <n v="8.8888040084396699E-2"/>
    <n v="1.59125189920435E-2"/>
    <n v="5.89504916073307E-2"/>
    <n v="2.0391934319632101"/>
    <n v="4.9416949701347301E-2"/>
    <n v="0.49089950472413801"/>
    <n v="-3.5271121178359319"/>
  </r>
  <r>
    <x v="15"/>
    <s v="5-Camera-0,0"/>
    <x v="0"/>
    <n v="68.282601883214397"/>
    <n v="1.9299687720979"/>
    <n v="1.5860398560941201E-2"/>
    <n v="8.0100216106243405E-2"/>
    <n v="1.0071624263963999E-2"/>
    <n v="5.5831432872499399E-2"/>
    <n v="1.9883236689493"/>
    <n v="4.6845716657273599E-2"/>
    <n v="0.44339968968717203"/>
    <n v="-3.6266315382149279"/>
  </r>
  <r>
    <x v="15"/>
    <s v="5-Camera-0,05"/>
    <x v="1"/>
    <n v="66.723664546788299"/>
    <n v="2.0504695076576498"/>
    <n v="5.2380736130968802E-2"/>
    <n v="9.5489975748156999E-2"/>
    <n v="4.53088193623086E-2"/>
    <n v="8.4707551558609206E-2"/>
    <n v="5.4336300529539496"/>
    <n v="0.14702541391201601"/>
    <n v="0.39946853203726701"/>
    <n v="-3.5500619603050834"/>
  </r>
  <r>
    <x v="15"/>
    <s v="5-Camera-0,05"/>
    <x v="1"/>
    <n v="76.643035166192803"/>
    <n v="2.0425125844535201"/>
    <n v="3.5412823351228299E-2"/>
    <n v="0.103714129668295"/>
    <n v="2.7738189222215201E-2"/>
    <n v="8.1418817715289707E-2"/>
    <n v="4.7856999250361696"/>
    <n v="0.113153097916246"/>
    <n v="0.52512252386206404"/>
    <n v="-3.4323648916844158"/>
  </r>
  <r>
    <x v="15"/>
    <s v="5-Camera-0,05"/>
    <x v="1"/>
    <n v="53.830022943183998"/>
    <n v="1.8155411120474401"/>
    <n v="3.6995905929609503E-2"/>
    <n v="0.10194849468254399"/>
    <n v="3.2262352748584799E-2"/>
    <n v="8.5907497175223502E-2"/>
    <n v="5.0271154729416496"/>
    <n v="0.135053640703832"/>
    <n v="0.43653314044305902"/>
    <n v="-3.7479257475095009"/>
  </r>
  <r>
    <x v="15"/>
    <s v="5-Camera-0,05"/>
    <x v="1"/>
    <n v="54.741183649299799"/>
    <n v="1.8838055247894401"/>
    <n v="4.7828695917032003E-2"/>
    <n v="0.10345596034499099"/>
    <n v="4.42430697880501E-2"/>
    <n v="9.1973722082015805E-2"/>
    <n v="4.7144071280490598"/>
    <n v="0.120268290575352"/>
    <n v="0.44283168357126501"/>
    <n v="-3.673362791639295"/>
  </r>
  <r>
    <x v="15"/>
    <s v="5-Camera-0,05"/>
    <x v="1"/>
    <n v="56.322809038063099"/>
    <n v="1.9716783288187301"/>
    <n v="3.1591095426905899E-2"/>
    <n v="8.3372160671328105E-2"/>
    <n v="2.87333878016734E-2"/>
    <n v="6.7483826004851394E-2"/>
    <n v="4.4445812699850604"/>
    <n v="0.12579021705361401"/>
    <n v="0.42477239973207698"/>
    <n v="-3.6035492714491926"/>
  </r>
  <r>
    <x v="15"/>
    <s v="5-Camera-0,05"/>
    <x v="1"/>
    <n v="78.7557294334989"/>
    <n v="1.9468677508799599"/>
    <n v="4.56257981575331E-2"/>
    <n v="0.105766385859005"/>
    <n v="2.6694538727543099E-2"/>
    <n v="9.44794197456644E-2"/>
    <n v="4.46795261499937"/>
    <n v="0.16279010912465"/>
    <n v="0.47459832831668802"/>
    <n v="-3.578533920803352"/>
  </r>
  <r>
    <x v="15"/>
    <s v="5-Camera-0,05"/>
    <x v="1"/>
    <n v="50.032627415912899"/>
    <n v="1.8974975390094999"/>
    <n v="3.12807131125322E-2"/>
    <n v="9.4796729193894105E-2"/>
    <n v="2.39091484158102E-2"/>
    <n v="8.0421391599435996E-2"/>
    <n v="5.2493031469639302"/>
    <n v="0.11643541243965699"/>
    <n v="0.44523178041003902"/>
    <n v="-3.6572706805804613"/>
  </r>
  <r>
    <x v="15"/>
    <s v="5-Camera-0,05"/>
    <x v="1"/>
    <n v="76.888229897151007"/>
    <n v="1.94181061091378"/>
    <n v="3.9954072230406298E-2"/>
    <n v="9.3554521726563797E-2"/>
    <n v="3.6735278487715198E-2"/>
    <n v="7.8719018879562994E-2"/>
    <n v="4.9501470760442299"/>
    <n v="9.2766460432772202E-2"/>
    <n v="0.445327065317493"/>
    <n v="-3.6128623237687267"/>
  </r>
  <r>
    <x v="15"/>
    <s v="5-Camera-0,05"/>
    <x v="1"/>
    <n v="54.555681949054097"/>
    <n v="1.8916849004213201"/>
    <n v="5.2134939934836699E-2"/>
    <n v="0.11257754380120399"/>
    <n v="4.7249210533909E-2"/>
    <n v="9.74911015470485E-2"/>
    <n v="5.0218736869283003"/>
    <n v="0.13825650218770699"/>
    <n v="0.493176663864412"/>
    <n v="-3.6151384357142677"/>
  </r>
  <r>
    <x v="15"/>
    <s v="5-Camera-0,05"/>
    <x v="1"/>
    <n v="80.749907336798202"/>
    <n v="1.81458933261366"/>
    <n v="6.22576527998423E-2"/>
    <n v="0.120645488630314"/>
    <n v="6.1234250144422103E-2"/>
    <n v="0.107699521790153"/>
    <n v="4.5447781599359498"/>
    <n v="0.12823224675750799"/>
    <n v="0.43528627192688601"/>
    <n v="-3.7501243954594541"/>
  </r>
  <r>
    <x v="15"/>
    <s v="5-Camera-0,05"/>
    <x v="1"/>
    <n v="45.051715691208898"/>
    <n v="1.8338135246481599"/>
    <n v="6.4114380733525794E-2"/>
    <n v="0.13027072386008101"/>
    <n v="5.6034006146097402E-2"/>
    <n v="0.11675799588182301"/>
    <n v="4.31308479909785"/>
    <n v="0.181895140325843"/>
    <n v="0.47684030296961"/>
    <n v="-3.6893461723822303"/>
  </r>
  <r>
    <x v="15"/>
    <s v="5-Camera-0,05"/>
    <x v="1"/>
    <n v="59.9019486653077"/>
    <n v="1.8992840618559199"/>
    <n v="5.0021031446300303E-2"/>
    <n v="0.104284270142929"/>
    <n v="3.6159428576958703E-2"/>
    <n v="9.6744795776883802E-2"/>
    <n v="4.8279582229442797"/>
    <n v="0.15021507928442501"/>
    <n v="0.43257816587300602"/>
    <n v="-3.668137772271074"/>
  </r>
  <r>
    <x v="15"/>
    <s v="5-Camera-0,05"/>
    <x v="1"/>
    <n v="61.7462097028179"/>
    <n v="1.9858568696926699"/>
    <n v="3.92078610076734E-2"/>
    <n v="0.10129458945839399"/>
    <n v="3.0295580564607998E-2"/>
    <n v="8.5276786517517605E-2"/>
    <n v="4.3407694060588202"/>
    <n v="0.124894925148306"/>
    <n v="0.49653748996336899"/>
    <n v="-3.5176056403439611"/>
  </r>
  <r>
    <x v="15"/>
    <s v="5-Camera-0,05"/>
    <x v="1"/>
    <n v="55.773509590317801"/>
    <n v="1.9676230102538099"/>
    <n v="4.3693953990834498E-2"/>
    <n v="9.3152451897516905E-2"/>
    <n v="4.02439537672825E-2"/>
    <n v="8.1157797239109195E-2"/>
    <n v="4.4432065919972903"/>
    <n v="9.9271388916114298E-2"/>
    <n v="0.42015462586658803"/>
    <n v="-3.612222363879602"/>
  </r>
  <r>
    <x v="15"/>
    <s v="5-Camera-0,05"/>
    <x v="1"/>
    <n v="53.194188730702599"/>
    <n v="1.92631686363294"/>
    <n v="5.8845720547336597E-2"/>
    <n v="0.105649041285666"/>
    <n v="6.1153143351215897E-2"/>
    <n v="9.4287736617126694E-2"/>
    <n v="5.1706728960852999"/>
    <n v="0.130052427746736"/>
    <n v="0.44191292199117499"/>
    <n v="-3.631770214375885"/>
  </r>
  <r>
    <x v="15"/>
    <s v="5-Camera-0,05"/>
    <x v="1"/>
    <n v="67.096682186249595"/>
    <n v="1.89878158988114"/>
    <n v="4.36744311354898E-2"/>
    <n v="9.9301910885204195E-2"/>
    <n v="4.3479180263341299E-2"/>
    <n v="7.9629518820655304E-2"/>
    <n v="4.4364574420032996"/>
    <n v="8.9284270211182404E-2"/>
    <n v="0.45326739828116902"/>
    <n v="-3.6479510118376908"/>
  </r>
  <r>
    <x v="15"/>
    <s v="5-Camera-0,05"/>
    <x v="1"/>
    <n v="46.016764205629698"/>
    <n v="1.9092274279666499"/>
    <n v="3.9564952182148998E-2"/>
    <n v="9.8258825298201402E-2"/>
    <n v="3.76336797033665E-2"/>
    <n v="7.8885904961274497E-2"/>
    <n v="4.47413946001324"/>
    <n v="0.105166294526328"/>
    <n v="0.45664365159202402"/>
    <n v="-3.6341289204413258"/>
  </r>
  <r>
    <x v="15"/>
    <s v="5-Camera-0,05"/>
    <x v="1"/>
    <n v="68.008319267247103"/>
    <n v="2.07376707713756"/>
    <n v="2.64833921356681E-2"/>
    <n v="8.2443298997145906E-2"/>
    <n v="1.7261808166235501E-2"/>
    <n v="6.6344427007127393E-2"/>
    <n v="4.8076741490512998"/>
    <n v="0.16676998002388399"/>
    <n v="0.42221967528281901"/>
    <n v="-3.5040132475796208"/>
  </r>
  <r>
    <x v="15"/>
    <s v="5-Camera-0,05"/>
    <x v="1"/>
    <n v="67.720341489033999"/>
    <n v="1.8307515658161799"/>
    <n v="4.5063778375992701E-2"/>
    <n v="0.107098482472756"/>
    <n v="3.91899248685042E-2"/>
    <n v="9.56623466818394E-2"/>
    <n v="4.7997789789223999"/>
    <n v="0.13862943717399401"/>
    <n v="0.43834818725184599"/>
    <n v="-3.7309002469319741"/>
  </r>
  <r>
    <x v="15"/>
    <s v="5-Camera-0,05"/>
    <x v="1"/>
    <n v="79.296754893229803"/>
    <n v="2.0111855746971701"/>
    <n v="4.4900316060924497E-2"/>
    <n v="0.101743318038582"/>
    <n v="3.8933465828254001E-2"/>
    <n v="8.6084554865023102E-2"/>
    <n v="4.8108731160173104"/>
    <n v="0.113853856580815"/>
    <n v="0.50408445246719202"/>
    <n v="-3.484729972835638"/>
  </r>
  <r>
    <x v="15"/>
    <s v="5-Camera-0,1"/>
    <x v="2"/>
    <n v="35.171665636870898"/>
    <n v="1.9240707602932301"/>
    <n v="6.3499103666787404E-2"/>
    <n v="0.101842421356069"/>
    <n v="5.6801825340623099E-2"/>
    <n v="9.6442868763603501E-2"/>
    <n v="4.2490852519404099"/>
    <n v="0.16044908408633601"/>
    <n v="0.38462932847755799"/>
    <n v="-3.6912999112292124"/>
  </r>
  <r>
    <x v="15"/>
    <s v="5-Camera-0,1"/>
    <x v="2"/>
    <n v="61.309683565183001"/>
    <n v="2.1267971389405398"/>
    <n v="7.7154276416378897E-2"/>
    <n v="0.105536346331426"/>
    <n v="6.3305611340960702E-2"/>
    <n v="9.8363519560021997E-2"/>
    <n v="3.9403312780195798"/>
    <n v="0.24570309309287999"/>
    <n v="0.36567115461834498"/>
    <n v="-3.5075317064411151"/>
  </r>
  <r>
    <x v="15"/>
    <s v="5-Camera-0,1"/>
    <x v="2"/>
    <n v="83.292717966126006"/>
    <n v="2.0264452145674201"/>
    <n v="8.0080896453799705E-2"/>
    <n v="0.117379699894814"/>
    <n v="7.7553071195953796E-2"/>
    <n v="0.114558006148613"/>
    <n v="3.9957473919494002"/>
    <n v="0.1692527148687"/>
    <n v="0.46115412791904398"/>
    <n v="-3.512400657513536"/>
  </r>
  <r>
    <x v="15"/>
    <s v="5-Camera-0,1"/>
    <x v="2"/>
    <n v="52.8037135853886"/>
    <n v="1.9138105373990799"/>
    <n v="6.4791115696666193E-2"/>
    <n v="0.10859340840716"/>
    <n v="6.51045841926534E-2"/>
    <n v="0.103298015077807"/>
    <n v="4.3788434829330001"/>
    <n v="0.19239998633473401"/>
    <n v="0.37782957697244102"/>
    <n v="-3.7083598856284792"/>
  </r>
  <r>
    <x v="15"/>
    <s v="5-Camera-0,1"/>
    <x v="2"/>
    <n v="76.2748198596788"/>
    <n v="1.9715225718497"/>
    <n v="9.4164245538812197E-2"/>
    <n v="0.135657909236851"/>
    <n v="7.8719908800372801E-2"/>
    <n v="0.119790741193149"/>
    <n v="4.89321637200191"/>
    <n v="0.25271037143954"/>
    <n v="0.53458390549058998"/>
    <n v="-3.4938935226597096"/>
  </r>
  <r>
    <x v="15"/>
    <s v="5-Camera-0,1"/>
    <x v="2"/>
    <n v="38.029836768983003"/>
    <n v="2.0749754423266"/>
    <n v="8.5144757496704096E-2"/>
    <n v="0.117172464555047"/>
    <n v="7.7604754825783703E-2"/>
    <n v="0.113383457593043"/>
    <n v="3.7459440329112099"/>
    <n v="0.214583883189674"/>
    <n v="0.33072165897776801"/>
    <n v="-3.594302898695632"/>
  </r>
  <r>
    <x v="15"/>
    <s v="5-Camera-0,1"/>
    <x v="2"/>
    <n v="38.8485144620117"/>
    <n v="2.1124995153968502"/>
    <n v="9.3464449021367094E-2"/>
    <n v="0.165028914625518"/>
    <n v="8.7824631943918194E-2"/>
    <n v="0.14549509781727099"/>
    <n v="4.4659200059249997"/>
    <n v="0.318328475344753"/>
    <n v="0.50332516014337503"/>
    <n v="-3.3841753244597745"/>
  </r>
  <r>
    <x v="15"/>
    <s v="5-Camera-0,1"/>
    <x v="2"/>
    <n v="47.880408284478001"/>
    <n v="1.9362315768424301"/>
    <n v="8.47385313568048E-2"/>
    <n v="0.12028976108185099"/>
    <n v="8.1980655054359503E-2"/>
    <n v="0.12075954812483899"/>
    <n v="3.9746860099257901"/>
    <n v="0.199987232273975"/>
    <n v="0.39912467807492302"/>
    <n v="-3.664643745082647"/>
  </r>
  <r>
    <x v="15"/>
    <s v="5-Camera-0,1"/>
    <x v="2"/>
    <n v="82.254379657929604"/>
    <n v="2.01587784090639"/>
    <n v="6.3900530499805305E-2"/>
    <n v="0.115255460162204"/>
    <n v="6.3304733357590404E-2"/>
    <n v="0.10639965006857099"/>
    <n v="4.8162308250321004"/>
    <n v="0.15495999289253901"/>
    <n v="0.45932738147094898"/>
    <n v="-3.5247947776226609"/>
  </r>
  <r>
    <x v="15"/>
    <s v="5-Camera-0,1"/>
    <x v="2"/>
    <n v="30.069014479280401"/>
    <n v="2.1747815655579501"/>
    <n v="0.1386076213114"/>
    <n v="0.236158077867511"/>
    <n v="0.110342105276292"/>
    <n v="0.20521263759932301"/>
    <n v="4.4669413850642696"/>
    <n v="0.40171634353544"/>
    <n v="0.60462853997990396"/>
    <n v="-3.2205898944621461"/>
  </r>
  <r>
    <x v="15"/>
    <s v="5-Camera-0,1"/>
    <x v="2"/>
    <n v="42.4326800795222"/>
    <n v="2.1008966194566399"/>
    <n v="0.106850018631386"/>
    <n v="0.148980658571673"/>
    <n v="9.4541764039965295E-2"/>
    <n v="0.131873779656213"/>
    <n v="4.6051389520289296"/>
    <n v="0.32548572033069001"/>
    <n v="0.42534347797827099"/>
    <n v="-3.4737599025650892"/>
  </r>
  <r>
    <x v="15"/>
    <s v="5-Camera-0,1"/>
    <x v="2"/>
    <n v="45.089308441522498"/>
    <n v="2.0239730592178802"/>
    <n v="8.8219481423331594E-2"/>
    <n v="0.12193384288086"/>
    <n v="8.1218440470912104E-2"/>
    <n v="0.117069745549875"/>
    <n v="3.72013411996886"/>
    <n v="0.23801241947322499"/>
    <n v="0.32610769307228499"/>
    <n v="-3.649919247709835"/>
  </r>
  <r>
    <x v="15"/>
    <s v="5-Camera-0,1"/>
    <x v="2"/>
    <n v="42.809590683062602"/>
    <n v="1.8857494091326299"/>
    <n v="5.39992550830663E-2"/>
    <n v="0.10052338535404901"/>
    <n v="4.3410895299477503E-2"/>
    <n v="8.2249315566484696E-2"/>
    <n v="4.0651209719944701"/>
    <n v="0.27761003685980301"/>
    <n v="0.329449728321553"/>
    <n v="-3.7848008625458172"/>
  </r>
  <r>
    <x v="15"/>
    <s v="5-Camera-0,1"/>
    <x v="2"/>
    <n v="61.592327624518497"/>
    <n v="2.0608625573292598"/>
    <n v="0.14149008377832201"/>
    <n v="0.15640496847386101"/>
    <n v="9.9458457244219201E-2"/>
    <n v="0.137597342770927"/>
    <n v="4.5263475930550996"/>
    <n v="0.45915265574130998"/>
    <n v="0.45821448755119298"/>
    <n v="-3.4809229551195471"/>
  </r>
  <r>
    <x v="15"/>
    <s v="5-Camera-0,1"/>
    <x v="2"/>
    <n v="80.885043026553802"/>
    <n v="1.9708212256726401"/>
    <n v="0.102464057487097"/>
    <n v="0.138676780977189"/>
    <n v="8.7773826431116003E-2"/>
    <n v="0.12239415074564"/>
    <n v="4.4786031940020603"/>
    <n v="0.316058581957887"/>
    <n v="0.38086476565389599"/>
    <n v="-3.6483140086734633"/>
  </r>
  <r>
    <x v="15"/>
    <s v="5-Camera-0,1"/>
    <x v="2"/>
    <n v="74.893827334404605"/>
    <n v="1.82993461102956"/>
    <n v="3.8124884227458501E-2"/>
    <n v="9.5988152788705206E-2"/>
    <n v="3.7293111349960599E-2"/>
    <n v="7.8401906702103993E-2"/>
    <n v="3.9341430539498101"/>
    <n v="8.5454484768752101E-2"/>
    <n v="0.40578371611081698"/>
    <n v="-3.7642816728596231"/>
  </r>
  <r>
    <x v="15"/>
    <s v="5-Camera-0,1"/>
    <x v="2"/>
    <n v="26.9219361073771"/>
    <n v="2.1959764925296299"/>
    <n v="7.11145842968708E-2"/>
    <n v="0.12801500531131299"/>
    <n v="4.91522213076242E-2"/>
    <n v="0.111696155128854"/>
    <n v="4.9255594050046003"/>
    <n v="0.24422466989661701"/>
    <n v="0.52801853673316401"/>
    <n v="-3.2760049707372061"/>
  </r>
  <r>
    <x v="15"/>
    <s v="5-Camera-0,1"/>
    <x v="2"/>
    <n v="69.409473678016397"/>
    <n v="2.13870664674474"/>
    <n v="8.8381239957769905E-2"/>
    <n v="0.14276976779468201"/>
    <n v="7.5351609186671303E-2"/>
    <n v="0.122474934140609"/>
    <n v="4.0644070500275102"/>
    <n v="0.28429971421776801"/>
    <n v="0.580071342830346"/>
    <n v="-3.2812220104249139"/>
  </r>
  <r>
    <x v="15"/>
    <s v="5-Camera-0,1"/>
    <x v="2"/>
    <n v="69.837331746153097"/>
    <n v="2.0851160693291799"/>
    <n v="6.9620071019188406E-2"/>
    <n v="0.11758619546666201"/>
    <n v="6.0453103891644398E-2"/>
    <n v="0.106714161394834"/>
    <n v="4.1114981799619201"/>
    <n v="0.18521711733396201"/>
    <n v="0.51002116938074904"/>
    <n v="-3.404862761290071"/>
  </r>
  <r>
    <x v="15"/>
    <s v="5-Camera-0,1"/>
    <x v="2"/>
    <n v="88.325472316737304"/>
    <n v="2.0753215788289099"/>
    <n v="7.7024548026254205E-2"/>
    <n v="0.110325757458345"/>
    <n v="4.9849731011223697E-2"/>
    <n v="0.102273822781491"/>
    <n v="4.4254842599620998"/>
    <n v="0.26724332582204702"/>
    <n v="0.381058703117436"/>
    <n v="-3.5436197180536539"/>
  </r>
  <r>
    <x v="15"/>
    <s v="5-Camera-0,15000000000000002"/>
    <x v="3"/>
    <n v="31.260414532175901"/>
    <n v="2.0621874953585499"/>
    <n v="8.6488017641746601E-2"/>
    <n v="0.141773437533567"/>
    <n v="7.6110127636118602E-2"/>
    <n v="0.125115340829662"/>
    <n v="4.5164157549152097"/>
    <n v="0.22845475870821499"/>
    <n v="0.557556374154209"/>
    <n v="-3.3802561304872412"/>
  </r>
  <r>
    <x v="15"/>
    <s v="5-Camera-0,15000000000000002"/>
    <x v="3"/>
    <n v="30.952208553153898"/>
    <n v="2.0137376182071902"/>
    <n v="9.1885767783335404E-2"/>
    <n v="0.13591125646504201"/>
    <n v="7.3488200358426195E-2"/>
    <n v="0.12081916958196"/>
    <n v="3.8380018440075201"/>
    <n v="0.30622093520278099"/>
    <n v="0.52535023710409301"/>
    <n v="-3.4609121446887166"/>
  </r>
  <r>
    <x v="15"/>
    <s v="5-Camera-0,15000000000000002"/>
    <x v="3"/>
    <n v="51.3746845970973"/>
    <n v="1.8045757726075999"/>
    <n v="0.149249460742227"/>
    <n v="0.37455655391279802"/>
    <n v="0.111659926861834"/>
    <n v="0.28140039028591401"/>
    <n v="3.4890699780080401"/>
    <n v="0.49297741793644101"/>
    <n v="1.06012786390117"/>
    <n v="-3.1352963634912303"/>
  </r>
  <r>
    <x v="15"/>
    <s v="5-Camera-0,15000000000000002"/>
    <x v="3"/>
    <n v="21.2543392272792"/>
    <n v="1.9994282147904501"/>
    <n v="0.116926301513421"/>
    <n v="0.15158700993310401"/>
    <n v="0.102712092937393"/>
    <n v="0.13804072986671301"/>
    <n v="3.3674593770410799"/>
    <n v="0.34798480929543502"/>
    <n v="0.416909748488279"/>
    <n v="-3.5836620367212708"/>
  </r>
  <r>
    <x v="15"/>
    <s v="5-Camera-0,15000000000000002"/>
    <x v="3"/>
    <n v="56.976371475262297"/>
    <n v="2.11057106715753"/>
    <n v="6.2831568121426096E-2"/>
    <n v="0.104704562716932"/>
    <n v="5.8403787893700099E-2"/>
    <n v="9.00700649604214E-2"/>
    <n v="3.5329997990047501"/>
    <n v="0.154408680621028"/>
    <n v="0.47380777418514503"/>
    <n v="-3.4156211586573249"/>
  </r>
  <r>
    <x v="15"/>
    <s v="5-Camera-0,15000000000000002"/>
    <x v="3"/>
    <n v="12.3716550366555"/>
    <n v="2.14316631017841"/>
    <n v="0.14748354645121201"/>
    <n v="0.15918291554653699"/>
    <n v="0.12356449589448699"/>
    <n v="0.141170742601363"/>
    <n v="3.6578679690137501"/>
    <n v="0.43368827863681197"/>
    <n v="0.43818374779753999"/>
    <n v="-3.4186499420240501"/>
  </r>
  <r>
    <x v="15"/>
    <s v="5-Camera-0,15000000000000002"/>
    <x v="3"/>
    <n v="41.1041897311258"/>
    <n v="2.14671846712714"/>
    <n v="0.123053602017189"/>
    <n v="0.20421594162965001"/>
    <n v="0.113235938299863"/>
    <n v="0.180588315057502"/>
    <n v="3.8355576869798802"/>
    <n v="0.33990129431277899"/>
    <n v="0.67075734793312103"/>
    <n v="-3.182524184939739"/>
  </r>
  <r>
    <x v="15"/>
    <s v="5-Camera-0,15000000000000002"/>
    <x v="3"/>
    <n v="87.063188996330396"/>
    <n v="2.1325227724807698"/>
    <n v="0.14885426864228801"/>
    <n v="0.182545245139099"/>
    <n v="0.128934334497875"/>
    <n v="0.172604481194962"/>
    <n v="4.19773730495944"/>
    <n v="0.38626036673220299"/>
    <n v="0.49234096812905698"/>
    <n v="-3.3751362593901733"/>
  </r>
  <r>
    <x v="15"/>
    <s v="5-Camera-0,15000000000000002"/>
    <x v="3"/>
    <n v="18.7321725265083"/>
    <n v="2.1340777368624502"/>
    <n v="0.113028780287486"/>
    <n v="0.12752846888983299"/>
    <n v="7.8050041201563003E-2"/>
    <n v="0.112060825716066"/>
    <n v="4.1953103089472199"/>
    <n v="0.38261292976220201"/>
    <n v="0.37887653608302901"/>
    <n v="-3.4870457270545208"/>
  </r>
  <r>
    <x v="15"/>
    <s v="5-Camera-0,15000000000000002"/>
    <x v="3"/>
    <n v="43.762048346881599"/>
    <n v="2.0822149182304202"/>
    <n v="7.6701311993320601E-2"/>
    <n v="0.113137020082085"/>
    <n v="6.8009840906568794E-2"/>
    <n v="0.108514129628433"/>
    <n v="3.5039109339704702"/>
    <n v="0.212765507324301"/>
    <n v="0.37843157931982302"/>
    <n v="-3.5393535024497567"/>
  </r>
  <r>
    <x v="15"/>
    <s v="5-Camera-0,15000000000000002"/>
    <x v="3"/>
    <n v="63.056192460972802"/>
    <n v="2.0001199807482601"/>
    <n v="0.107883856549567"/>
    <n v="0.14627290862717701"/>
    <n v="8.3026111733083996E-2"/>
    <n v="0.136981009509616"/>
    <n v="3.4558095240499802"/>
    <n v="0.33521015959809303"/>
    <n v="0.50823909890655194"/>
    <n v="-3.4916409203451879"/>
  </r>
  <r>
    <x v="15"/>
    <s v="5-Camera-0,15000000000000002"/>
    <x v="3"/>
    <n v="24.9359015662987"/>
    <n v="2.0877370259508301"/>
    <n v="0.194673729595115"/>
    <n v="0.358426751552197"/>
    <n v="0.15189268591041999"/>
    <n v="0.23789438901620399"/>
    <n v="2.8844147180206998"/>
    <n v="0.61648410134588505"/>
    <n v="1.02563739201322"/>
    <n v="-2.8866255820359497"/>
  </r>
  <r>
    <x v="15"/>
    <s v="5-Camera-0,15000000000000002"/>
    <x v="3"/>
    <n v="74.390495845819601"/>
    <n v="2.0565959593844401"/>
    <n v="4.6398450795707598E-2"/>
    <n v="0.12303000848818101"/>
    <n v="4.2050981958056503E-2"/>
    <n v="9.4492406878061902E-2"/>
    <n v="3.6721115410327898"/>
    <n v="0.11335879104315801"/>
    <n v="0.56707644598124396"/>
    <n v="-3.3763275946343159"/>
  </r>
  <r>
    <x v="15"/>
    <s v="5-Camera-0,15000000000000002"/>
    <x v="3"/>
    <n v="40.2879015835491"/>
    <n v="2.0707735712569302"/>
    <n v="8.3938588708031905E-2"/>
    <n v="0.12083854695138101"/>
    <n v="6.8088117907354306E-2"/>
    <n v="0.115104476233992"/>
    <n v="3.8515641889534802"/>
    <n v="0.31424416589467502"/>
    <n v="0.41800222177139001"/>
    <n v="-3.5112242069716797"/>
  </r>
  <r>
    <x v="15"/>
    <s v="5-Camera-0,15000000000000002"/>
    <x v="3"/>
    <n v="88.847477407812505"/>
    <n v="2.14928585735806"/>
    <n v="0.14856183568353501"/>
    <n v="0.17201099778764201"/>
    <n v="0.136184791831406"/>
    <n v="0.16462944586391701"/>
    <n v="3.52080696704797"/>
    <n v="0.34943998315124403"/>
    <n v="0.48679088505690798"/>
    <n v="-3.3639232575850322"/>
  </r>
  <r>
    <x v="15"/>
    <s v="5-Camera-0,15000000000000002"/>
    <x v="3"/>
    <n v="27.7192161655117"/>
    <n v="2.0438494737127102"/>
    <n v="9.9392059773201993E-2"/>
    <n v="0.16109948906704299"/>
    <n v="6.0628471427713299E-2"/>
    <n v="0.146996228520092"/>
    <n v="3.90509229898452"/>
    <n v="0.388326291763474"/>
    <n v="0.53602639238030603"/>
    <n v="-3.4201241339069837"/>
  </r>
  <r>
    <x v="15"/>
    <s v="5-Camera-0,15000000000000002"/>
    <x v="3"/>
    <n v="86.128091119785594"/>
    <n v="2.1773300520474201"/>
    <n v="0.14124250118042"/>
    <n v="0.16129736435217401"/>
    <n v="0.11589978521102801"/>
    <n v="0.146873539786465"/>
    <n v="3.8801864300621598"/>
    <n v="0.37386863808937998"/>
    <n v="0.50337378377353204"/>
    <n v="-3.3192961641790477"/>
  </r>
  <r>
    <x v="15"/>
    <s v="5-Camera-0,15000000000000002"/>
    <x v="3"/>
    <n v="45.672157766730997"/>
    <n v="2.0645412956030702"/>
    <n v="0.10492038517595"/>
    <n v="0.14694401784710401"/>
    <n v="6.9962492500565895E-2"/>
    <n v="0.12994216862909"/>
    <n v="3.7353227739222299"/>
    <n v="0.37261045979082302"/>
    <n v="0.53946287440908702"/>
    <n v="-3.395995829987843"/>
  </r>
  <r>
    <x v="15"/>
    <s v="5-Camera-0,15000000000000002"/>
    <x v="3"/>
    <n v="89.381395939761305"/>
    <n v="2.06164543039639"/>
    <n v="8.7636101114079198E-2"/>
    <n v="0.12134538020440901"/>
    <n v="7.3161088944967298E-2"/>
    <n v="0.11154435520490701"/>
    <n v="3.9631218119757201"/>
    <n v="0.23748922879571299"/>
    <n v="0.468452946810749"/>
    <n v="-3.469901622792861"/>
  </r>
  <r>
    <x v="15"/>
    <s v="5-Camera-0,15000000000000002"/>
    <x v="3"/>
    <n v="85.124038768623194"/>
    <n v="2.0458916841872798"/>
    <n v="8.9382914652509401E-2"/>
    <n v="0.13210598075446101"/>
    <n v="7.60428794060138E-2"/>
    <n v="0.12732146478572301"/>
    <n v="3.3973664919612898"/>
    <n v="0.37068527556728598"/>
    <n v="0.34761592139098901"/>
    <n v="-3.6064923944217311"/>
  </r>
  <r>
    <x v="15"/>
    <s v="5-Ground_Truth"/>
    <x v="4"/>
    <n v="25.768921668843301"/>
    <n v="2.1499943519148901"/>
    <n v="4.2094149486445097E-2"/>
    <n v="8.9335757175924194E-2"/>
    <n v="1.14179460156561E-2"/>
    <n v="7.3594335859188995E-2"/>
    <n v="2.7733274730853701"/>
    <n v="0.33834391789245999"/>
    <n v="0.42621116701454298"/>
    <n v="-3.4237944810705669"/>
  </r>
  <r>
    <x v="15"/>
    <s v="5-Ground_Truth"/>
    <x v="4"/>
    <n v="73.1905312586631"/>
    <n v="1.8943324447693699"/>
    <n v="1.22905691574816E-2"/>
    <n v="8.5293293251755206E-2"/>
    <n v="5.8761053309336602E-3"/>
    <n v="5.8617409278983998E-2"/>
    <n v="2.6380505360430102"/>
    <n v="4.7955735967490302E-2"/>
    <n v="0.46798784748031802"/>
    <n v="-3.637679707750312"/>
  </r>
  <r>
    <x v="15"/>
    <s v="5-Ground_Truth"/>
    <x v="4"/>
    <n v="55.361077846847799"/>
    <n v="1.83055868903815"/>
    <n v="3.4875840680330401E-2"/>
    <n v="9.3113740711478002E-2"/>
    <n v="3.1004968337597E-2"/>
    <n v="7.3384499259451494E-2"/>
    <n v="3.1470125400228399"/>
    <n v="9.1029969958427298E-2"/>
    <n v="0.41642652752267401"/>
    <n v="-3.753014783439176"/>
  </r>
  <r>
    <x v="15"/>
    <s v="5-Ground_Truth"/>
    <x v="4"/>
    <n v="73.061120381317494"/>
    <n v="1.8011883726155999"/>
    <n v="6.1489638709781302E-3"/>
    <n v="8.3072975695138093E-2"/>
    <n v="4.1925670307841698E-3"/>
    <n v="5.918127356603E-2"/>
    <n v="2.7001459960592902"/>
    <n v="4.7189431978684797E-2"/>
    <n v="0.428893406407164"/>
    <n v="-3.7699182209772357"/>
  </r>
  <r>
    <x v="15"/>
    <s v="5-Ground_Truth"/>
    <x v="4"/>
    <n v="76.186785644449401"/>
    <n v="1.9273154204059999"/>
    <n v="9.6021230537864603E-3"/>
    <n v="8.2514467020163906E-2"/>
    <n v="7.20355714854134E-3"/>
    <n v="5.5704521391380102E-2"/>
    <n v="2.6548734019743199"/>
    <n v="2.81564193731993E-2"/>
    <n v="0.47135266671269299"/>
    <n v="-3.6013319128813071"/>
  </r>
  <r>
    <x v="15"/>
    <s v="5-Ground_Truth"/>
    <x v="4"/>
    <n v="75.123406495223094"/>
    <n v="1.88028844381287"/>
    <n v="1.18464876890039E-2"/>
    <n v="8.0431888239363897E-2"/>
    <n v="1.06699044273687E-2"/>
    <n v="5.6740589884919403E-2"/>
    <n v="2.6717191720381299"/>
    <n v="2.8766579205924299E-2"/>
    <n v="0.44956555500783901"/>
    <n v="-3.6701460011792908"/>
  </r>
  <r>
    <x v="15"/>
    <s v="5-Ground_Truth"/>
    <x v="4"/>
    <n v="67.985434301819694"/>
    <n v="1.8709596135586299"/>
    <n v="5.2582828421654697E-3"/>
    <n v="7.9465019750070698E-2"/>
    <n v="3.7541021603310098E-3"/>
    <n v="5.5779999184086597E-2"/>
    <n v="2.5227257710648701"/>
    <n v="1.5289619497114401E-2"/>
    <n v="0.448987089730287"/>
    <n v="-3.6800532967110833"/>
  </r>
  <r>
    <x v="15"/>
    <s v="5-Ground_Truth"/>
    <x v="4"/>
    <n v="56.4592365386873"/>
    <n v="1.8421041948293"/>
    <n v="2.91023330680855E-2"/>
    <n v="9.0595121333951006E-2"/>
    <n v="2.5917418730079099E-2"/>
    <n v="6.8781625491154394E-2"/>
    <n v="2.77545186004135"/>
    <n v="7.71525230013375E-2"/>
    <n v="0.444196663735065"/>
    <n v="-3.7136991414356348"/>
  </r>
  <r>
    <x v="15"/>
    <s v="5-Ground_Truth"/>
    <x v="4"/>
    <n v="61.974886883356099"/>
    <n v="1.8686667872177201"/>
    <n v="1.6505535533869398E-2"/>
    <n v="8.4641311631773006E-2"/>
    <n v="1.04909558500564E-2"/>
    <n v="6.2410848857783502E-2"/>
    <n v="2.5839260589564201"/>
    <n v="7.0522324431568403E-2"/>
    <n v="0.43717171969455199"/>
    <n v="-3.6941614930877282"/>
  </r>
  <r>
    <x v="15"/>
    <s v="5-Ground_Truth"/>
    <x v="4"/>
    <n v="66.586045138550304"/>
    <n v="1.87356853510411"/>
    <n v="4.8543617820077196E-3"/>
    <n v="7.9158981861200503E-2"/>
    <n v="4.1275242158264804E-3"/>
    <n v="5.53511483554677E-2"/>
    <n v="2.68952670402359"/>
    <n v="1.22052100374289E-2"/>
    <n v="0.455481052782789"/>
    <n v="-3.6709504121131009"/>
  </r>
  <r>
    <x v="15"/>
    <s v="5-Ground_Truth"/>
    <x v="4"/>
    <n v="64.242957581984399"/>
    <n v="1.85800531167599"/>
    <n v="7.5974009431369303E-3"/>
    <n v="8.0258908065068094E-2"/>
    <n v="6.7930860550086602E-3"/>
    <n v="5.5988771705317499E-2"/>
    <n v="2.8465470579685599"/>
    <n v="1.7181426274569599E-2"/>
    <n v="0.44952793661470197"/>
    <n v="-3.6924667517093077"/>
  </r>
  <r>
    <x v="15"/>
    <s v="5-Ground_Truth"/>
    <x v="4"/>
    <n v="71.054523306737295"/>
    <n v="1.89740971194241"/>
    <n v="1.11346885445861E-2"/>
    <n v="8.08167174713839E-2"/>
    <n v="6.4983380926187202E-3"/>
    <n v="5.66474720052716E-2"/>
    <n v="2.6603910749545299"/>
    <n v="3.5067833668493698E-2"/>
    <n v="0.45615639559600202"/>
    <n v="-3.6464338924615873"/>
  </r>
  <r>
    <x v="15"/>
    <s v="5-Ground_Truth"/>
    <x v="4"/>
    <n v="66.3790570768641"/>
    <n v="1.8847859225422501"/>
    <n v="9.6272652664467703E-3"/>
    <n v="7.9636644366160497E-2"/>
    <n v="6.6470392291248298E-3"/>
    <n v="5.56585712140754E-2"/>
    <n v="2.6260478170588599"/>
    <n v="2.8332262306225601E-2"/>
    <n v="0.452046651232972"/>
    <n v="-3.6631674262247782"/>
  </r>
  <r>
    <x v="15"/>
    <s v="5-Ground_Truth"/>
    <x v="4"/>
    <n v="61.547089083955498"/>
    <n v="1.8887107227359301"/>
    <n v="2.6187726795532499E-2"/>
    <n v="8.7449838406393296E-2"/>
    <n v="1.81535019288297E-2"/>
    <n v="6.7725543139804403E-2"/>
    <n v="2.6958479700842801"/>
    <n v="7.8824343462246302E-2"/>
    <n v="0.462330162115342"/>
    <n v="-3.6489591151487275"/>
  </r>
  <r>
    <x v="15"/>
    <s v="5-Ground_Truth"/>
    <x v="4"/>
    <n v="60.014901086684198"/>
    <n v="1.89401214814117"/>
    <n v="1.68631911303396E-2"/>
    <n v="8.4654355456339606E-2"/>
    <n v="1.260596390248E-2"/>
    <n v="5.7629255230950499E-2"/>
    <n v="2.6669734859606198"/>
    <n v="5.1965868284865997E-2"/>
    <n v="0.467061612148298"/>
    <n v="-3.6389262397105315"/>
  </r>
  <r>
    <x v="15"/>
    <s v="5-Ground_Truth"/>
    <x v="4"/>
    <n v="68.564185120776003"/>
    <n v="1.8382286828605401"/>
    <n v="1.25514268169802E-2"/>
    <n v="8.1790256855870699E-2"/>
    <n v="9.1769120846723305E-3"/>
    <n v="5.7199270098631502E-2"/>
    <n v="2.6179587859660298"/>
    <n v="3.79895032933096E-2"/>
    <n v="0.43796784594598098"/>
    <n v="-3.7238034711934787"/>
  </r>
  <r>
    <x v="15"/>
    <s v="5-Ground_Truth"/>
    <x v="4"/>
    <n v="70.901859810411807"/>
    <n v="1.9207345826231399"/>
    <n v="8.2064733463872597E-3"/>
    <n v="7.8005042966226498E-2"/>
    <n v="6.9480645432849096E-3"/>
    <n v="5.3878966724988299E-2"/>
    <n v="2.6136978360591399"/>
    <n v="2.18275210419622E-2"/>
    <n v="0.46148412985924298"/>
    <n v="-3.6177812875176167"/>
  </r>
  <r>
    <x v="15"/>
    <s v="5-Ground_Truth"/>
    <x v="4"/>
    <n v="67.967105166238795"/>
    <n v="1.84709871929207"/>
    <n v="1.37354053594403E-2"/>
    <n v="8.1998824509983401E-2"/>
    <n v="1.2586704288709999E-2"/>
    <n v="5.6286402447875597E-2"/>
    <n v="2.68061267700977"/>
    <n v="3.3498089362196497E-2"/>
    <n v="0.43416610677678202"/>
    <n v="-3.7187351739311478"/>
  </r>
  <r>
    <x v="15"/>
    <s v="5-Ground_Truth"/>
    <x v="4"/>
    <n v="59.452817231307101"/>
    <n v="1.80251954814278"/>
    <n v="1.6767907167268399E-2"/>
    <n v="8.3651264463032907E-2"/>
    <n v="1.05443168138787E-2"/>
    <n v="6.7655230657609297E-2"/>
    <n v="2.5286386619554801"/>
    <n v="0.14807833665696199"/>
    <n v="0.38059711447423999"/>
    <n v="-3.8168833373829796"/>
  </r>
  <r>
    <x v="15"/>
    <s v="5-Ground_Truth"/>
    <x v="4"/>
    <n v="59.871808515448997"/>
    <n v="2.0320488782421302"/>
    <n v="5.4935790289669502E-2"/>
    <n v="9.7004414092880895E-2"/>
    <n v="3.7917144869096302E-2"/>
    <n v="8.7039090384599005E-2"/>
    <n v="2.8233571529854"/>
    <n v="0.18189037536525299"/>
    <n v="0.43060812256457598"/>
    <n v="-3.5373429991932936"/>
  </r>
  <r>
    <x v="16"/>
    <s v="6-Camera-0,0"/>
    <x v="0"/>
    <n v="49.775698723521998"/>
    <n v="1.8866171614363001"/>
    <n v="5.4913606727828501E-3"/>
    <n v="7.7897032891477994E-2"/>
    <n v="4.3739681993313897E-3"/>
    <n v="5.9952296283727703E-2"/>
    <n v="1.88179374299943"/>
    <n v="1.54570770933354E-2"/>
    <n v="0.38427300803962899"/>
    <n v="-3.7291098305240711"/>
  </r>
  <r>
    <x v="16"/>
    <s v="6-Camera-0,0"/>
    <x v="0"/>
    <n v="36.543149348983398"/>
    <n v="1.81300775498155"/>
    <n v="1.4729162302209799E-2"/>
    <n v="8.4309289245778699E-2"/>
    <n v="1.16858273178083E-2"/>
    <n v="6.4435113050539006E-2"/>
    <n v="1.8666841329541"/>
    <n v="7.2165694467515806E-2"/>
    <n v="0.37201089290206901"/>
    <n v="-3.8149813521163809"/>
  </r>
  <r>
    <x v="16"/>
    <s v="6-Camera-0,0"/>
    <x v="0"/>
    <n v="51.971155968182799"/>
    <n v="1.80894758557131"/>
    <n v="2.5196367976787499E-2"/>
    <n v="9.1264163199720999E-2"/>
    <n v="2.0278007898644399E-2"/>
    <n v="7.2629342380615705E-2"/>
    <n v="1.9443914389703401"/>
    <n v="7.6509100595770693E-2"/>
    <n v="0.40923739160221301"/>
    <n v="-3.7818150228264766"/>
  </r>
  <r>
    <x v="16"/>
    <s v="6-Camera-0,0"/>
    <x v="0"/>
    <n v="35.5230997824385"/>
    <n v="1.8008491688669599"/>
    <n v="9.2056124139683702E-3"/>
    <n v="8.3007303151702003E-2"/>
    <n v="5.58309605666158E-3"/>
    <n v="6.2449454094776702E-2"/>
    <n v="1.7750288939569101"/>
    <n v="6.8574688972922404E-2"/>
    <n v="0.37600815616529798"/>
    <n v="-3.823142674967742"/>
  </r>
  <r>
    <x v="16"/>
    <s v="6-Camera-0,0"/>
    <x v="0"/>
    <n v="35.0975349444725"/>
    <n v="1.8247105287827601"/>
    <n v="1.6742893439537498E-2"/>
    <n v="8.3477395230521501E-2"/>
    <n v="1.45080141532623E-2"/>
    <n v="6.4564387960829694E-2"/>
    <n v="1.8103123649489099"/>
    <n v="9.5151306095013502E-2"/>
    <n v="0.37302255987488497"/>
    <n v="-3.8022669113423548"/>
  </r>
  <r>
    <x v="16"/>
    <s v="6-Camera-0,0"/>
    <x v="0"/>
    <n v="47.026329846433697"/>
    <n v="1.8182650477270601"/>
    <n v="5.3152364904221197E-3"/>
    <n v="8.2750992885310695E-2"/>
    <n v="4.1855236482229996E-3"/>
    <n v="6.2463564628192803E-2"/>
    <n v="1.8919445310020799"/>
    <n v="1.2715380326807E-2"/>
    <n v="0.38112862795402103"/>
    <n v="-3.800606324318919"/>
  </r>
  <r>
    <x v="16"/>
    <s v="6-Camera-0,0"/>
    <x v="0"/>
    <n v="44.080468714253598"/>
    <n v="1.8153168280371099"/>
    <n v="2.7451552587179399E-2"/>
    <n v="8.8264601276553195E-2"/>
    <n v="1.5741509645092501E-2"/>
    <n v="7.2676805527413096E-2"/>
    <n v="1.79740821605082"/>
    <n v="0.17454925809555599"/>
    <n v="0.37661858563003298"/>
    <n v="-3.8080645863328568"/>
  </r>
  <r>
    <x v="16"/>
    <s v="6-Camera-0,0"/>
    <x v="0"/>
    <n v="35.998281770420597"/>
    <n v="1.82241674016723"/>
    <n v="1.94095560451517E-2"/>
    <n v="8.6292820772645398E-2"/>
    <n v="1.4534069809175E-2"/>
    <n v="6.6791902923004201E-2"/>
    <n v="1.7551121260039499"/>
    <n v="9.5239309079600903E-2"/>
    <n v="0.377142822586917"/>
    <n v="-3.8004404372458529"/>
  </r>
  <r>
    <x v="16"/>
    <s v="6-Camera-0,0"/>
    <x v="0"/>
    <n v="59.328252268093102"/>
    <n v="1.8159617719677199"/>
    <n v="2.4868218630160099E-2"/>
    <n v="8.6318272551105302E-2"/>
    <n v="2.1100577981567298E-2"/>
    <n v="6.96872778319408E-2"/>
    <n v="1.8378677319269601"/>
    <n v="0.126010732632543"/>
    <n v="0.34641737163657399"/>
    <n v="-3.8376208563957062"/>
  </r>
  <r>
    <x v="16"/>
    <s v="6-Camera-0,0"/>
    <x v="0"/>
    <n v="55.028409646698201"/>
    <n v="1.84898314973699"/>
    <n v="2.20874095263804E-2"/>
    <n v="8.8947441176980196E-2"/>
    <n v="1.72231740465357E-2"/>
    <n v="6.9031925343750203E-2"/>
    <n v="1.8778449660167"/>
    <n v="6.1472419992577798E-2"/>
    <n v="0.383794344893366"/>
    <n v="-3.7672225053696446"/>
  </r>
  <r>
    <x v="16"/>
    <s v="6-Camera-0,0"/>
    <x v="0"/>
    <n v="62.796100650099497"/>
    <n v="1.8574704191364799"/>
    <n v="3.4472545612689802E-2"/>
    <n v="0.120060277385072"/>
    <n v="1.7305306994267401E-2"/>
    <n v="8.8752210416867205E-2"/>
    <n v="1.8463853049324801"/>
    <n v="0.28221980614821401"/>
    <n v="0.51886162917282597"/>
    <n v="-3.6236679516906944"/>
  </r>
  <r>
    <x v="16"/>
    <s v="6-Camera-0,0"/>
    <x v="0"/>
    <n v="50.764442598842898"/>
    <n v="1.91749596555796"/>
    <n v="1.08734039445216E-2"/>
    <n v="8.0326803059790106E-2"/>
    <n v="7.7606840124629902E-3"/>
    <n v="6.1696940643334003E-2"/>
    <n v="1.7401128270430399"/>
    <n v="3.0731257423030098E-2"/>
    <n v="0.39071505448212901"/>
    <n v="-3.6917889799599113"/>
  </r>
  <r>
    <x v="16"/>
    <s v="6-Camera-0,0"/>
    <x v="0"/>
    <n v="42.854775403550597"/>
    <n v="1.83809272505591"/>
    <n v="1.5658003633368701E-2"/>
    <n v="8.2049296405563604E-2"/>
    <n v="1.2863827287384701E-2"/>
    <n v="6.3136384417040906E-2"/>
    <n v="1.69669677095953"/>
    <n v="7.0569529839653894E-2"/>
    <n v="0.37871262417107698"/>
    <n v="-3.7831946507730132"/>
  </r>
  <r>
    <x v="16"/>
    <s v="6-Camera-0,0"/>
    <x v="0"/>
    <n v="59.719984664446301"/>
    <n v="1.80386063298442"/>
    <n v="1.31773523404568E-2"/>
    <n v="8.9069728546942104E-2"/>
    <n v="1.02962720621778E-2"/>
    <n v="6.8112364524576002E-2"/>
    <n v="1.8735730929765799"/>
    <n v="6.0251459834186602E-2"/>
    <n v="0.37444855438402103"/>
    <n v="-3.8216908126315592"/>
  </r>
  <r>
    <x v="16"/>
    <s v="6-Camera-0,0"/>
    <x v="0"/>
    <n v="39.879116971762002"/>
    <n v="1.8235830141898499"/>
    <n v="1.5353568421731901E-2"/>
    <n v="8.3260866199507705E-2"/>
    <n v="1.28512974730258E-2"/>
    <n v="6.2447981861876403E-2"/>
    <n v="1.76341682602651"/>
    <n v="5.5045638788254303E-2"/>
    <n v="0.37251475667130302"/>
    <n v="-3.8039022291388465"/>
  </r>
  <r>
    <x v="16"/>
    <s v="6-Camera-0,0"/>
    <x v="0"/>
    <n v="27.156729387454"/>
    <n v="1.87537205144179"/>
    <n v="2.8371952808850898E-2"/>
    <n v="8.9808035841735898E-2"/>
    <n v="1.96001085211534E-2"/>
    <n v="7.7248448992250696E-2"/>
    <n v="1.6144765940262"/>
    <n v="0.11749545146807901"/>
    <n v="0.36494833557298401"/>
    <n v="-3.7596796129852259"/>
  </r>
  <r>
    <x v="16"/>
    <s v="6-Camera-0,0"/>
    <x v="0"/>
    <n v="44.420359626809002"/>
    <n v="1.81954628066226"/>
    <n v="3.1937804521458002E-2"/>
    <n v="9.0811959673047296E-2"/>
    <n v="1.8088636231700199E-2"/>
    <n v="7.5764724239949205E-2"/>
    <n v="1.7544761738972701"/>
    <n v="0.18183933428362201"/>
    <n v="0.37152935491736699"/>
    <n v="-3.8089243644203727"/>
  </r>
  <r>
    <x v="16"/>
    <s v="6-Camera-0,0"/>
    <x v="0"/>
    <n v="43.033582100806001"/>
    <n v="1.82472470771471"/>
    <n v="2.65158581931213E-2"/>
    <n v="8.6973577816181397E-2"/>
    <n v="1.5925039758995299E-2"/>
    <n v="7.1758237307348996E-2"/>
    <n v="1.82967546896543"/>
    <n v="0.15500049002334901"/>
    <n v="0.362373758450445"/>
    <n v="-3.8129015338348453"/>
  </r>
  <r>
    <x v="16"/>
    <s v="6-Camera-0,0"/>
    <x v="0"/>
    <n v="53.558272143935"/>
    <n v="1.82077085783851"/>
    <n v="4.3518666915455598E-2"/>
    <n v="0.104667199906241"/>
    <n v="2.8329178821585099E-2"/>
    <n v="9.20871717427868E-2"/>
    <n v="2.01399383402895"/>
    <n v="0.13876116544468101"/>
    <n v="0.403226931937607"/>
    <n v="-3.7760022102238828"/>
  </r>
  <r>
    <x v="16"/>
    <s v="6-Camera-0,0"/>
    <x v="0"/>
    <n v="52.929234651560897"/>
    <n v="1.9029842304322699"/>
    <n v="2.58311068148914E-2"/>
    <n v="8.6052072753750597E-2"/>
    <n v="1.99805072390901E-2"/>
    <n v="6.9527446717844194E-2"/>
    <n v="1.8419123549247101"/>
    <n v="7.17343021720869E-2"/>
    <n v="0.384153434295328"/>
    <n v="-3.7128623352724022"/>
  </r>
  <r>
    <x v="16"/>
    <s v="6-Camera-0,05"/>
    <x v="1"/>
    <n v="11.3083390404969"/>
    <n v="2.0090759408417198"/>
    <n v="8.1686327699180994E-2"/>
    <n v="0.113269857027448"/>
    <n v="5.3773789600964697E-2"/>
    <n v="0.10465744280118899"/>
    <n v="4.1397475199773899"/>
    <n v="0.28439542001512502"/>
    <n v="0.327841597855208"/>
    <n v="-3.6630824613030724"/>
  </r>
  <r>
    <x v="16"/>
    <s v="6-Camera-0,05"/>
    <x v="1"/>
    <n v="28.6755192100598"/>
    <n v="1.93483550575557"/>
    <n v="9.9223053255212093E-2"/>
    <n v="0.124586773990235"/>
    <n v="7.8916716068653206E-2"/>
    <n v="0.116852860745257"/>
    <n v="3.9929302179952999"/>
    <n v="0.29999545918750298"/>
    <n v="0.34974911195541702"/>
    <n v="-3.7154153822890126"/>
  </r>
  <r>
    <x v="16"/>
    <s v="6-Camera-0,05"/>
    <x v="1"/>
    <n v="34.053388457166101"/>
    <n v="2.0415271534420598"/>
    <n v="0.100368084529697"/>
    <n v="0.184058389739122"/>
    <n v="8.6083694129428998E-2"/>
    <n v="0.15795069167869699"/>
    <n v="4.3979357639327601"/>
    <n v="0.39288173824941902"/>
    <n v="0.538106711290262"/>
    <n v="-3.4203661352676784"/>
  </r>
  <r>
    <x v="16"/>
    <s v="6-Camera-0,05"/>
    <x v="1"/>
    <n v="34.609532269039299"/>
    <n v="2.1973493627276599"/>
    <n v="3.9237196668755803E-2"/>
    <n v="9.2320064334978996E-2"/>
    <n v="3.3904576335613203E-2"/>
    <n v="6.6990984720943406E-2"/>
    <n v="3.7847973030293298"/>
    <n v="0.27796983419431798"/>
    <n v="0.37745642009720198"/>
    <n v="-3.4251942171751382"/>
  </r>
  <r>
    <x v="16"/>
    <s v="6-Camera-0,05"/>
    <x v="1"/>
    <n v="66.932634248627295"/>
    <n v="1.8942087886832399"/>
    <n v="2.7070575927671699E-2"/>
    <n v="8.9772680911267597E-2"/>
    <n v="2.48854908487165E-2"/>
    <n v="6.9508477375089694E-2"/>
    <n v="4.0996171149890799"/>
    <n v="5.9895220688100902E-2"/>
    <n v="0.36876785876069901"/>
    <n v="-3.7370233525560606"/>
  </r>
  <r>
    <x v="16"/>
    <s v="6-Camera-0,05"/>
    <x v="1"/>
    <n v="58.048972934205601"/>
    <n v="2.0477227060751799"/>
    <n v="5.81677702755398E-2"/>
    <n v="0.10026736097052399"/>
    <n v="5.6861196230448302E-2"/>
    <n v="9.3776085259287198E-2"/>
    <n v="4.4432868240401104"/>
    <n v="0.13415659752050699"/>
    <n v="0.380043346975518"/>
    <n v="-3.5722339469493019"/>
  </r>
  <r>
    <x v="16"/>
    <s v="6-Camera-0,05"/>
    <x v="1"/>
    <n v="17.313626551523399"/>
    <n v="2.0761215216451401"/>
    <n v="6.7888453352233105E-2"/>
    <n v="0.10708244136495799"/>
    <n v="4.8026127241495298E-2"/>
    <n v="9.8802961993435107E-2"/>
    <n v="4.0303011949872598"/>
    <n v="0.23015502366325499"/>
    <n v="0.32704550455522102"/>
    <n v="-3.5968329737996387"/>
  </r>
  <r>
    <x v="16"/>
    <s v="6-Camera-0,05"/>
    <x v="1"/>
    <n v="26.422474156517101"/>
    <n v="2.19777492142939"/>
    <n v="9.1228661934681599E-2"/>
    <n v="0.13395445229608999"/>
    <n v="8.0215238101341693E-2"/>
    <n v="0.129050626325979"/>
    <n v="4.6958417539717603"/>
    <n v="0.24986553217409499"/>
    <n v="0.44955191412416601"/>
    <n v="-3.3526731644464438"/>
  </r>
  <r>
    <x v="16"/>
    <s v="6-Camera-0,05"/>
    <x v="1"/>
    <n v="59.881587926122599"/>
    <n v="2.0981509146102502"/>
    <n v="5.07516385893622E-2"/>
    <n v="0.11561274257720799"/>
    <n v="4.2959431833920703E-2"/>
    <n v="0.10282303798530799"/>
    <n v="3.7022392499493399"/>
    <n v="0.14846748493924899"/>
    <n v="0.42606521663514202"/>
    <n v="-3.4757838687546077"/>
  </r>
  <r>
    <x v="16"/>
    <s v="6-Camera-0,05"/>
    <x v="1"/>
    <n v="60.975298954831899"/>
    <n v="2.0908669474780899"/>
    <n v="2.28019842000469E-2"/>
    <n v="8.6978100966055003E-2"/>
    <n v="2.3316380608035401E-2"/>
    <n v="6.4061370303773998E-2"/>
    <n v="4.16306935204193"/>
    <n v="9.2029897274549993E-2"/>
    <n v="0.39324425578543298"/>
    <n v="-3.5158887967364771"/>
  </r>
  <r>
    <x v="16"/>
    <s v="6-Camera-0,05"/>
    <x v="1"/>
    <n v="42.816543021780298"/>
    <n v="2.0740221332176199"/>
    <n v="4.0016905757492803E-2"/>
    <n v="9.3057036091577006E-2"/>
    <n v="3.7647357232204498E-2"/>
    <n v="7.9959279141467499E-2"/>
    <n v="3.9408942860318299"/>
    <n v="0.120734772385544"/>
    <n v="0.38984655540158702"/>
    <n v="-3.5361313113807933"/>
  </r>
  <r>
    <x v="16"/>
    <s v="6-Camera-0,05"/>
    <x v="1"/>
    <n v="20.836691529025298"/>
    <n v="2.1769497792383201"/>
    <n v="0.15835470021579501"/>
    <n v="0.14892246656077801"/>
    <n v="0.11140644897862099"/>
    <n v="0.12802303571413701"/>
    <n v="4.3580866130068898"/>
    <n v="0.51648197959612596"/>
    <n v="0.47653516409818802"/>
    <n v="-3.3465150566634918"/>
  </r>
  <r>
    <x v="16"/>
    <s v="6-Camera-0,05"/>
    <x v="1"/>
    <n v="14.7677017802348"/>
    <n v="2.1862948135859201"/>
    <n v="8.27340556265177E-2"/>
    <n v="0.116346887755025"/>
    <n v="5.6976641076776302E-2"/>
    <n v="0.104582114338406"/>
    <n v="3.30109417799394"/>
    <n v="0.31932054529483"/>
    <n v="0.33515700209927701"/>
    <n v="-3.4785481843148029"/>
  </r>
  <r>
    <x v="16"/>
    <s v="6-Camera-0,05"/>
    <x v="1"/>
    <n v="49.228666406551"/>
    <n v="1.85260042091667"/>
    <n v="2.5693401781136199E-2"/>
    <n v="8.8333808192193497E-2"/>
    <n v="1.7242415769443901E-2"/>
    <n v="7.2794016163541697E-2"/>
    <n v="4.20117281691636"/>
    <n v="9.4370299855452797E-2"/>
    <n v="0.36697063980560901"/>
    <n v="-3.7804289392777206"/>
  </r>
  <r>
    <x v="16"/>
    <s v="6-Camera-0,05"/>
    <x v="1"/>
    <n v="47.439832488882303"/>
    <n v="1.92660869939637"/>
    <n v="5.3785653639615197E-2"/>
    <n v="9.6461058489816703E-2"/>
    <n v="4.6093581356313799E-2"/>
    <n v="9.1466677692313994E-2"/>
    <n v="4.4862047130009097"/>
    <n v="0.15202380655532799"/>
    <n v="0.35073507877835902"/>
    <n v="-3.7226562218252708"/>
  </r>
  <r>
    <x v="16"/>
    <s v="6-Camera-0,05"/>
    <x v="1"/>
    <n v="19.350786875458301"/>
    <n v="2.1804640535446098"/>
    <n v="7.9584498917346605E-2"/>
    <n v="0.113232616058501"/>
    <n v="6.0842060595204299E-2"/>
    <n v="0.10197240833224"/>
    <n v="3.87894905789289"/>
    <n v="0.28105094562859301"/>
    <n v="0.33435537383019498"/>
    <n v="-3.485180572625195"/>
  </r>
  <r>
    <x v="16"/>
    <s v="6-Camera-0,05"/>
    <x v="1"/>
    <n v="53.845785256818203"/>
    <n v="1.9514946886758"/>
    <n v="3.2752078321177103E-2"/>
    <n v="9.8632436187008996E-2"/>
    <n v="2.2881730928010699E-2"/>
    <n v="8.4937378185806295E-2"/>
    <n v="3.8263299959944499"/>
    <n v="0.104432350940188"/>
    <n v="0.40537291819174698"/>
    <n v="-3.6431323931324529"/>
  </r>
  <r>
    <x v="16"/>
    <s v="6-Camera-0,05"/>
    <x v="1"/>
    <n v="47.325008432239599"/>
    <n v="2.1444207612978401"/>
    <n v="9.0686048035915803E-2"/>
    <n v="0.118458248615013"/>
    <n v="8.3178305925437804E-2"/>
    <n v="0.117201968551595"/>
    <n v="4.8594130859710196"/>
    <n v="0.23659291760918499"/>
    <n v="0.31926057909306799"/>
    <n v="-3.5363186596090919"/>
  </r>
  <r>
    <x v="16"/>
    <s v="6-Camera-0,05"/>
    <x v="1"/>
    <n v="35.999166650882103"/>
    <n v="1.83904095040974"/>
    <n v="4.8909871074703799E-2"/>
    <n v="0.10790730147699901"/>
    <n v="4.2569208347764301E-2"/>
    <n v="9.5413760457100302E-2"/>
    <n v="4.4307077309349499"/>
    <n v="0.14853093658192801"/>
    <n v="0.35032285850852801"/>
    <n v="-3.8106361910817319"/>
  </r>
  <r>
    <x v="16"/>
    <s v="6-Camera-0,05"/>
    <x v="1"/>
    <n v="37.005822338647803"/>
    <n v="2.02735109308288"/>
    <n v="0.168253963147452"/>
    <n v="0.15670460341127601"/>
    <n v="0.12705236605019099"/>
    <n v="0.13747512843429599"/>
    <n v="4.8879481529584101"/>
    <n v="0.51189505135292701"/>
    <n v="0.48809057387843602"/>
    <n v="-3.484558333038684"/>
  </r>
  <r>
    <x v="16"/>
    <s v="6-Camera-0,1"/>
    <x v="2"/>
    <n v="30.626808447363"/>
    <n v="2.13660738964168"/>
    <n v="9.4151922786012296E-2"/>
    <n v="0.126358446711207"/>
    <n v="7.9923447348468998E-2"/>
    <n v="0.11961732213359499"/>
    <n v="4.1572147210827097"/>
    <n v="0.30718695719394601"/>
    <n v="0.40750959952559201"/>
    <n v="-3.4558830108327281"/>
  </r>
  <r>
    <x v="16"/>
    <s v="6-Camera-0,1"/>
    <x v="2"/>
    <n v="55.567005399362003"/>
    <n v="1.9532809828370701"/>
    <n v="2.64800614764421E-2"/>
    <n v="8.4509698428310798E-2"/>
    <n v="2.1232169501262901E-2"/>
    <n v="6.8991662114349095E-2"/>
    <n v="3.89135420206002"/>
    <n v="9.3502196566607701E-2"/>
    <n v="0.37517828156793398"/>
    <n v="-3.6715407355949963"/>
  </r>
  <r>
    <x v="16"/>
    <s v="6-Camera-0,1"/>
    <x v="2"/>
    <n v="48.112299725153598"/>
    <n v="1.8539219217915599"/>
    <n v="9.4782203357339598E-2"/>
    <n v="0.165858682119117"/>
    <n v="5.6180051758723197E-2"/>
    <n v="0.11886658400540299"/>
    <n v="3.3927738240454302"/>
    <n v="0.45906799858221697"/>
    <n v="0.64041640326912996"/>
    <n v="-3.5056616749393097"/>
  </r>
  <r>
    <x v="16"/>
    <s v="6-Camera-0,1"/>
    <x v="2"/>
    <n v="23.4684237185723"/>
    <n v="2.1263338269169201"/>
    <n v="9.8923389886473298E-2"/>
    <n v="0.137235570825542"/>
    <n v="8.4107915941330394E-2"/>
    <n v="0.12813561793994699"/>
    <n v="3.8701132959686202"/>
    <n v="0.31847135558579098"/>
    <n v="0.45327724532767699"/>
    <n v="-3.4203889277554032"/>
  </r>
  <r>
    <x v="16"/>
    <s v="6-Camera-0,1"/>
    <x v="2"/>
    <n v="17.0958104199308"/>
    <n v="1.96880044981919"/>
    <n v="8.6818502910339601E-2"/>
    <n v="0.11927662595852601"/>
    <n v="7.8984116426559003E-2"/>
    <n v="0.114999937338385"/>
    <n v="4.0133356170263097"/>
    <n v="0.24473202051097001"/>
    <n v="0.34161998382354603"/>
    <n v="-3.6895795663572644"/>
  </r>
  <r>
    <x v="16"/>
    <s v="6-Camera-0,1"/>
    <x v="2"/>
    <n v="82.389423057752197"/>
    <n v="1.98089881304646"/>
    <n v="6.3527590186025301E-2"/>
    <n v="0.116626937326927"/>
    <n v="5.4833005640390099E-2"/>
    <n v="0.110885613369444"/>
    <n v="3.9255060609429999"/>
    <n v="0.160795072154824"/>
    <n v="0.35746474391442901"/>
    <n v="-3.6616364430391108"/>
  </r>
  <r>
    <x v="16"/>
    <s v="6-Camera-0,1"/>
    <x v="2"/>
    <n v="31.1457167425717"/>
    <n v="1.84488150824811"/>
    <n v="0.104947907281536"/>
    <n v="0.14113596234157799"/>
    <n v="7.5959565243164606E-2"/>
    <n v="0.12709462770916399"/>
    <n v="4.77179902105126"/>
    <n v="0.35926894823244598"/>
    <n v="0.40346281548357799"/>
    <n v="-3.751655676268312"/>
  </r>
  <r>
    <x v="16"/>
    <s v="6-Camera-0,1"/>
    <x v="2"/>
    <n v="11.800384227259199"/>
    <n v="2.0227289177449399"/>
    <n v="9.8224690112255097E-2"/>
    <n v="0.132316016116268"/>
    <n v="8.9308014737852895E-2"/>
    <n v="0.12885039058073"/>
    <n v="3.9477684239391202"/>
    <n v="0.28355829791931297"/>
    <n v="0.424760865142913"/>
    <n v="-3.5525102171121472"/>
  </r>
  <r>
    <x v="16"/>
    <s v="6-Camera-0,1"/>
    <x v="2"/>
    <n v="19.0553952951695"/>
    <n v="1.99195772936992"/>
    <n v="8.8922639270280199E-2"/>
    <n v="0.148912443897949"/>
    <n v="7.7512929332543001E-2"/>
    <n v="0.13988706229685399"/>
    <n v="3.8191865660483"/>
    <n v="0.27277784479662598"/>
    <n v="0.44127100354242499"/>
    <n v="-3.5667712670876548"/>
  </r>
  <r>
    <x v="16"/>
    <s v="6-Camera-0,1"/>
    <x v="2"/>
    <n v="10.4449672835679"/>
    <n v="2.1542801996049201"/>
    <n v="0.10358479416093901"/>
    <n v="0.127446578732133"/>
    <n v="8.7768843268623206E-2"/>
    <n v="0.119757299796105"/>
    <n v="3.7895043870666898"/>
    <n v="0.34776818831915302"/>
    <n v="0.34960064763502302"/>
    <n v="-3.4961191527600568"/>
  </r>
  <r>
    <x v="16"/>
    <s v="6-Camera-0,1"/>
    <x v="2"/>
    <n v="52.781692673912801"/>
    <n v="2.1726580481319102"/>
    <n v="0.105504846350907"/>
    <n v="0.14232313722125101"/>
    <n v="9.0481095978023202E-2"/>
    <n v="0.13316840775834199"/>
    <n v="4.5343137070303703"/>
    <n v="0.32909288074064602"/>
    <n v="0.38334846090052799"/>
    <n v="-3.4439934909675616"/>
  </r>
  <r>
    <x v="16"/>
    <s v="6-Camera-0,1"/>
    <x v="2"/>
    <n v="36.239120006704397"/>
    <n v="2.0769954219185198"/>
    <n v="6.3606559115400099E-2"/>
    <n v="0.117974057559232"/>
    <n v="5.8093277317624703E-2"/>
    <n v="0.10997417543794601"/>
    <n v="3.9565079628955502"/>
    <n v="0.16019886987638099"/>
    <n v="0.45881773650889601"/>
    <n v="-3.4641868415725843"/>
  </r>
  <r>
    <x v="16"/>
    <s v="6-Camera-0,1"/>
    <x v="2"/>
    <n v="5.2053488497235403"/>
    <n v="1.9918745884584901"/>
    <n v="9.5567101322371395E-2"/>
    <n v="0.127605868990328"/>
    <n v="8.2270278648663805E-2"/>
    <n v="0.120812759055364"/>
    <n v="3.8072884409921199"/>
    <n v="0.31541661143932598"/>
    <n v="0.33097950611290899"/>
    <n v="-3.6771459054286009"/>
  </r>
  <r>
    <x v="16"/>
    <s v="6-Camera-0,1"/>
    <x v="2"/>
    <n v="18.062485363859398"/>
    <n v="2.0345541945688801"/>
    <n v="7.3265701598465294E-2"/>
    <n v="9.87339105560366E-2"/>
    <n v="5.5006955546453101E-2"/>
    <n v="8.7990738998008397E-2"/>
    <n v="4.7693495911080301"/>
    <n v="0.251042655213571"/>
    <n v="0.34775662239453298"/>
    <n v="-3.6176891830365872"/>
  </r>
  <r>
    <x v="16"/>
    <s v="6-Camera-0,1"/>
    <x v="2"/>
    <n v="11.826935094147"/>
    <n v="1.9808285620129"/>
    <n v="6.9224441316144705E-2"/>
    <n v="0.108047066205436"/>
    <n v="6.2281180862862003E-2"/>
    <n v="0.10284442535756499"/>
    <n v="3.2302396231098101"/>
    <n v="0.186197657728496"/>
    <n v="0.37725900675526702"/>
    <n v="-3.6419124312318329"/>
  </r>
  <r>
    <x v="16"/>
    <s v="6-Camera-0,1"/>
    <x v="2"/>
    <n v="20.8928137102662"/>
    <n v="1.9816543924968499"/>
    <n v="0.112839530428109"/>
    <n v="0.13473401195830401"/>
    <n v="7.1338967626995403E-2"/>
    <n v="0.11974023368060301"/>
    <n v="4.7024309950647796"/>
    <n v="0.39342716035902398"/>
    <n v="0.38285501817121598"/>
    <n v="-3.6354905893319343"/>
  </r>
  <r>
    <x v="16"/>
    <s v="6-Camera-0,1"/>
    <x v="2"/>
    <n v="3.0030015656845501"/>
    <n v="2.11134203814566"/>
    <n v="8.5136088700932006E-2"/>
    <n v="0.11870007764455601"/>
    <n v="6.4761973440390502E-2"/>
    <n v="0.111702197142517"/>
    <n v="4.2184785900171802"/>
    <n v="0.30801165289473598"/>
    <n v="0.38889997760518003"/>
    <n v="-3.4997579842491602"/>
  </r>
  <r>
    <x v="16"/>
    <s v="6-Camera-0,1"/>
    <x v="2"/>
    <n v="12.2301775481472"/>
    <n v="1.8947961133139499"/>
    <n v="7.9448615529076602E-2"/>
    <n v="0.124978811320703"/>
    <n v="6.9643732635232103E-2"/>
    <n v="0.11599841896890201"/>
    <n v="4.3023327470291397"/>
    <n v="0.23814652750732199"/>
    <n v="0.39511384917472597"/>
    <n v="-3.7100900375113244"/>
  </r>
  <r>
    <x v="16"/>
    <s v="6-Camera-0,1"/>
    <x v="2"/>
    <n v="64.953876625224595"/>
    <n v="2.0391621848854902"/>
    <n v="6.2285562351348099E-2"/>
    <n v="0.115831561977965"/>
    <n v="4.9475195998584097E-2"/>
    <n v="0.109382267172314"/>
    <n v="4.5204447399592"/>
    <n v="0.18248843896213399"/>
    <n v="0.40358421071710998"/>
    <n v="-3.5572536043973999"/>
  </r>
  <r>
    <x v="16"/>
    <s v="6-Camera-0,1"/>
    <x v="2"/>
    <n v="84.311051589585503"/>
    <n v="1.99520515777984"/>
    <n v="7.5634300913505301E-2"/>
    <n v="0.14697584150731599"/>
    <n v="6.3098708999273695E-2"/>
    <n v="0.122617540034271"/>
    <n v="3.6865925970487199"/>
    <n v="0.365010175741806"/>
    <n v="0.45859946283986902"/>
    <n v="-3.5461953793802907"/>
  </r>
  <r>
    <x v="16"/>
    <s v="6-Camera-0,15000000000000002"/>
    <x v="3"/>
    <n v="47.042395060393801"/>
    <n v="1.9377560875547399"/>
    <n v="8.8714791867798196E-2"/>
    <n v="0.135553430965248"/>
    <n v="7.9029048101026705E-2"/>
    <n v="0.12589789363169901"/>
    <n v="3.34920908603817"/>
    <n v="0.25203901405387502"/>
    <n v="0.355981097198736"/>
    <n v="-3.7062628152465242"/>
  </r>
  <r>
    <x v="16"/>
    <s v="6-Camera-0,15000000000000002"/>
    <x v="3"/>
    <n v="66.173507491504395"/>
    <n v="2.01886355486673"/>
    <n v="8.2135104707070999E-2"/>
    <n v="0.139164111528323"/>
    <n v="8.3506926710995605E-2"/>
    <n v="0.124216128393738"/>
    <n v="3.924215168925"/>
    <n v="0.27794239573729201"/>
    <n v="0.39578663277772203"/>
    <n v="-3.5853498123555481"/>
  </r>
  <r>
    <x v="16"/>
    <s v="6-Camera-0,15000000000000002"/>
    <x v="3"/>
    <n v="24.420552706192499"/>
    <n v="2.0758209362652198"/>
    <n v="0.18209671383159001"/>
    <n v="0.18212367043165201"/>
    <n v="0.14347245326956101"/>
    <n v="0.15506287769845001"/>
    <n v="3.8987632880452998"/>
    <n v="0.57735118989373502"/>
    <n v="0.51711428310162899"/>
    <n v="-3.4070647806331511"/>
  </r>
  <r>
    <x v="16"/>
    <s v="6-Camera-0,15000000000000002"/>
    <x v="3"/>
    <n v="19.296672817672199"/>
    <n v="2.1122813334541601"/>
    <n v="0.30433936365254299"/>
    <n v="0.26235324922928199"/>
    <n v="0.27707814516192802"/>
    <n v="0.22737192754060701"/>
    <n v="2.94314975501038"/>
    <n v="0.858196164971889"/>
    <n v="0.66073690390759299"/>
    <n v="-3.2269817626382471"/>
  </r>
  <r>
    <x v="16"/>
    <s v="6-Camera-0,15000000000000002"/>
    <x v="3"/>
    <n v="27.330488757855001"/>
    <n v="1.99596293048657"/>
    <n v="0.12355881511099299"/>
    <n v="0.12770602058906599"/>
    <n v="0.10203674607040999"/>
    <n v="0.11538742229877801"/>
    <n v="2.8798216880531902"/>
    <n v="0.35545627688023401"/>
    <n v="0.35547316721772199"/>
    <n v="-3.6485639022957082"/>
  </r>
  <r>
    <x v="16"/>
    <s v="6-Camera-0,15000000000000002"/>
    <x v="3"/>
    <n v="9.8190567986170407"/>
    <n v="2.0777580993984599"/>
    <n v="0.133075299190623"/>
    <n v="0.259426254599401"/>
    <n v="0.10384763012227199"/>
    <n v="0.185856825122345"/>
    <n v="3.3012370620854199"/>
    <n v="0.506932864619553"/>
    <n v="0.786791855000603"/>
    <n v="-3.1354500456009369"/>
  </r>
  <r>
    <x v="16"/>
    <s v="6-Camera-0,15000000000000002"/>
    <x v="3"/>
    <n v="63.300538228386102"/>
    <n v="2.1854113092772001"/>
    <n v="0.172659022031904"/>
    <n v="0.16276144504978801"/>
    <n v="0.14029171999321499"/>
    <n v="0.13930103318925099"/>
    <n v="3.5571259279968199"/>
    <n v="0.468443464988472"/>
    <n v="0.46040984612090502"/>
    <n v="-3.3541788446018947"/>
  </r>
  <r>
    <x v="16"/>
    <s v="6-Camera-0,15000000000000002"/>
    <x v="3"/>
    <n v="81.190086372355793"/>
    <n v="2.1842764142640201"/>
    <n v="7.9935791614034302E-2"/>
    <n v="0.122302642759817"/>
    <n v="6.32818209305544E-2"/>
    <n v="0.11438741577882"/>
    <n v="3.25538655591662"/>
    <n v="0.381474805707887"/>
    <n v="0.402843919537761"/>
    <n v="-3.412879666198219"/>
  </r>
  <r>
    <x v="16"/>
    <s v="6-Camera-0,15000000000000002"/>
    <x v="3"/>
    <n v="73.642175757587097"/>
    <n v="2.0268731942096698"/>
    <n v="0.121288459336621"/>
    <n v="0.251096377105685"/>
    <n v="6.0888028713670897E-2"/>
    <n v="0.14291512959121599"/>
    <n v="3.2203568960539899"/>
    <n v="0.62283917176158798"/>
    <n v="0.85692729462821904"/>
    <n v="-3.1161995111621112"/>
  </r>
  <r>
    <x v="16"/>
    <s v="6-Camera-0,15000000000000002"/>
    <x v="3"/>
    <n v="84.206439832098795"/>
    <n v="2.1444150933990498"/>
    <n v="3.2335695275969002E-2"/>
    <n v="9.0072035229866898E-2"/>
    <n v="1.6781437315232399E-2"/>
    <n v="6.8014399789061097E-2"/>
    <n v="3.3210383809637198"/>
    <n v="0.26622842144301101"/>
    <n v="0.42047762916564801"/>
    <n v="-3.4351072774353022"/>
  </r>
  <r>
    <x v="16"/>
    <s v="6-Camera-0,15000000000000002"/>
    <x v="3"/>
    <n v="66.913787300705494"/>
    <n v="2.1832252176622"/>
    <n v="7.2728361705941602E-2"/>
    <n v="0.11807508239619401"/>
    <n v="6.5125186645873898E-2"/>
    <n v="0.108225483544188"/>
    <n v="3.8558168179588299"/>
    <n v="0.20511111354684899"/>
    <n v="0.41155800289516498"/>
    <n v="-3.4052167794426351"/>
  </r>
  <r>
    <x v="16"/>
    <s v="6-Camera-0,15000000000000002"/>
    <x v="3"/>
    <n v="51.830892661080199"/>
    <n v="1.84700224361941"/>
    <n v="7.5820293813626705E-2"/>
    <n v="0.124572243002843"/>
    <n v="6.8353022703580096E-2"/>
    <n v="0.115834611974777"/>
    <n v="3.4918874659342598"/>
    <n v="0.20186357677715899"/>
    <n v="0.35404494360005101"/>
    <n v="-3.7989528127805392"/>
  </r>
  <r>
    <x v="16"/>
    <s v="6-Camera-0,15000000000000002"/>
    <x v="3"/>
    <n v="34.403282095844503"/>
    <n v="2.0158266203740101"/>
    <n v="8.9223018713103397E-2"/>
    <n v="0.12434800677149301"/>
    <n v="8.2065616212520107E-2"/>
    <n v="0.123674018049514"/>
    <n v="3.4069253250490799"/>
    <n v="0.22297294856366201"/>
    <n v="0.31106601488118801"/>
    <n v="-3.6731073647448018"/>
  </r>
  <r>
    <x v="16"/>
    <s v="6-Camera-0,15000000000000002"/>
    <x v="3"/>
    <n v="41.652684744419403"/>
    <n v="2.0870795233219002"/>
    <n v="0.12288364028348001"/>
    <n v="0.14534478570835299"/>
    <n v="0.121266703599812"/>
    <n v="0.14819181351309799"/>
    <n v="4.0152363650267899"/>
    <n v="0.31710887267523802"/>
    <n v="0.339768857129918"/>
    <n v="-3.5731516195481818"/>
  </r>
  <r>
    <x v="16"/>
    <s v="6-Camera-0,15000000000000002"/>
    <x v="3"/>
    <n v="8.9119962905498102"/>
    <n v="2.0325891059125301"/>
    <n v="0.103725810506466"/>
    <n v="0.13900642673569599"/>
    <n v="9.5800373223287202E-2"/>
    <n v="0.13574227037928799"/>
    <n v="3.2189799100160599"/>
    <n v="0.29781244596893702"/>
    <n v="0.37816777720834599"/>
    <n v="-3.5892431168791239"/>
  </r>
  <r>
    <x v="16"/>
    <s v="6-Camera-0,15000000000000002"/>
    <x v="3"/>
    <n v="52.231370728881799"/>
    <n v="2.1894171243075902"/>
    <n v="0.15826085651727001"/>
    <n v="0.16513891276398401"/>
    <n v="0.13064761799289901"/>
    <n v="0.14037957297239101"/>
    <n v="2.9386042710393601"/>
    <n v="0.40580585601229202"/>
    <n v="0.40589615876702101"/>
    <n v="-3.4046867169253887"/>
  </r>
  <r>
    <x v="16"/>
    <s v="6-Camera-0,15000000000000002"/>
    <x v="3"/>
    <n v="24.909076676056301"/>
    <n v="1.96818751435837"/>
    <n v="0.15220052700118999"/>
    <n v="0.16426314891025201"/>
    <n v="0.117930581666468"/>
    <n v="0.13776006757599099"/>
    <n v="2.9521652760449699"/>
    <n v="0.43718417110083702"/>
    <n v="0.43720456293692"/>
    <n v="-3.5946079227047103"/>
  </r>
  <r>
    <x v="16"/>
    <s v="6-Camera-0,15000000000000002"/>
    <x v="3"/>
    <n v="33.917175172607003"/>
    <n v="1.8410136784228299"/>
    <n v="8.9201673653598199E-2"/>
    <n v="0.113465341085544"/>
    <n v="7.00089347683059E-2"/>
    <n v="0.10710301466143"/>
    <n v="2.94979790388606"/>
    <n v="0.28157259669003298"/>
    <n v="0.31828014514136199"/>
    <n v="-3.8407061764358077"/>
  </r>
  <r>
    <x v="16"/>
    <s v="6-Camera-0,15000000000000002"/>
    <x v="3"/>
    <n v="53.732823082538701"/>
    <n v="2.0517317919366498"/>
    <n v="7.4073283487197203E-2"/>
    <n v="0.12030042921213099"/>
    <n v="3.4667298933022297E-2"/>
    <n v="8.9791815329188202E-2"/>
    <n v="3.0289467279799198"/>
    <n v="0.41758796913107499"/>
    <n v="0.42614565847691399"/>
    <n v="-3.5221225495864363"/>
  </r>
  <r>
    <x v="16"/>
    <s v="6-Camera-0,15000000000000002"/>
    <x v="3"/>
    <n v="7.2222457741680701"/>
    <n v="2.03519736963207"/>
    <n v="6.7293932628541497E-2"/>
    <n v="9.6748525631457902E-2"/>
    <n v="5.6760732783322797E-2"/>
    <n v="9.1096280499807197E-2"/>
    <n v="3.0652671100106001"/>
    <n v="0.203152261129738"/>
    <n v="0.33937838257903402"/>
    <n v="-3.6254242477888958"/>
  </r>
  <r>
    <x v="16"/>
    <s v="6-Ground_Truth"/>
    <x v="4"/>
    <n v="34.836213352503201"/>
    <n v="1.80031530113469"/>
    <n v="9.1187372033451498E-3"/>
    <n v="8.3769951280302304E-2"/>
    <n v="6.7898661370606401E-3"/>
    <n v="6.2330126986364302E-2"/>
    <n v="2.4648224529810201"/>
    <n v="6.9598193398303199E-2"/>
    <n v="0.37938444633066998"/>
    <n v="-3.8203002525346399"/>
  </r>
  <r>
    <x v="16"/>
    <s v="6-Ground_Truth"/>
    <x v="4"/>
    <n v="47.226525429711401"/>
    <n v="1.9210962792173001"/>
    <n v="1.1830745794960899E-2"/>
    <n v="8.11370978869176E-2"/>
    <n v="1.04913114160288E-2"/>
    <n v="6.0481958713022699E-2"/>
    <n v="2.2716053080512202"/>
    <n v="4.68174626413621E-2"/>
    <n v="0.398584705812072"/>
    <n v="-3.6803190149706277"/>
  </r>
  <r>
    <x v="16"/>
    <s v="6-Ground_Truth"/>
    <x v="4"/>
    <n v="78.774217356072995"/>
    <n v="1.9905704576532499"/>
    <n v="4.64445977526124E-2"/>
    <n v="8.9143646701677307E-2"/>
    <n v="2.8810536162159998E-2"/>
    <n v="7.8620845237820702E-2"/>
    <n v="2.5514328320277802"/>
    <n v="0.16272340084923501"/>
    <n v="0.306566814334717"/>
    <n v="-3.7028627280120325"/>
  </r>
  <r>
    <x v="16"/>
    <s v="6-Ground_Truth"/>
    <x v="4"/>
    <n v="45.880014103322402"/>
    <n v="1.91730052548994"/>
    <n v="8.7223943424170197E-3"/>
    <n v="7.7331626750099594E-2"/>
    <n v="7.7821233830084203E-3"/>
    <n v="5.9299756412139699E-2"/>
    <n v="2.6026540281018198"/>
    <n v="2.7280534822575E-2"/>
    <n v="0.38755010295817199"/>
    <n v="-3.6951493715518877"/>
  </r>
  <r>
    <x v="16"/>
    <s v="6-Ground_Truth"/>
    <x v="4"/>
    <n v="49.687628416363403"/>
    <n v="1.90529167086902"/>
    <n v="1.44106467703751E-2"/>
    <n v="8.1937202511298907E-2"/>
    <n v="1.06533094248946E-2"/>
    <n v="6.2778919950967904E-2"/>
    <n v="2.4130001639714398"/>
    <n v="4.0871989755082501E-2"/>
    <n v="0.38132746922238903"/>
    <n v="-3.7133808599085909"/>
  </r>
  <r>
    <x v="16"/>
    <s v="6-Ground_Truth"/>
    <x v="4"/>
    <n v="50.176190038997298"/>
    <n v="1.8675974744908901"/>
    <n v="4.1502900165714101E-3"/>
    <n v="7.9778244926981698E-2"/>
    <n v="2.6133924926042E-3"/>
    <n v="6.2275907762674602E-2"/>
    <n v="2.29108075704425"/>
    <n v="2.8374548861428601E-2"/>
    <n v="0.39618035971138799"/>
    <n v="-3.7362221657977219"/>
  </r>
  <r>
    <x v="16"/>
    <s v="6-Ground_Truth"/>
    <x v="4"/>
    <n v="47.129174429946097"/>
    <n v="1.87998251351933"/>
    <n v="6.1471370017561399E-3"/>
    <n v="7.9202271408438801E-2"/>
    <n v="4.3758740723493297E-3"/>
    <n v="6.0801285334329901E-2"/>
    <n v="2.4500600609462699"/>
    <n v="1.7434674382158798E-2"/>
    <n v="0.387275515208232"/>
    <n v="-3.7327419712724379"/>
  </r>
  <r>
    <x v="16"/>
    <s v="6-Ground_Truth"/>
    <x v="4"/>
    <n v="53.195745421941801"/>
    <n v="1.8864277296659699"/>
    <n v="8.2146589161956208E-3"/>
    <n v="7.9710599597952597E-2"/>
    <n v="5.6987854082397298E-3"/>
    <n v="6.1776283130259901E-2"/>
    <n v="2.4506380099337499"/>
    <n v="2.4642187865774798E-2"/>
    <n v="0.38089014821872502"/>
    <n v="-3.732682122115305"/>
  </r>
  <r>
    <x v="16"/>
    <s v="6-Ground_Truth"/>
    <x v="4"/>
    <n v="28.283999976538599"/>
    <n v="1.83543511935869"/>
    <n v="2.06161001228388E-2"/>
    <n v="8.4898417665343104E-2"/>
    <n v="1.67827201283062E-2"/>
    <n v="6.8209888566645296E-2"/>
    <n v="2.43186742195393"/>
    <n v="0.12437046464448701"/>
    <n v="0.36884529136573901"/>
    <n v="-3.7957195892755706"/>
  </r>
  <r>
    <x v="16"/>
    <s v="6-Ground_Truth"/>
    <x v="4"/>
    <n v="51.1993146457622"/>
    <n v="2.1999944312421298"/>
    <n v="6.6371006004054905E-2"/>
    <n v="9.5589460064456899E-2"/>
    <n v="3.4679814492241702E-2"/>
    <n v="7.8614448420372504E-2"/>
    <n v="2.2707517569651801"/>
    <n v="0.33790319581181"/>
    <n v="0.33027364612009502"/>
    <n v="-3.4697319226377754"/>
  </r>
  <r>
    <x v="16"/>
    <s v="6-Ground_Truth"/>
    <x v="4"/>
    <n v="47.651476433048799"/>
    <n v="1.8104496333595901"/>
    <n v="4.7229503818856803E-3"/>
    <n v="8.2818631202721399E-2"/>
    <n v="4.1203815423572401E-3"/>
    <n v="6.2879085503201496E-2"/>
    <n v="2.4010371520416798"/>
    <n v="1.05054968271289E-2"/>
    <n v="0.38240245959097602"/>
    <n v="-3.8071479070494343"/>
  </r>
  <r>
    <x v="16"/>
    <s v="6-Ground_Truth"/>
    <x v="4"/>
    <n v="49.843049010207501"/>
    <n v="1.8990293390316499"/>
    <n v="4.4089516767623202E-3"/>
    <n v="7.75782244289729E-2"/>
    <n v="3.6885804398556401E-3"/>
    <n v="6.0000616076484999E-2"/>
    <n v="2.45112932799384"/>
    <n v="2.3874615749308201E-2"/>
    <n v="0.39194392950137202"/>
    <n v="-3.7090267314669783"/>
  </r>
  <r>
    <x v="16"/>
    <s v="6-Ground_Truth"/>
    <x v="4"/>
    <n v="51.781417386358299"/>
    <n v="1.86020154816142"/>
    <n v="2.0017541650606201E-2"/>
    <n v="8.2170763126672097E-2"/>
    <n v="1.78166055327924E-2"/>
    <n v="6.3590999349724203E-2"/>
    <n v="2.3869625070365101"/>
    <n v="5.9456879171360798E-2"/>
    <n v="0.36666540121601998"/>
    <n v="-3.77313305062256"/>
  </r>
  <r>
    <x v="16"/>
    <s v="6-Ground_Truth"/>
    <x v="4"/>
    <n v="47.555168792122402"/>
    <n v="1.8838610837529901"/>
    <n v="6.8848643828712001E-3"/>
    <n v="7.9026943796273993E-2"/>
    <n v="4.9654701331719201E-3"/>
    <n v="6.0881528861414E-2"/>
    <n v="2.50051395501941"/>
    <n v="3.9171994011805003E-2"/>
    <n v="0.38825354033517101"/>
    <n v="-3.7278853759118391"/>
  </r>
  <r>
    <x v="16"/>
    <s v="6-Ground_Truth"/>
    <x v="4"/>
    <n v="89.452192497239906"/>
    <n v="2.0482480089161701"/>
    <n v="6.4708133093612993E-2"/>
    <n v="9.6101725915388098E-2"/>
    <n v="4.2968626811111001E-2"/>
    <n v="8.8998457525577904E-2"/>
    <n v="2.9865851349895798"/>
    <n v="0.20478051871441699"/>
    <n v="0.30254453665465703"/>
    <n v="-3.649207454429173"/>
  </r>
  <r>
    <x v="16"/>
    <s v="6-Ground_Truth"/>
    <x v="4"/>
    <n v="47.356912553840402"/>
    <n v="1.9308302112673601"/>
    <n v="8.6283569461400294E-3"/>
    <n v="7.7767656087781398E-2"/>
    <n v="7.4140928477561497E-3"/>
    <n v="5.93985391012022E-2"/>
    <n v="2.3551815400132901"/>
    <n v="2.27008740593827E-2"/>
    <n v="0.39430244056206698"/>
    <n v="-3.6748673481705727"/>
  </r>
  <r>
    <x v="16"/>
    <s v="6-Ground_Truth"/>
    <x v="4"/>
    <n v="52.245133902971901"/>
    <n v="1.9050032540020101"/>
    <n v="9.9892604194240092E-3"/>
    <n v="8.2149261215764796E-2"/>
    <n v="8.5711610969429596E-3"/>
    <n v="6.2721406582855493E-2"/>
    <n v="2.1625077460194002"/>
    <n v="2.5440142947839601E-2"/>
    <n v="0.39243272875745799"/>
    <n v="-3.7025640172405319"/>
  </r>
  <r>
    <x v="16"/>
    <s v="6-Ground_Truth"/>
    <x v="4"/>
    <n v="46.514018806377301"/>
    <n v="1.9213513550649599"/>
    <n v="2.9234362715174999E-2"/>
    <n v="9.4282331893910901E-2"/>
    <n v="1.82374223022474E-2"/>
    <n v="7.9582363509868304E-2"/>
    <n v="2.1546013869810801"/>
    <n v="9.4309008657498805E-2"/>
    <n v="0.38946631000278897"/>
    <n v="-3.689182334932251"/>
  </r>
  <r>
    <x v="16"/>
    <s v="6-Ground_Truth"/>
    <x v="4"/>
    <n v="46.838243500844797"/>
    <n v="1.81184799109668"/>
    <n v="6.20158449444659E-3"/>
    <n v="8.32952172420557E-2"/>
    <n v="4.7620963963973702E-3"/>
    <n v="6.3091339143858602E-2"/>
    <n v="2.5066538270329999"/>
    <n v="1.7817312497357601E-2"/>
    <n v="0.38502414965327098"/>
    <n v="-3.8031278592500484"/>
  </r>
  <r>
    <x v="16"/>
    <s v="6-Ground_Truth"/>
    <x v="4"/>
    <n v="33.228044476977601"/>
    <n v="1.8031215992576699"/>
    <n v="1.3792652149680999E-2"/>
    <n v="8.3389822994537094E-2"/>
    <n v="1.2580318528048799E-2"/>
    <n v="6.3301697934859097E-2"/>
    <n v="2.36934669304173"/>
    <n v="8.2206291793314706E-2"/>
    <n v="0.38175087712655298"/>
    <n v="-3.8151275236157769"/>
  </r>
  <r>
    <x v="17"/>
    <s v="7-Camera-0,0"/>
    <x v="0"/>
    <n v="67.683700165490393"/>
    <n v="1.9246642038820201"/>
    <n v="1.2947036600399E-2"/>
    <n v="6.6932145552901806E-2"/>
    <n v="1.11101143708688E-2"/>
    <n v="4.8958895609407402E-2"/>
    <n v="1.7787584209581799"/>
    <n v="3.5221591943943698E-2"/>
    <n v="0.36413796037360802"/>
    <n v="-3.7111978357443713"/>
  </r>
  <r>
    <x v="17"/>
    <s v="7-Camera-0,0"/>
    <x v="0"/>
    <n v="46.397055948541201"/>
    <n v="1.9360930911206"/>
    <n v="2.9364736981365699E-2"/>
    <n v="7.6104580219219495E-2"/>
    <n v="2.6983997749003799E-2"/>
    <n v="6.1139308620063601E-2"/>
    <n v="1.9209704929962701"/>
    <n v="8.0191752834509897E-2"/>
    <n v="0.33614127913778002"/>
    <n v="-3.7277656297416195"/>
  </r>
  <r>
    <x v="17"/>
    <s v="7-Camera-0,0"/>
    <x v="0"/>
    <n v="65.023833007363606"/>
    <n v="1.94558297901348"/>
    <n v="1.8517231555423501E-2"/>
    <n v="6.9869281684649995E-2"/>
    <n v="1.7245628253338901E-2"/>
    <n v="5.0126067692409598E-2"/>
    <n v="1.8292356649180801"/>
    <n v="4.33750668144132E-2"/>
    <n v="0.35439557694203"/>
    <n v="-3.7000214440444901"/>
  </r>
  <r>
    <x v="17"/>
    <s v="7-Camera-0,0"/>
    <x v="0"/>
    <n v="82.534764239010102"/>
    <n v="1.8290126813818299"/>
    <n v="1.32118623655682E-2"/>
    <n v="7.5742462158512394E-2"/>
    <n v="8.5458648810360395E-3"/>
    <n v="5.5382468417276197E-2"/>
    <n v="1.8508582120994099"/>
    <n v="9.6544604483718502E-2"/>
    <n v="0.34724313759644299"/>
    <n v="-3.8237441810217274"/>
  </r>
  <r>
    <x v="17"/>
    <s v="7-Camera-0,0"/>
    <x v="0"/>
    <n v="71.106953571910495"/>
    <n v="1.8374216394016001"/>
    <n v="2.0928820392244901E-2"/>
    <n v="8.3760109695361504E-2"/>
    <n v="1.1160861394073501E-2"/>
    <n v="6.7805214049797696E-2"/>
    <n v="1.9713206159649399"/>
    <n v="0.10125323933493199"/>
    <n v="0.38853306897645101"/>
    <n v="-3.7740452916219489"/>
  </r>
  <r>
    <x v="17"/>
    <s v="7-Camera-0,0"/>
    <x v="0"/>
    <n v="17.011185743967001"/>
    <n v="1.85314641149313"/>
    <n v="2.42390289157433E-2"/>
    <n v="7.7813361982884396E-2"/>
    <n v="1.82527648970367E-2"/>
    <n v="6.08592439663889E-2"/>
    <n v="1.9680100569967101"/>
    <n v="0.13969716510365901"/>
    <n v="0.33546504031824098"/>
    <n v="-3.8113885481886292"/>
  </r>
  <r>
    <x v="17"/>
    <s v="7-Camera-0,0"/>
    <x v="0"/>
    <n v="60.637938260668101"/>
    <n v="1.9847252173638901"/>
    <n v="1.1722084918975501E-2"/>
    <n v="6.7495107559799802E-2"/>
    <n v="1.2133909154977E-2"/>
    <n v="4.7644580504437699E-2"/>
    <n v="1.9626330049941301"/>
    <n v="2.20921384373301E-2"/>
    <n v="0.385576049352024"/>
    <n v="-3.6296987332840862"/>
  </r>
  <r>
    <x v="17"/>
    <s v="7-Camera-0,0"/>
    <x v="0"/>
    <n v="70.107962664823404"/>
    <n v="1.8158631114455499"/>
    <n v="9.2586133853203804E-3"/>
    <n v="7.5282056088521093E-2"/>
    <n v="8.5002680565852001E-3"/>
    <n v="5.3283422204086599E-2"/>
    <n v="1.9711897700326499"/>
    <n v="2.3789255174422801E-2"/>
    <n v="0.35982279272860201"/>
    <n v="-3.8243140958258479"/>
  </r>
  <r>
    <x v="17"/>
    <s v="7-Camera-0,0"/>
    <x v="0"/>
    <n v="51.1734257140577"/>
    <n v="1.8023985996465599"/>
    <n v="1.4649201603965101E-2"/>
    <n v="7.6596704161902507E-2"/>
    <n v="1.09632046520121E-2"/>
    <n v="5.8224283241526703E-2"/>
    <n v="1.9716841309564099"/>
    <n v="0.12249843137039999"/>
    <n v="0.332843540253077"/>
    <n v="-3.8647578601003629"/>
  </r>
  <r>
    <x v="17"/>
    <s v="7-Camera-0,0"/>
    <x v="0"/>
    <n v="61.305458646392303"/>
    <n v="1.9259533097753201"/>
    <n v="1.04694833596225E-2"/>
    <n v="7.0895602446836598E-2"/>
    <n v="6.7894397106546796E-3"/>
    <n v="4.9758016872211298E-2"/>
    <n v="1.99879203108139"/>
    <n v="4.3189940112631803E-2"/>
    <n v="0.39209236742015702"/>
    <n v="-3.6819543228045233"/>
  </r>
  <r>
    <x v="17"/>
    <s v="7-Camera-0,0"/>
    <x v="0"/>
    <n v="69.379625653626505"/>
    <n v="1.91863900894307"/>
    <n v="1.1809030108176299E-2"/>
    <n v="6.7819800405187203E-2"/>
    <n v="8.1730356675897096E-3"/>
    <n v="5.0448813861994297E-2"/>
    <n v="1.8243781350320201"/>
    <n v="6.4562116117102095E-2"/>
    <n v="0.35004177732033498"/>
    <n v="-3.7313192137365951"/>
  </r>
  <r>
    <x v="17"/>
    <s v="7-Camera-0,0"/>
    <x v="0"/>
    <n v="69.269227968036802"/>
    <n v="1.8636799874427299"/>
    <n v="2.3012990884002799E-2"/>
    <n v="7.3883467128019603E-2"/>
    <n v="2.0080006976892901E-2"/>
    <n v="5.6409192550342602E-2"/>
    <n v="1.8988714140141301"/>
    <n v="6.9878671424483702E-2"/>
    <n v="0.34602371728826598"/>
    <n v="-3.7902962952690045"/>
  </r>
  <r>
    <x v="17"/>
    <s v="7-Camera-0,0"/>
    <x v="0"/>
    <n v="43.542858716849402"/>
    <n v="1.89491976333268"/>
    <n v="1.7996824621289199E-2"/>
    <n v="7.7293221845248894E-2"/>
    <n v="9.4806745679356496E-3"/>
    <n v="6.0608731734033902E-2"/>
    <n v="1.8358852280071001"/>
    <n v="7.5109359490829503E-2"/>
    <n v="0.36150547012316803"/>
    <n v="-3.7435747665441514"/>
  </r>
  <r>
    <x v="17"/>
    <s v="7-Camera-0,0"/>
    <x v="0"/>
    <n v="70.228843760676099"/>
    <n v="1.8515499617525299"/>
    <n v="9.7355925405650003E-3"/>
    <n v="6.9932463929122002E-2"/>
    <n v="8.3049561869727295E-3"/>
    <n v="5.1121671678250998E-2"/>
    <n v="1.8916414289269501"/>
    <n v="2.6608505032804701E-2"/>
    <n v="0.36658552324385402"/>
    <n v="-3.7818645150036154"/>
  </r>
  <r>
    <x v="17"/>
    <s v="7-Camera-0,0"/>
    <x v="0"/>
    <n v="25.156429449546199"/>
    <n v="1.86894647743139"/>
    <n v="2.6510536369936E-2"/>
    <n v="8.0863535200833794E-2"/>
    <n v="2.15986525327551E-2"/>
    <n v="6.4268728551686694E-2"/>
    <n v="1.8160219159908499"/>
    <n v="0.172368779770118"/>
    <n v="0.34261853736383702"/>
    <n v="-3.7884349852047734"/>
  </r>
  <r>
    <x v="17"/>
    <s v="7-Camera-0,0"/>
    <x v="0"/>
    <n v="67.906809990641506"/>
    <n v="1.82295370152014"/>
    <n v="1.8868944170345198E-2"/>
    <n v="8.0880114220435298E-2"/>
    <n v="1.4637660756975601E-2"/>
    <n v="6.2602994349916494E-2"/>
    <n v="1.9120022460119701"/>
    <n v="0.114038617523871"/>
    <n v="0.387411967981734"/>
    <n v="-3.7896343304981261"/>
  </r>
  <r>
    <x v="17"/>
    <s v="7-Camera-0,0"/>
    <x v="0"/>
    <n v="52.223009871966397"/>
    <n v="1.9617527069021801"/>
    <n v="2.7027782863943001E-2"/>
    <n v="7.9573328357853093E-2"/>
    <n v="2.64447058497808E-2"/>
    <n v="5.6547974957295098E-2"/>
    <n v="1.94602017500437"/>
    <n v="5.5654770037522998E-2"/>
    <n v="0.395929239538513"/>
    <n v="-3.6423180535593067"/>
  </r>
  <r>
    <x v="17"/>
    <s v="7-Camera-0,0"/>
    <x v="0"/>
    <n v="60.7548926553537"/>
    <n v="2.1891123640174599"/>
    <n v="4.6282599792248698E-2"/>
    <n v="8.0248402117966605E-2"/>
    <n v="2.8703538715142699E-2"/>
    <n v="7.2342190014608301E-2"/>
    <n v="1.5251840030541599"/>
    <n v="0.301858779203034"/>
    <n v="0.35424989611325203"/>
    <n v="-3.4566377398692882"/>
  </r>
  <r>
    <x v="17"/>
    <s v="7-Camera-0,0"/>
    <x v="0"/>
    <n v="68.612725618004106"/>
    <n v="1.84811324427156"/>
    <n v="1.90228695183726E-2"/>
    <n v="8.2160140238018597E-2"/>
    <n v="1.4150365840046799E-2"/>
    <n v="6.5458635130391601E-2"/>
    <n v="1.9940307870274401"/>
    <n v="0.104015472889808"/>
    <n v="0.39576953290294298"/>
    <n v="-3.7561172228254969"/>
  </r>
  <r>
    <x v="17"/>
    <s v="7-Camera-0,0"/>
    <x v="0"/>
    <n v="61.740216854125798"/>
    <n v="1.8615858389284099"/>
    <n v="1.93152541841052E-2"/>
    <n v="7.9976038880698305E-2"/>
    <n v="1.8488136769048698E-2"/>
    <n v="5.7896947968669198E-2"/>
    <n v="1.8478271209169099"/>
    <n v="4.9394224845572002E-2"/>
    <n v="0.36453042947168002"/>
    <n v="-3.7738837315999101"/>
  </r>
  <r>
    <x v="17"/>
    <s v="7-Camera-0,05"/>
    <x v="1"/>
    <n v="77.050807306260296"/>
    <n v="1.89955412798735"/>
    <n v="6.5966211826701399E-2"/>
    <n v="0.117743771607821"/>
    <n v="5.8529244832857701E-2"/>
    <n v="0.108142583570594"/>
    <n v="4.9576891181059102"/>
    <n v="0.186784184364852"/>
    <n v="0.34025608428765503"/>
    <n v="-3.760189787724995"/>
  </r>
  <r>
    <x v="17"/>
    <s v="7-Camera-0,05"/>
    <x v="1"/>
    <n v="47.815029523920302"/>
    <n v="2.1659382115447201"/>
    <n v="6.4305681542511997E-2"/>
    <n v="0.11813591973321599"/>
    <n v="4.24517391657512E-2"/>
    <n v="8.2580350413996195E-2"/>
    <n v="5.3113987819524402"/>
    <n v="0.40516955709815"/>
    <n v="0.46647733246864997"/>
    <n v="-3.3675844559866297"/>
  </r>
  <r>
    <x v="17"/>
    <s v="7-Camera-0,05"/>
    <x v="1"/>
    <n v="83.998847536780502"/>
    <n v="1.9295186292048601"/>
    <n v="5.1783654547574699E-2"/>
    <n v="0.103045139673407"/>
    <n v="4.6685377344342999E-2"/>
    <n v="9.5996939759884298E-2"/>
    <n v="6.3480297399219099"/>
    <n v="0.14188673488023901"/>
    <n v="0.36236922166482999"/>
    <n v="-3.7081121491303097"/>
  </r>
  <r>
    <x v="17"/>
    <s v="7-Camera-0,05"/>
    <x v="1"/>
    <n v="74.088467135858807"/>
    <n v="2.1963650826260799"/>
    <n v="0.16338938676053399"/>
    <n v="0.142505369941757"/>
    <n v="0.11647560950442799"/>
    <n v="0.12936366742980401"/>
    <n v="6.2181511790258801"/>
    <n v="0.53934579395818105"/>
    <n v="0.41192308806345601"/>
    <n v="-3.3917118293104642"/>
  </r>
  <r>
    <x v="17"/>
    <s v="7-Camera-0,05"/>
    <x v="1"/>
    <n v="87.673770525978995"/>
    <n v="2.0361182445108801"/>
    <n v="6.4453347582060297E-2"/>
    <n v="0.102074505399293"/>
    <n v="5.3873365766547297E-2"/>
    <n v="9.5054560267466698E-2"/>
    <n v="5.6330272140912703"/>
    <n v="0.192230969801367"/>
    <n v="0.30900109677248599"/>
    <n v="-3.654880658716634"/>
  </r>
  <r>
    <x v="17"/>
    <s v="7-Camera-0,05"/>
    <x v="1"/>
    <n v="73.961715517211701"/>
    <n v="1.8264285913034899"/>
    <n v="1.9835017352221901E-2"/>
    <n v="8.4534014696448806E-2"/>
    <n v="1.8936769438821902E-2"/>
    <n v="6.2109661946184502E-2"/>
    <n v="5.9728324150200898"/>
    <n v="7.5814421642398294E-2"/>
    <n v="0.390248460716903"/>
    <n v="-3.7833229479796073"/>
  </r>
  <r>
    <x v="17"/>
    <s v="7-Camera-0,05"/>
    <x v="1"/>
    <n v="71.7425066877137"/>
    <n v="2.1942296244267898"/>
    <n v="4.2875578273821602E-2"/>
    <n v="0.101744032638468"/>
    <n v="2.0063549251747598E-2"/>
    <n v="7.7790348211005694E-2"/>
    <n v="5.6878012180095503"/>
    <n v="0.38410225700981299"/>
    <n v="0.49027134983067899"/>
    <n v="-3.3154990257425312"/>
  </r>
  <r>
    <x v="17"/>
    <s v="7-Camera-0,05"/>
    <x v="1"/>
    <n v="89.530648525928598"/>
    <n v="2.10868671317589"/>
    <n v="6.6109396087180694E-2"/>
    <n v="0.110875653818462"/>
    <n v="5.7018976869171498E-2"/>
    <n v="0.10527479150537"/>
    <n v="5.0839628760004398"/>
    <n v="0.198457257648294"/>
    <n v="0.38381457987407003"/>
    <n v="-3.5074987069500398"/>
  </r>
  <r>
    <x v="17"/>
    <s v="7-Camera-0,05"/>
    <x v="1"/>
    <n v="61.173782812594702"/>
    <n v="1.97326075546343"/>
    <n v="2.6795353374928201E-2"/>
    <n v="7.7129745714274098E-2"/>
    <n v="2.3953500814669199E-2"/>
    <n v="5.9140615214101203E-2"/>
    <n v="6.4826283570146099"/>
    <n v="6.7891036335407801E-2"/>
    <n v="0.36618492287194898"/>
    <n v="-3.6605543216646206"/>
  </r>
  <r>
    <x v="17"/>
    <s v="7-Camera-0,05"/>
    <x v="1"/>
    <n v="89.518493147059601"/>
    <n v="1.8101780371235401"/>
    <n v="2.9559837150630701E-2"/>
    <n v="8.3299082623999099E-2"/>
    <n v="2.59912541408053E-2"/>
    <n v="6.7140524087312303E-2"/>
    <n v="5.9862774639623204"/>
    <n v="8.7736027738308894E-2"/>
    <n v="0.34541312600319501"/>
    <n v="-3.8444088368732645"/>
  </r>
  <r>
    <x v="17"/>
    <s v="7-Camera-0,05"/>
    <x v="1"/>
    <n v="63.041050479488497"/>
    <n v="1.82411196159341"/>
    <n v="3.4644513750197101E-2"/>
    <n v="9.1892714435193396E-2"/>
    <n v="3.0730456860596202E-2"/>
    <n v="7.3951517077402107E-2"/>
    <n v="4.4045363370096302"/>
    <n v="9.3671868290613497E-2"/>
    <n v="0.31519016731882299"/>
    <n v="-3.8606978710877673"/>
  </r>
  <r>
    <x v="17"/>
    <s v="7-Camera-0,05"/>
    <x v="1"/>
    <n v="88.0188947573739"/>
    <n v="1.88892398715201"/>
    <n v="8.1812600478988806E-2"/>
    <n v="0.135241219295682"/>
    <n v="6.3669911723544997E-2"/>
    <n v="0.12099697756450201"/>
    <n v="5.4756562500260699"/>
    <n v="0.36924160270768702"/>
    <n v="0.39790805740241703"/>
    <n v="-3.7131679554455728"/>
  </r>
  <r>
    <x v="17"/>
    <s v="7-Camera-0,05"/>
    <x v="1"/>
    <n v="67.777751852903506"/>
    <n v="1.91963742810469"/>
    <n v="3.1066403279538701E-2"/>
    <n v="8.21332356342723E-2"/>
    <n v="1.7855509842701699E-2"/>
    <n v="7.5143455037764095E-2"/>
    <n v="4.8196843590121698"/>
    <n v="9.67144452528063E-2"/>
    <n v="0.37897776743586498"/>
    <n v="-3.7013848044594448"/>
  </r>
  <r>
    <x v="17"/>
    <s v="7-Camera-0,05"/>
    <x v="1"/>
    <n v="68.4270985640931"/>
    <n v="2.11312185781442"/>
    <n v="9.3954348214116995E-2"/>
    <n v="0.13390218327390299"/>
    <n v="8.1681193655658096E-2"/>
    <n v="0.125396406407423"/>
    <n v="6.7074396320385796"/>
    <n v="0.42220769769390898"/>
    <n v="0.52892592335821298"/>
    <n v="-3.3579522188273669"/>
  </r>
  <r>
    <x v="17"/>
    <s v="7-Camera-0,05"/>
    <x v="1"/>
    <n v="77.735215118855905"/>
    <n v="2.1793921088116899"/>
    <n v="7.8903060032200295E-2"/>
    <n v="0.117238686130792"/>
    <n v="6.7449713121757002E-2"/>
    <n v="0.11188793651279801"/>
    <n v="6.0066892100730902"/>
    <n v="0.24016022158991099"/>
    <n v="0.40482018869066499"/>
    <n v="-3.4157877024976453"/>
  </r>
  <r>
    <x v="17"/>
    <s v="7-Camera-0,05"/>
    <x v="1"/>
    <n v="67.3142886231836"/>
    <n v="2.1874978526489199"/>
    <n v="6.0670573090737E-2"/>
    <n v="9.8754316393398003E-2"/>
    <n v="5.9324702158533402E-2"/>
    <n v="8.9217975273214997E-2"/>
    <n v="4.8429131390293998"/>
    <n v="0.26128926311985801"/>
    <n v="0.42691162888259798"/>
    <n v="-3.385590518468482"/>
  </r>
  <r>
    <x v="17"/>
    <s v="7-Camera-0,05"/>
    <x v="1"/>
    <n v="33.199501192379699"/>
    <n v="1.81449471160348"/>
    <n v="2.6590903809960799E-2"/>
    <n v="8.3817298001154394E-2"/>
    <n v="2.0472256976135399E-2"/>
    <n v="6.8239848389936505E-2"/>
    <n v="4.9342277070972997"/>
    <n v="0.15307137074337801"/>
    <n v="0.31186900480333501"/>
    <n v="-3.8736362835931848"/>
  </r>
  <r>
    <x v="17"/>
    <s v="7-Camera-0,05"/>
    <x v="1"/>
    <n v="68.778194166505202"/>
    <n v="1.95528475299652"/>
    <n v="3.3314506609653301E-2"/>
    <n v="7.9793701675639594E-2"/>
    <n v="2.2162389927710201E-2"/>
    <n v="7.1791107854025593E-2"/>
    <n v="4.8953045279486096"/>
    <n v="0.101154008141025"/>
    <n v="0.35178758124668502"/>
    <n v="-3.6929276657567951"/>
  </r>
  <r>
    <x v="17"/>
    <s v="7-Camera-0,05"/>
    <x v="1"/>
    <n v="81.758365742314794"/>
    <n v="1.80370326924937"/>
    <n v="3.4649222130900999E-2"/>
    <n v="9.0987489851774905E-2"/>
    <n v="2.6148674570483799E-2"/>
    <n v="7.8598387024662805E-2"/>
    <n v="4.9969650480197698"/>
    <n v="9.9175998665745405E-2"/>
    <n v="0.33533598724084601"/>
    <n v="-3.8609607435097839"/>
  </r>
  <r>
    <x v="17"/>
    <s v="7-Camera-0,05"/>
    <x v="1"/>
    <n v="78.921276875557297"/>
    <n v="1.8597546927594599"/>
    <n v="4.1189243582323898E-2"/>
    <n v="9.5359921544206805E-2"/>
    <n v="3.85057111878368E-2"/>
    <n v="8.1436471445555103E-2"/>
    <n v="5.2504422320052901"/>
    <n v="0.10212329627529899"/>
    <n v="0.37287680679048002"/>
    <n v="-3.7673685004500599"/>
  </r>
  <r>
    <x v="17"/>
    <s v="7-Camera-0,1"/>
    <x v="2"/>
    <n v="3.5808437543217901"/>
    <n v="2.1172030874318599"/>
    <n v="8.1107522503647597E-2"/>
    <n v="0.28020957877407798"/>
    <n v="6.1131537387861402E-2"/>
    <n v="0.121910752367835"/>
    <n v="4.1399365089600897"/>
    <n v="0.29406013927997798"/>
    <n v="0.99283099604638103"/>
    <n v="-2.889965916521759"/>
  </r>
  <r>
    <x v="17"/>
    <s v="7-Camera-0,1"/>
    <x v="2"/>
    <n v="14.2881276494193"/>
    <n v="2.00482087160617"/>
    <n v="0.148041211570689"/>
    <n v="0.14808507877650201"/>
    <n v="0.120852403490059"/>
    <n v="0.133153350226591"/>
    <n v="4.2355214689159704"/>
    <n v="0.39839573537900702"/>
    <n v="0.36510481942061002"/>
    <n v="-3.6300743089732199"/>
  </r>
  <r>
    <x v="17"/>
    <s v="7-Camera-0,1"/>
    <x v="2"/>
    <n v="57.988904004530802"/>
    <n v="2.12755381377427"/>
    <n v="0.13552595838999801"/>
    <n v="0.153013470699223"/>
    <n v="0.116200040749008"/>
    <n v="0.143719193212903"/>
    <n v="3.35617711907252"/>
    <n v="0.49150804063867798"/>
    <n v="0.36533040299039998"/>
    <n v="-3.5071157832353301"/>
  </r>
  <r>
    <x v="17"/>
    <s v="7-Camera-0,1"/>
    <x v="2"/>
    <n v="60.350239895457797"/>
    <n v="2.1114822695434698"/>
    <n v="9.2727731474759198E-2"/>
    <n v="0.117626362534674"/>
    <n v="8.17614767628526E-2"/>
    <n v="0.11322635350372701"/>
    <n v="3.81564708193764"/>
    <n v="0.29778792811259802"/>
    <n v="0.39418426070890999"/>
    <n v="-3.49433346974762"/>
  </r>
  <r>
    <x v="17"/>
    <s v="7-Camera-0,1"/>
    <x v="2"/>
    <n v="65.157882841452803"/>
    <n v="2.1732788578142599"/>
    <n v="6.3265167476157597E-2"/>
    <n v="0.106958456801899"/>
    <n v="4.3201345250515E-2"/>
    <n v="0.100606288689906"/>
    <n v="4.3000752760563001"/>
    <n v="0.24228079556618701"/>
    <n v="0.39111691337431498"/>
    <n v="-3.435604228811425"/>
  </r>
  <r>
    <x v="17"/>
    <s v="7-Camera-0,1"/>
    <x v="2"/>
    <n v="71.269640793977004"/>
    <n v="2.0811632919258098"/>
    <n v="9.6246231523328798E-2"/>
    <n v="0.135069190720151"/>
    <n v="7.7211397263346304E-2"/>
    <n v="0.119758820348028"/>
    <n v="3.65962673001922"/>
    <n v="0.32412966728768"/>
    <n v="0.412899163654743"/>
    <n v="-3.5059375444194472"/>
  </r>
  <r>
    <x v="17"/>
    <s v="7-Camera-0,1"/>
    <x v="2"/>
    <n v="66.254445881648195"/>
    <n v="1.96491476510675"/>
    <n v="0.113643147086837"/>
    <n v="0.12747758964751699"/>
    <n v="9.9130312723311895E-2"/>
    <n v="0.117747676284596"/>
    <n v="4.8118177950382197"/>
    <n v="0.323202174941287"/>
    <n v="0.32329903141042299"/>
    <n v="-3.7117862034828271"/>
  </r>
  <r>
    <x v="17"/>
    <s v="7-Camera-0,1"/>
    <x v="2"/>
    <n v="72.380557994967404"/>
    <n v="1.9536443363765501"/>
    <n v="0.104554411408204"/>
    <n v="0.127870803865999"/>
    <n v="7.7212161716305294E-2"/>
    <n v="0.115589051175012"/>
    <n v="4.3110453271074203"/>
    <n v="0.35274564882360698"/>
    <n v="0.352813632561984"/>
    <n v="-3.6935420310614657"/>
  </r>
  <r>
    <x v="17"/>
    <s v="7-Camera-0,1"/>
    <x v="2"/>
    <n v="73.0694482956564"/>
    <n v="1.9146975400818"/>
    <n v="6.9264204343736105E-2"/>
    <n v="0.12220639809699101"/>
    <n v="5.6430644916729E-2"/>
    <n v="0.10943198884777799"/>
    <n v="3.7349496600218099"/>
    <n v="0.21014557509139201"/>
    <n v="0.41969022302862202"/>
    <n v="-3.665612236889578"/>
  </r>
  <r>
    <x v="17"/>
    <s v="7-Camera-0,1"/>
    <x v="2"/>
    <n v="74.514445142783401"/>
    <n v="2.1569357513056899"/>
    <n v="6.0318850056910303E-2"/>
    <n v="0.111425506776762"/>
    <n v="6.0750088774799302E-2"/>
    <n v="9.1686786768962497E-2"/>
    <n v="5.8513940930133597"/>
    <n v="0.202299002626703"/>
    <n v="0.43143868815683301"/>
    <n v="-3.4116255605374772"/>
  </r>
  <r>
    <x v="17"/>
    <s v="7-Camera-0,1"/>
    <x v="2"/>
    <n v="22.186169860967102"/>
    <n v="2.1526476486976098"/>
    <n v="0.18577960373803201"/>
    <n v="0.37224829844683699"/>
    <n v="0.12914877983708301"/>
    <n v="0.24903201197288299"/>
    <n v="4.0599272450199297"/>
    <n v="0.62041228089948797"/>
    <n v="1.1104429538019001"/>
    <n v="-2.7369093975004901"/>
  </r>
  <r>
    <x v="17"/>
    <s v="7-Camera-0,1"/>
    <x v="2"/>
    <n v="81.475195828294602"/>
    <n v="2.1545046658112601"/>
    <n v="0.10236222154204599"/>
    <n v="0.14940248661428401"/>
    <n v="9.2649106211399906E-2"/>
    <n v="0.14541922136777999"/>
    <n v="4.5897445499431297"/>
    <n v="0.25602971620651599"/>
    <n v="0.52596738929241305"/>
    <n v="-3.3195279448963269"/>
  </r>
  <r>
    <x v="17"/>
    <s v="7-Camera-0,1"/>
    <x v="2"/>
    <n v="83.242929611375899"/>
    <n v="2.1725890720741798"/>
    <n v="7.0896711171835505E-2"/>
    <n v="0.107904310412755"/>
    <n v="5.3642767463543899E-2"/>
    <n v="0.102586156090741"/>
    <n v="4.2522270310437298"/>
    <n v="0.21183470019616299"/>
    <n v="0.37776261179938098"/>
    <n v="-3.4496483161264391"/>
  </r>
  <r>
    <x v="17"/>
    <s v="7-Camera-0,1"/>
    <x v="2"/>
    <n v="71.797085719941094"/>
    <n v="2.0386900257364502"/>
    <n v="0.14137934085610601"/>
    <n v="0.14017716711453801"/>
    <n v="0.10030985926740101"/>
    <n v="0.11023056438394301"/>
    <n v="4.2881073890021"/>
    <n v="0.44320875282052102"/>
    <n v="0.44331986492890502"/>
    <n v="-3.5179901093346446"/>
  </r>
  <r>
    <x v="17"/>
    <s v="7-Camera-0,1"/>
    <x v="2"/>
    <n v="49.189466584911202"/>
    <n v="2.0675490455086099"/>
    <n v="0.13256429571310399"/>
    <n v="0.143047293275437"/>
    <n v="0.122459688884978"/>
    <n v="0.135166764938212"/>
    <n v="5.6799164090771201"/>
    <n v="0.33464795646294099"/>
    <n v="0.330445775523455"/>
    <n v="-3.6020051789679353"/>
  </r>
  <r>
    <x v="17"/>
    <s v="7-Camera-0,1"/>
    <x v="2"/>
    <n v="78.747068961318007"/>
    <n v="1.9218927542255"/>
    <n v="5.5185314328322799E-2"/>
    <n v="0.118106344757204"/>
    <n v="3.2443900251956002E-2"/>
    <n v="9.1153826214659603E-2"/>
    <n v="4.3468674960313303"/>
    <n v="0.32395403535226802"/>
    <n v="0.54784817637932604"/>
    <n v="-3.5302590693951745"/>
  </r>
  <r>
    <x v="17"/>
    <s v="7-Camera-0,1"/>
    <x v="2"/>
    <n v="89.935329616498706"/>
    <n v="1.85556804562565"/>
    <n v="0.15836014499412801"/>
    <n v="0.163763512319196"/>
    <n v="0.119051519005633"/>
    <n v="0.130648894695062"/>
    <n v="5.7479226929135603"/>
    <n v="0.46961755962388202"/>
    <n v="0.46968404309643402"/>
    <n v="-3.6747479112779162"/>
  </r>
  <r>
    <x v="17"/>
    <s v="7-Camera-0,1"/>
    <x v="2"/>
    <n v="48.5715223254088"/>
    <n v="2.0493454067908701"/>
    <n v="6.7175764414705699E-2"/>
    <n v="9.4282007108101501E-2"/>
    <n v="5.7532471291720101E-2"/>
    <n v="8.9169440559047394E-2"/>
    <n v="4.5593845299445004"/>
    <n v="0.17348698248765199"/>
    <n v="0.32693712920551699"/>
    <n v="-3.6237174640036129"/>
  </r>
  <r>
    <x v="17"/>
    <s v="7-Camera-0,1"/>
    <x v="2"/>
    <n v="43.152431316743503"/>
    <n v="2.1890699710143502"/>
    <n v="0.1236006640409"/>
    <n v="0.16379108231317599"/>
    <n v="0.10288961928548999"/>
    <n v="0.15166766356077599"/>
    <n v="3.6479106369661101"/>
    <n v="0.377885936922848"/>
    <n v="0.492226842526504"/>
    <n v="-3.3187031864591456"/>
  </r>
  <r>
    <x v="17"/>
    <s v="7-Camera-0,1"/>
    <x v="2"/>
    <n v="42.627101343171297"/>
    <n v="1.9453274149317299"/>
    <n v="6.9884570527298601E-2"/>
    <n v="0.137095994049062"/>
    <n v="5.9480105131649003E-2"/>
    <n v="0.12500062005829801"/>
    <n v="4.6154721430502796"/>
    <n v="0.23029547570754699"/>
    <n v="0.45725974369292"/>
    <n v="-3.5974128413753501"/>
  </r>
  <r>
    <x v="17"/>
    <s v="7-Camera-0,15000000000000002"/>
    <x v="3"/>
    <n v="50.667794185270601"/>
    <n v="2.1623446230238299"/>
    <n v="9.5498769866288705E-2"/>
    <n v="0.11877696584183101"/>
    <n v="6.18710657941988E-2"/>
    <n v="0.107794582852275"/>
    <n v="3.5163028810638899"/>
    <n v="0.32751983192143902"/>
    <n v="0.33200952692799202"/>
    <n v="-3.505645850048178"/>
  </r>
  <r>
    <x v="17"/>
    <s v="7-Camera-0,15000000000000002"/>
    <x v="3"/>
    <n v="71.038256029742001"/>
    <n v="1.8473939682971099"/>
    <n v="4.7840812415373898E-2"/>
    <n v="9.7014796175503695E-2"/>
    <n v="4.1225997414373501E-2"/>
    <n v="9.0848668122310003E-2"/>
    <n v="3.6134666400030202"/>
    <n v="0.13776076067189699"/>
    <n v="0.34668570936814402"/>
    <n v="-3.8059203223347455"/>
  </r>
  <r>
    <x v="17"/>
    <s v="7-Camera-0,15000000000000002"/>
    <x v="3"/>
    <n v="50.290766017113697"/>
    <n v="2.1267181813461198"/>
    <n v="0.10793972169253201"/>
    <n v="0.18287826809024599"/>
    <n v="8.8780668543213703E-2"/>
    <n v="0.14288663288458001"/>
    <n v="3.5388604240724799"/>
    <n v="0.57003292865419197"/>
    <n v="0.62320420154775202"/>
    <n v="-3.2500776171061281"/>
  </r>
  <r>
    <x v="17"/>
    <s v="7-Camera-0,15000000000000002"/>
    <x v="3"/>
    <n v="57.308178792683599"/>
    <n v="1.9662996884528601"/>
    <n v="6.9984099753998802E-2"/>
    <n v="0.11470130317617"/>
    <n v="6.2485591049655398E-2"/>
    <n v="0.110335774824353"/>
    <n v="3.23694162198808"/>
    <n v="0.18724612385176201"/>
    <n v="0.379137396838645"/>
    <n v="-3.6545629147084946"/>
  </r>
  <r>
    <x v="17"/>
    <s v="7-Camera-0,15000000000000002"/>
    <x v="3"/>
    <n v="53.036546257709801"/>
    <n v="2.1266719979411"/>
    <n v="0.102085722160039"/>
    <n v="0.15338281972835"/>
    <n v="8.8729856512399702E-2"/>
    <n v="0.142362948881918"/>
    <n v="3.4471695349784501"/>
    <n v="0.27752934042951899"/>
    <n v="0.49409690295335301"/>
    <n v="-3.3792310991055472"/>
  </r>
  <r>
    <x v="17"/>
    <s v="7-Camera-0,15000000000000002"/>
    <x v="3"/>
    <n v="48.714061724431197"/>
    <n v="1.9787292723137999"/>
    <n v="7.7902568726391397E-2"/>
    <n v="0.116585075188939"/>
    <n v="6.6371513025197296E-2"/>
    <n v="0.110524143422568"/>
    <n v="3.49137138202786"/>
    <n v="0.24109654631807501"/>
    <n v="0.36396704971574501"/>
    <n v="-3.6573036779704555"/>
  </r>
  <r>
    <x v="17"/>
    <s v="7-Camera-0,15000000000000002"/>
    <x v="3"/>
    <n v="61.815584777118097"/>
    <n v="1.87114490400461"/>
    <n v="8.1357523858975003E-2"/>
    <n v="0.11604486880810801"/>
    <n v="6.1025534746449499E-2"/>
    <n v="0.111278586079518"/>
    <n v="3.4657425150507999"/>
    <n v="0.26942113042968802"/>
    <n v="0.313004838133984"/>
    <n v="-3.8158502578614062"/>
  </r>
  <r>
    <x v="17"/>
    <s v="7-Camera-0,15000000000000002"/>
    <x v="3"/>
    <n v="8.3311130191118608"/>
    <n v="1.8100552174615501"/>
    <n v="0.13740846386772099"/>
    <n v="0.16153188520278"/>
    <n v="0.11018189195853401"/>
    <n v="0.14247143466614801"/>
    <n v="3.5553461579838701"/>
    <n v="0.39732495724583899"/>
    <n v="0.39744702514559699"/>
    <n v="-3.7924977573928529"/>
  </r>
  <r>
    <x v="17"/>
    <s v="7-Camera-0,15000000000000002"/>
    <x v="3"/>
    <n v="43.295326782465096"/>
    <n v="2.0295007551270601"/>
    <n v="0.14871782666262601"/>
    <n v="0.17501257805546"/>
    <n v="0.122749648246538"/>
    <n v="0.15593917351547401"/>
    <n v="3.23890501307323"/>
    <n v="0.452620139718651"/>
    <n v="0.51326910557973504"/>
    <n v="-3.457230139293205"/>
  </r>
  <r>
    <x v="17"/>
    <s v="7-Camera-0,15000000000000002"/>
    <x v="3"/>
    <n v="80.454924033135995"/>
    <n v="2.0213256371191202"/>
    <n v="8.3182556067214294E-2"/>
    <n v="0.120349785399353"/>
    <n v="6.1007521423514101E-2"/>
    <n v="0.11737745980832399"/>
    <n v="2.9949385660001999"/>
    <n v="0.291245758248874"/>
    <n v="0.34418632189398202"/>
    <n v="-3.6344880409868976"/>
  </r>
  <r>
    <x v="17"/>
    <s v="7-Camera-0,15000000000000002"/>
    <x v="3"/>
    <n v="71.829344329378898"/>
    <n v="2.1432166698857298"/>
    <n v="7.3375195046043298E-2"/>
    <n v="0.10704649397598801"/>
    <n v="5.0290864014266801E-2"/>
    <n v="0.100673784580821"/>
    <n v="3.0928528570802798"/>
    <n v="0.27103756046320898"/>
    <n v="0.33352437235090598"/>
    <n v="-3.5232589577633644"/>
  </r>
  <r>
    <x v="17"/>
    <s v="7-Camera-0,15000000000000002"/>
    <x v="3"/>
    <n v="18.580820322914199"/>
    <n v="2.0193118638799299"/>
    <n v="7.9646578233345505E-2"/>
    <n v="0.13552515967898801"/>
    <n v="7.1804343929075601E-2"/>
    <n v="0.12795816489777201"/>
    <n v="3.27414202701766"/>
    <n v="0.20587543493994601"/>
    <n v="0.48567234330527298"/>
    <n v="-3.4950157928147974"/>
  </r>
  <r>
    <x v="17"/>
    <s v="7-Camera-0,15000000000000002"/>
    <x v="3"/>
    <n v="82.081784129405406"/>
    <n v="2.1920839139833999"/>
    <n v="0.13003524883953599"/>
    <n v="0.17988904557726501"/>
    <n v="0.105588499049593"/>
    <n v="0.16421111157090601"/>
    <n v="3.1067206580191802"/>
    <n v="0.394485331833131"/>
    <n v="0.54789753160305499"/>
    <n v="-3.2600185544135449"/>
  </r>
  <r>
    <x v="17"/>
    <s v="7-Camera-0,15000000000000002"/>
    <x v="3"/>
    <n v="79.664761209348995"/>
    <n v="1.8337417505909099"/>
    <n v="7.0912473433412504E-2"/>
    <n v="0.116804481995418"/>
    <n v="5.9804780312391101E-2"/>
    <n v="0.106041734665678"/>
    <n v="3.1821272459346801"/>
    <n v="0.264689014563188"/>
    <n v="0.34908822998710498"/>
    <n v="-3.8171700194219849"/>
  </r>
  <r>
    <x v="17"/>
    <s v="7-Camera-0,15000000000000002"/>
    <x v="3"/>
    <n v="67.976827693371206"/>
    <n v="2.1513088764486898"/>
    <n v="0.115292161311307"/>
    <n v="0.15343731167005001"/>
    <n v="9.1397474092700604E-2"/>
    <n v="0.14334186491694001"/>
    <n v="3.41930973611306"/>
    <n v="0.34884107168822398"/>
    <n v="0.38772217946702398"/>
    <n v="-3.4609689440842861"/>
  </r>
  <r>
    <x v="17"/>
    <s v="7-Camera-0,15000000000000002"/>
    <x v="3"/>
    <n v="63.419638129963097"/>
    <n v="1.97461754617436"/>
    <n v="0.107874511490112"/>
    <n v="0.13634135413006801"/>
    <n v="0.103279652703076"/>
    <n v="0.13015201882777799"/>
    <n v="3.2628871949855198"/>
    <n v="0.27731251293082698"/>
    <n v="0.30264107787526601"/>
    <n v="-3.7227413759503736"/>
  </r>
  <r>
    <x v="17"/>
    <s v="7-Camera-0,15000000000000002"/>
    <x v="3"/>
    <n v="71.839138037265101"/>
    <n v="1.99702905979134"/>
    <n v="8.4647327416650403E-2"/>
    <n v="0.117989920422662"/>
    <n v="6.2515686819789903E-2"/>
    <n v="0.115924102788908"/>
    <n v="3.0701627980452"/>
    <n v="0.23745553957358201"/>
    <n v="0.35226192936316297"/>
    <n v="-3.6507090108454969"/>
  </r>
  <r>
    <x v="17"/>
    <s v="7-Camera-0,15000000000000002"/>
    <x v="3"/>
    <n v="25.774678247763799"/>
    <n v="1.9234918906605001"/>
    <n v="0.10942150383148599"/>
    <n v="0.14186609366200501"/>
    <n v="9.0375301592647603E-2"/>
    <n v="0.13062138851838201"/>
    <n v="3.19251475099008"/>
    <n v="0.40497794351196098"/>
    <n v="0.41142969473073099"/>
    <n v="-3.6650784146087689"/>
  </r>
  <r>
    <x v="17"/>
    <s v="7-Camera-0,15000000000000002"/>
    <x v="3"/>
    <n v="75.940710581249704"/>
    <n v="1.87246390273281"/>
    <n v="6.1857093276062897E-2"/>
    <n v="0.10852321355253"/>
    <n v="4.96011626800461E-2"/>
    <n v="9.5897714324698596E-2"/>
    <n v="3.9292507739737599"/>
    <n v="0.23365074121710699"/>
    <n v="0.29673698859177"/>
    <n v="-3.8307991086754201"/>
  </r>
  <r>
    <x v="17"/>
    <s v="7-Camera-0,15000000000000002"/>
    <x v="3"/>
    <n v="60.731805023546698"/>
    <n v="1.8610586560728"/>
    <n v="9.7295503191623597E-2"/>
    <n v="0.145745241150808"/>
    <n v="6.0083581091619098E-2"/>
    <n v="0.10453755058203899"/>
    <n v="3.3566198999760601"/>
    <n v="0.37955351318911401"/>
    <n v="0.56716314184844396"/>
    <n v="-3.5717782020787565"/>
  </r>
  <r>
    <x v="17"/>
    <s v="7-Ground_Truth"/>
    <x v="4"/>
    <n v="63.992372983727897"/>
    <n v="1.82520798315231"/>
    <n v="1.0998138531145601E-2"/>
    <n v="7.5473906570431806E-2"/>
    <n v="8.3826033926520105E-3"/>
    <n v="5.4344903967216099E-2"/>
    <n v="2.3899785759858698"/>
    <n v="3.61848402447933E-2"/>
    <n v="0.36164557851393803"/>
    <n v="-3.8131464383337517"/>
  </r>
  <r>
    <x v="17"/>
    <s v="7-Ground_Truth"/>
    <x v="4"/>
    <n v="73.052235484980301"/>
    <n v="1.8665860249794699"/>
    <n v="1.53594903389189E-2"/>
    <n v="7.45842106285107E-2"/>
    <n v="1.41321169977012E-2"/>
    <n v="5.351296200103E-2"/>
    <n v="2.46393200207967"/>
    <n v="3.82187352751759E-2"/>
    <n v="0.37130123893853401"/>
    <n v="-3.7621127360819959"/>
  </r>
  <r>
    <x v="17"/>
    <s v="7-Ground_Truth"/>
    <x v="4"/>
    <n v="69.445168068209796"/>
    <n v="1.8800186023972001"/>
    <n v="6.0773176906914498E-3"/>
    <n v="6.9457311511668604E-2"/>
    <n v="3.61317248802798E-3"/>
    <n v="5.1129462534535201E-2"/>
    <n v="2.49986362608615"/>
    <n v="3.6122411673260003E-2"/>
    <n v="0.382435228961089"/>
    <n v="-3.7375461686417109"/>
  </r>
  <r>
    <x v="17"/>
    <s v="7-Ground_Truth"/>
    <x v="4"/>
    <n v="78.445421410444695"/>
    <n v="1.8403213011994199"/>
    <n v="9.4907629277200707E-3"/>
    <n v="7.4194076406326095E-2"/>
    <n v="7.4364609757253701E-3"/>
    <n v="5.3005690421549498E-2"/>
    <n v="2.4852458300301801"/>
    <n v="2.69944266516709E-2"/>
    <n v="0.36670816805553003"/>
    <n v="-3.7929705307450496"/>
  </r>
  <r>
    <x v="17"/>
    <s v="7-Ground_Truth"/>
    <x v="4"/>
    <n v="72.154769233911594"/>
    <n v="1.86722651928943"/>
    <n v="1.7898474951151998E-2"/>
    <n v="7.5277463455511603E-2"/>
    <n v="1.47053214175355E-2"/>
    <n v="5.4807553620422597E-2"/>
    <n v="2.2824695669114501"/>
    <n v="5.2677207425604701E-2"/>
    <n v="0.35411620043608699"/>
    <n v="-3.7786572802744831"/>
  </r>
  <r>
    <x v="17"/>
    <s v="7-Ground_Truth"/>
    <x v="4"/>
    <n v="66.557971575127198"/>
    <n v="1.86741665886208"/>
    <n v="4.2118416462238696E-3"/>
    <n v="6.8876277618647702E-2"/>
    <n v="3.7414306319883202E-3"/>
    <n v="4.9923530673409898E-2"/>
    <n v="2.4868699170183302"/>
    <n v="1.0321962148161499E-2"/>
    <n v="0.36448648639638798"/>
    <n v="-3.7680968547415321"/>
  </r>
  <r>
    <x v="17"/>
    <s v="7-Ground_Truth"/>
    <x v="4"/>
    <n v="56.567407896431597"/>
    <n v="1.8907172295160499"/>
    <n v="1.0244541531041399E-2"/>
    <n v="6.9434095632148099E-2"/>
    <n v="9.3317362909335101E-3"/>
    <n v="5.0294369549710199E-2"/>
    <n v="2.6053988059284099"/>
    <n v="2.4625448324171701E-2"/>
    <n v="0.361419120203195"/>
    <n v="-3.7478636502807547"/>
  </r>
  <r>
    <x v="17"/>
    <s v="7-Ground_Truth"/>
    <x v="4"/>
    <n v="70.660317756232701"/>
    <n v="1.82208635892343"/>
    <n v="1.1246026687127601E-2"/>
    <n v="7.4085282592252999E-2"/>
    <n v="9.0672965256297401E-3"/>
    <n v="5.3397025595063499E-2"/>
    <n v="2.5572133590467199"/>
    <n v="3.4287300231308999E-2"/>
    <n v="0.36279426819157101"/>
    <n v="-3.8151193728849986"/>
  </r>
  <r>
    <x v="17"/>
    <s v="7-Ground_Truth"/>
    <x v="4"/>
    <n v="58.483974612836803"/>
    <n v="2.1368870827268398"/>
    <n v="3.7225721368508602E-2"/>
    <n v="7.4954924369250303E-2"/>
    <n v="1.88028283632461E-2"/>
    <n v="6.0736694222030298E-2"/>
    <n v="2.22869094694033"/>
    <n v="0.326724608606553"/>
    <n v="0.25259499583633999"/>
    <n v="-3.6105179214368204"/>
  </r>
  <r>
    <x v="17"/>
    <s v="7-Ground_Truth"/>
    <x v="4"/>
    <n v="66.567315382992504"/>
    <n v="1.8204058921900399"/>
    <n v="7.0015793727110703E-3"/>
    <n v="7.4665637085004205E-2"/>
    <n v="6.93552009681045E-3"/>
    <n v="5.3090628398561698E-2"/>
    <n v="3.21742817002814"/>
    <n v="1.55487508526453E-2"/>
    <n v="0.35873129801909398"/>
    <n v="-3.8208628097908659"/>
  </r>
  <r>
    <x v="17"/>
    <s v="7-Ground_Truth"/>
    <x v="4"/>
    <n v="64.731575655296993"/>
    <n v="2.1435619237833001"/>
    <n v="3.6089280463090602E-2"/>
    <n v="7.3411624032648698E-2"/>
    <n v="1.8736306874837499E-2"/>
    <n v="5.8586178916986503E-2"/>
    <n v="2.2945320931030402"/>
    <n v="0.30469128740837298"/>
    <n v="0.25728618386835"/>
    <n v="-3.5991518923483499"/>
  </r>
  <r>
    <x v="17"/>
    <s v="7-Ground_Truth"/>
    <x v="4"/>
    <n v="71.725978846512803"/>
    <n v="1.9046480946223801"/>
    <n v="2.13934352813362E-2"/>
    <n v="7.4428757932088405E-2"/>
    <n v="1.92036474602604E-2"/>
    <n v="5.4456774800037501E-2"/>
    <n v="2.67101177305448"/>
    <n v="5.71748624349964E-2"/>
    <n v="0.38407806392335297"/>
    <n v="-3.711273841454267"/>
  </r>
  <r>
    <x v="17"/>
    <s v="7-Ground_Truth"/>
    <x v="4"/>
    <n v="82.038835447861203"/>
    <n v="1.90594769756706"/>
    <n v="1.5514167859363499E-2"/>
    <n v="6.9424227300512703E-2"/>
    <n v="1.2417704624510599E-2"/>
    <n v="5.11641626440964E-2"/>
    <n v="2.2548008100129602"/>
    <n v="6.7179547360479902E-2"/>
    <n v="0.356318856634808"/>
    <n v="-3.7377334457981326"/>
  </r>
  <r>
    <x v="17"/>
    <s v="7-Ground_Truth"/>
    <x v="4"/>
    <n v="75.494013524346997"/>
    <n v="1.85617053473627"/>
    <n v="3.1106940149549098E-2"/>
    <n v="8.5544961568995895E-2"/>
    <n v="2.47873846242261E-2"/>
    <n v="7.3507218481928802E-2"/>
    <n v="2.5600538380676801"/>
    <n v="9.1842328387543595E-2"/>
    <n v="0.34266623562654802"/>
    <n v="-3.801163229637182"/>
  </r>
  <r>
    <x v="17"/>
    <s v="7-Ground_Truth"/>
    <x v="4"/>
    <n v="39.876965832518003"/>
    <n v="1.8624130488470501"/>
    <n v="2.68756501260215E-2"/>
    <n v="8.5216209247169897E-2"/>
    <n v="1.95006971324778E-2"/>
    <n v="6.5356019159644799E-2"/>
    <n v="2.3658144109649499"/>
    <n v="9.7993657284488098E-2"/>
    <n v="0.35904734461888499"/>
    <n v="-3.7785396065340651"/>
  </r>
  <r>
    <x v="17"/>
    <s v="7-Ground_Truth"/>
    <x v="4"/>
    <n v="57.207903672289703"/>
    <n v="2.0172782392561599"/>
    <n v="4.0483929678997999E-2"/>
    <n v="8.8423425763082694E-2"/>
    <n v="3.3970153675715098E-2"/>
    <n v="7.6815612778280404E-2"/>
    <n v="2.28463399002794"/>
    <n v="0.12893785540536601"/>
    <n v="0.37635307282783198"/>
    <n v="-3.606368687916008"/>
  </r>
  <r>
    <x v="17"/>
    <s v="7-Ground_Truth"/>
    <x v="4"/>
    <n v="79.439084606244407"/>
    <n v="1.8300168726200099"/>
    <n v="2.8375702058994201E-2"/>
    <n v="8.5232980641022194E-2"/>
    <n v="2.1792350852921801E-2"/>
    <n v="7.0211488332275598E-2"/>
    <n v="2.4882646050537001"/>
    <n v="8.7046479332786905E-2"/>
    <n v="0.35557455234313001"/>
    <n v="-3.8144085750368601"/>
  </r>
  <r>
    <x v="17"/>
    <s v="7-Ground_Truth"/>
    <x v="4"/>
    <n v="47.025096856376997"/>
    <n v="1.8538500644925799"/>
    <n v="7.1465658016018202E-3"/>
    <n v="7.0726155319866299E-2"/>
    <n v="5.8271513230382602E-3"/>
    <n v="5.1629971326446297E-2"/>
    <n v="2.3846704220631998"/>
    <n v="4.3106563233812602E-2"/>
    <n v="0.35752720933503901"/>
    <n v="-3.788622726172381"/>
  </r>
  <r>
    <x v="17"/>
    <s v="7-Ground_Truth"/>
    <x v="4"/>
    <n v="59.183857391851603"/>
    <n v="1.9825773613261299"/>
    <n v="5.6588493357681603E-3"/>
    <n v="6.42055387692268E-2"/>
    <n v="3.8128646764956499E-3"/>
    <n v="4.5077337453423398E-2"/>
    <n v="2.5227770160417999"/>
    <n v="1.76815019326651E-2"/>
    <n v="0.37493058260052298"/>
    <n v="-3.6424920560733471"/>
  </r>
  <r>
    <x v="17"/>
    <s v="7-Ground_Truth"/>
    <x v="4"/>
    <n v="57.704877906903"/>
    <n v="1.9101147051229801"/>
    <n v="4.6307597960593598E-3"/>
    <n v="6.6505403687521406E-2"/>
    <n v="3.8964312884751098E-3"/>
    <n v="4.8612742019254397E-2"/>
    <n v="2.3737241380149499"/>
    <n v="2.2235432951344E-2"/>
    <n v="0.373355040839987"/>
    <n v="-3.7165302540370324"/>
  </r>
  <r>
    <x v="18"/>
    <s v="8-Camera-0,0"/>
    <x v="0"/>
    <n v="71.316454112296697"/>
    <n v="1.86132387290964"/>
    <n v="5.2205542658992701E-3"/>
    <n v="8.6594935517901095E-2"/>
    <n v="4.7159016820598901E-3"/>
    <n v="5.9722712359213399E-2"/>
    <n v="2.0220319629879602"/>
    <n v="1.3773000218023501E-2"/>
    <n v="0.47993320087359098"/>
    <n v="-3.6587429262167688"/>
  </r>
  <r>
    <x v="18"/>
    <s v="8-Camera-0,0"/>
    <x v="0"/>
    <n v="52.291297668892099"/>
    <n v="1.82751312507571"/>
    <n v="2.9198147382630001E-2"/>
    <n v="9.2802605510602196E-2"/>
    <n v="2.3195789829254E-2"/>
    <n v="6.7899860942673002E-2"/>
    <n v="2.12003099103458"/>
    <n v="7.9848335745761501E-2"/>
    <n v="0.479062943375127"/>
    <n v="-3.6934239315491633"/>
  </r>
  <r>
    <x v="18"/>
    <s v="8-Camera-0,0"/>
    <x v="0"/>
    <n v="69.786301816555707"/>
    <n v="1.8648404140895301"/>
    <n v="4.8240036470157503E-3"/>
    <n v="8.6634297919421996E-2"/>
    <n v="4.7449446239310796E-3"/>
    <n v="6.0051874148954097E-2"/>
    <n v="2.1399896190268901"/>
    <n v="1.3527539552835499E-2"/>
    <n v="0.47679887009312999"/>
    <n v="-3.6583607158173401"/>
  </r>
  <r>
    <x v="18"/>
    <s v="8-Camera-0,0"/>
    <x v="0"/>
    <n v="74.211479760682096"/>
    <n v="1.93255340815799"/>
    <n v="6.1258213101564101E-3"/>
    <n v="8.5064181036620307E-2"/>
    <n v="5.8643309322836097E-3"/>
    <n v="5.6287910043123397E-2"/>
    <n v="2.08631766901817"/>
    <n v="1.3343168412162199E-2"/>
    <n v="0.49647326429029598"/>
    <n v="-3.5709733275517146"/>
  </r>
  <r>
    <x v="18"/>
    <s v="8-Camera-0,0"/>
    <x v="0"/>
    <n v="73.153069159365401"/>
    <n v="1.8613639589418001"/>
    <n v="7.3043798060885802E-3"/>
    <n v="8.6309178019009197E-2"/>
    <n v="7.07451534440591E-3"/>
    <n v="5.93805375073315E-2"/>
    <n v="2.0443113880464798"/>
    <n v="1.5720510559266099E-2"/>
    <n v="0.47589319245654799"/>
    <n v="-3.6627428486016522"/>
  </r>
  <r>
    <x v="18"/>
    <s v="8-Camera-0,0"/>
    <x v="0"/>
    <n v="66.875592901646201"/>
    <n v="1.8684920354107"/>
    <n v="1.79365327361731E-2"/>
    <n v="8.9872791845743594E-2"/>
    <n v="1.5836164090640099E-2"/>
    <n v="6.2756238249976795E-2"/>
    <n v="2.0068089920096099"/>
    <n v="4.7046438783399903E-2"/>
    <n v="0.480847352584028"/>
    <n v="-3.650660612005272"/>
  </r>
  <r>
    <x v="18"/>
    <s v="8-Camera-0,0"/>
    <x v="0"/>
    <n v="68.445132685300095"/>
    <n v="1.90025312363919"/>
    <n v="3.1200875893223599E-2"/>
    <n v="9.3291182452654706E-2"/>
    <n v="1.9196634702295899E-2"/>
    <n v="7.3370737016330803E-2"/>
    <n v="2.0552295999368599"/>
    <n v="9.9114016498269994E-2"/>
    <n v="0.470472370456258"/>
    <n v="-3.6292745059045521"/>
  </r>
  <r>
    <x v="18"/>
    <s v="8-Camera-0,0"/>
    <x v="0"/>
    <n v="70.538348100611103"/>
    <n v="1.8669245397656"/>
    <n v="1.74165616160839E-2"/>
    <n v="9.2475037584162506E-2"/>
    <n v="1.11530385170672E-2"/>
    <n v="6.4920524804402094E-2"/>
    <n v="2.1275622720131602"/>
    <n v="5.4748712702858401E-2"/>
    <n v="0.48427506909061702"/>
    <n v="-3.6488003911437827"/>
  </r>
  <r>
    <x v="18"/>
    <s v="8-Camera-0,0"/>
    <x v="0"/>
    <n v="64.087128107034005"/>
    <n v="1.8063247641317901"/>
    <n v="1.74495861387939E-2"/>
    <n v="9.3891955762141599E-2"/>
    <n v="1.52990225889682E-2"/>
    <n v="6.5828822249865998E-2"/>
    <n v="2.4455782260047201"/>
    <n v="4.60373211573211E-2"/>
    <n v="0.46467507101551703"/>
    <n v="-3.7290001648526929"/>
  </r>
  <r>
    <x v="18"/>
    <s v="8-Camera-0,0"/>
    <x v="0"/>
    <n v="71.955903296490305"/>
    <n v="1.92188035638278"/>
    <n v="5.2693404966011404E-3"/>
    <n v="8.5439660729917405E-2"/>
    <n v="3.7462447543962401E-3"/>
    <n v="5.71413861925886E-2"/>
    <n v="2.1074792459839902"/>
    <n v="1.43146173022487E-2"/>
    <n v="0.49525316646205803"/>
    <n v="-3.5828664771551622"/>
  </r>
  <r>
    <x v="18"/>
    <s v="8-Camera-0,0"/>
    <x v="0"/>
    <n v="72.854485796761907"/>
    <n v="1.9241644744170301"/>
    <n v="8.81266235053744E-3"/>
    <n v="8.7932843883888001E-2"/>
    <n v="7.22947832186723E-3"/>
    <n v="5.7448109463311699E-2"/>
    <n v="2.1346446110401298"/>
    <n v="2.3559185210131301E-2"/>
    <n v="0.50182339925383002"/>
    <n v="-3.5740121263291398"/>
  </r>
  <r>
    <x v="18"/>
    <s v="8-Camera-0,0"/>
    <x v="0"/>
    <n v="73.286158903274"/>
    <n v="1.91945034396968"/>
    <n v="9.4011480738955301E-3"/>
    <n v="8.5827215949612207E-2"/>
    <n v="9.5386406835968694E-3"/>
    <n v="5.78406675956675E-2"/>
    <n v="2.07260876102373"/>
    <n v="1.9355879088394499E-2"/>
    <n v="0.49146464222063801"/>
    <n v="-3.5890850138096821"/>
  </r>
  <r>
    <x v="18"/>
    <s v="8-Camera-0,0"/>
    <x v="0"/>
    <n v="40.278961648260101"/>
    <n v="2.0497065188627799"/>
    <n v="0.105868066640335"/>
    <n v="0.16125646023079601"/>
    <n v="6.0946576208875697E-2"/>
    <n v="0.14066334959087601"/>
    <n v="2.3468807539902601"/>
    <n v="0.406238446149426"/>
    <n v="0.56598088885304998"/>
    <n v="-3.3843125922841701"/>
  </r>
  <r>
    <x v="18"/>
    <s v="8-Camera-0,0"/>
    <x v="0"/>
    <n v="64.305122839065106"/>
    <n v="1.9015303808277999"/>
    <n v="2.2066060640734401E-2"/>
    <n v="8.9340564959482394E-2"/>
    <n v="1.6622658251428502E-2"/>
    <n v="6.1081562733854698E-2"/>
    <n v="2.18795143102761"/>
    <n v="6.1589745729532602E-2"/>
    <n v="0.49649289906495597"/>
    <n v="-3.6019767201072446"/>
  </r>
  <r>
    <x v="18"/>
    <s v="8-Camera-0,0"/>
    <x v="0"/>
    <n v="71.259274859808798"/>
    <n v="1.93235598451864"/>
    <n v="8.8742087043172796E-3"/>
    <n v="8.5300580673929302E-2"/>
    <n v="8.8035474824896508E-3"/>
    <n v="5.6503535833062599E-2"/>
    <n v="2.1473170149838499"/>
    <n v="1.8864122827272001E-2"/>
    <n v="0.49881476041477102"/>
    <n v="-3.5688292550665888"/>
  </r>
  <r>
    <x v="18"/>
    <s v="8-Camera-0,0"/>
    <x v="0"/>
    <n v="62.475377527924202"/>
    <n v="1.8143204038291301"/>
    <n v="2.3683290985072301E-2"/>
    <n v="9.6948484151072198E-2"/>
    <n v="1.7369447271440599E-2"/>
    <n v="6.8656032820511401E-2"/>
    <n v="2.0887893930776"/>
    <n v="7.0579708546345599E-2"/>
    <n v="0.46906033169067901"/>
    <n v="-3.7166192644801903"/>
  </r>
  <r>
    <x v="18"/>
    <s v="8-Camera-0,0"/>
    <x v="0"/>
    <n v="68.530210292210299"/>
    <n v="1.8552982615632601"/>
    <n v="7.2752601585363104E-3"/>
    <n v="8.6755262489179294E-2"/>
    <n v="6.3596252354964702E-3"/>
    <n v="5.8951761790797898E-2"/>
    <n v="2.8488089650636499"/>
    <n v="1.8131823035716199E-2"/>
    <n v="0.47491656626172701"/>
    <n v="-3.6697851721750125"/>
  </r>
  <r>
    <x v="18"/>
    <s v="8-Camera-0,0"/>
    <x v="0"/>
    <n v="66.642617320058903"/>
    <n v="1.85122059849236"/>
    <n v="9.0300698505762899E-3"/>
    <n v="8.7585942084934504E-2"/>
    <n v="8.7987315679631996E-3"/>
    <n v="6.0236109980934503E-2"/>
    <n v="2.1232636250788302"/>
    <n v="2.0255185734949999E-2"/>
    <n v="0.48006953443406303"/>
    <n v="-3.6687098670735767"/>
  </r>
  <r>
    <x v="18"/>
    <s v="8-Camera-0,0"/>
    <x v="0"/>
    <n v="73.653377208623397"/>
    <n v="1.9172964715796501"/>
    <n v="5.0806489190805496E-3"/>
    <n v="8.6329433923157797E-2"/>
    <n v="4.3246023097203703E-3"/>
    <n v="5.82298998767928E-2"/>
    <n v="2.0819719459395798"/>
    <n v="1.0951442664724901E-2"/>
    <n v="0.50129504166071903"/>
    <n v="-3.5814084867596305"/>
  </r>
  <r>
    <x v="18"/>
    <s v="8-Camera-0,0"/>
    <x v="0"/>
    <n v="76.2496863900937"/>
    <n v="1.92652142732943"/>
    <n v="6.3805036102788397E-3"/>
    <n v="8.5212762319588201E-2"/>
    <n v="6.4270196977825999E-3"/>
    <n v="5.7269735522148903E-2"/>
    <n v="2.0737722570775001"/>
    <n v="1.34526622171454E-2"/>
    <n v="0.491469024921873"/>
    <n v="-3.5820095477486973"/>
  </r>
  <r>
    <x v="18"/>
    <s v="8-Camera-0,05"/>
    <x v="1"/>
    <n v="76.902323500023101"/>
    <n v="2.0237297220014598"/>
    <n v="5.6643610777336699E-2"/>
    <n v="0.12023886051563"/>
    <n v="3.9834164044219203E-2"/>
    <n v="0.104747467458933"/>
    <n v="4.4647144039627102"/>
    <n v="0.172692932216677"/>
    <n v="0.55961107646682695"/>
    <n v="-3.4166592015317132"/>
  </r>
  <r>
    <x v="18"/>
    <s v="8-Camera-0,05"/>
    <x v="1"/>
    <n v="60.3681861156672"/>
    <n v="1.93521825909003"/>
    <n v="2.0936235817230801E-2"/>
    <n v="8.8469211213220905E-2"/>
    <n v="1.8738994141589801E-2"/>
    <n v="5.87624961585686E-2"/>
    <n v="4.2274153700564003"/>
    <n v="5.6349123167443602E-2"/>
    <n v="0.48626924276670003"/>
    <n v="-3.5785124981432697"/>
  </r>
  <r>
    <x v="18"/>
    <s v="8-Camera-0,05"/>
    <x v="1"/>
    <n v="77.743337078691994"/>
    <n v="1.90546089581601"/>
    <n v="4.9093526516488399E-2"/>
    <n v="0.115929779477028"/>
    <n v="3.4383303543254397E-2"/>
    <n v="0.104380672988202"/>
    <n v="4.1931533259339604"/>
    <n v="0.148267351305816"/>
    <n v="0.52075110780447698"/>
    <n v="-3.5737879963795134"/>
  </r>
  <r>
    <x v="18"/>
    <s v="8-Camera-0,05"/>
    <x v="1"/>
    <n v="59.675795225129299"/>
    <n v="2.0539969586737801"/>
    <n v="7.6127108116492495E-2"/>
    <n v="0.11750356052670501"/>
    <n v="4.5703747526767299E-2"/>
    <n v="9.32877058317335E-2"/>
    <n v="4.19163096090778"/>
    <n v="0.39973169165682598"/>
    <n v="0.40535018223552799"/>
    <n v="-3.5406528590906921"/>
  </r>
  <r>
    <x v="18"/>
    <s v="8-Camera-0,05"/>
    <x v="1"/>
    <n v="59.394194917403603"/>
    <n v="1.91581297689562"/>
    <n v="3.4022844729427702E-2"/>
    <n v="9.1895992549285599E-2"/>
    <n v="3.2329291006668703E-2"/>
    <n v="7.3430188510576894E-2"/>
    <n v="3.9891070510493498"/>
    <n v="8.5592923053306902E-2"/>
    <n v="0.45939582216202501"/>
    <n v="-3.6247912009423549"/>
  </r>
  <r>
    <x v="18"/>
    <s v="8-Camera-0,05"/>
    <x v="1"/>
    <n v="66.3869588201498"/>
    <n v="1.88381914532434"/>
    <n v="2.9446540551007198E-2"/>
    <n v="8.9250852106767004E-2"/>
    <n v="2.3501781542551701E-2"/>
    <n v="7.0366978849942294E-2"/>
    <n v="4.1632599830627397"/>
    <n v="8.34291845979062E-2"/>
    <n v="0.45827178983556199"/>
    <n v="-3.6579090648400978"/>
  </r>
  <r>
    <x v="18"/>
    <s v="8-Camera-0,05"/>
    <x v="1"/>
    <n v="71.972105774213105"/>
    <n v="1.8909521692951601"/>
    <n v="2.97185501708878E-2"/>
    <n v="0.100354814726484"/>
    <n v="2.6793151722752401E-2"/>
    <n v="7.2220165934836197E-2"/>
    <n v="4.6408569630002603"/>
    <n v="7.0325579488433904E-2"/>
    <n v="0.50650153756630301"/>
    <n v="-3.6025462931385372"/>
  </r>
  <r>
    <x v="18"/>
    <s v="8-Camera-0,05"/>
    <x v="1"/>
    <n v="59.253667866127998"/>
    <n v="1.8624473631121701"/>
    <n v="4.7913527740934901E-2"/>
    <n v="0.105503120407162"/>
    <n v="4.3806556772018002E-2"/>
    <n v="9.1710789578838395E-2"/>
    <n v="4.3224302430171502"/>
    <n v="0.123204095278357"/>
    <n v="0.40240735111019899"/>
    <n v="-3.7351452857776311"/>
  </r>
  <r>
    <x v="18"/>
    <s v="8-Camera-0,05"/>
    <x v="1"/>
    <n v="38.872085282649302"/>
    <n v="1.89457538262481"/>
    <n v="5.1862006106653299E-2"/>
    <n v="0.10685596971312"/>
    <n v="4.2197579721084198E-2"/>
    <n v="9.2725058592265694E-2"/>
    <n v="4.6036011750111303"/>
    <n v="0.14498507451123699"/>
    <n v="0.48999764180105199"/>
    <n v="-3.6154269755741382"/>
  </r>
  <r>
    <x v="18"/>
    <s v="8-Camera-0,05"/>
    <x v="1"/>
    <n v="61.034150226808499"/>
    <n v="1.97800269671162"/>
    <n v="4.2444932076339897E-2"/>
    <n v="9.6353845896956503E-2"/>
    <n v="3.7922014634634502E-2"/>
    <n v="8.2911565201034196E-2"/>
    <n v="4.0994932620087603"/>
    <n v="0.105276510766978"/>
    <n v="0.44889306487824399"/>
    <n v="-3.5731042384101359"/>
  </r>
  <r>
    <x v="18"/>
    <s v="8-Camera-0,05"/>
    <x v="1"/>
    <n v="74.319763847232807"/>
    <n v="1.92961983051763"/>
    <n v="4.1143978711494902E-2"/>
    <n v="9.19788002477573E-2"/>
    <n v="3.47697232024499E-2"/>
    <n v="7.7951725641278197E-2"/>
    <n v="5.0243449179688398"/>
    <n v="0.119367439378279"/>
    <n v="0.43262589375514399"/>
    <n v="-3.6377542757272257"/>
  </r>
  <r>
    <x v="18"/>
    <s v="8-Camera-0,05"/>
    <x v="1"/>
    <n v="66.0690741347874"/>
    <n v="1.8682033414363099"/>
    <n v="2.5878295608160101E-2"/>
    <n v="9.3899897832238399E-2"/>
    <n v="2.20913585929212E-2"/>
    <n v="6.5495284526774597E-2"/>
    <n v="4.0661245300434503"/>
    <n v="6.5425713122724299E-2"/>
    <n v="0.47288623692236198"/>
    <n v="-3.6589104216413282"/>
  </r>
  <r>
    <x v="18"/>
    <s v="8-Camera-0,05"/>
    <x v="1"/>
    <n v="79.217826003295201"/>
    <n v="1.9808541197353999"/>
    <n v="4.67605642357867E-2"/>
    <n v="0.112532959086612"/>
    <n v="3.6437171248905102E-2"/>
    <n v="9.3523531057736295E-2"/>
    <n v="4.4552903280127696"/>
    <n v="0.14317313284062599"/>
    <n v="0.53745795393270601"/>
    <n v="-3.4816879263318938"/>
  </r>
  <r>
    <x v="18"/>
    <s v="8-Camera-0,05"/>
    <x v="1"/>
    <n v="84.399511491098096"/>
    <n v="1.9103445695630901"/>
    <n v="2.95258292978554E-2"/>
    <n v="9.4634949533065504E-2"/>
    <n v="2.3742546102656099E-2"/>
    <n v="6.8648877530108995E-2"/>
    <n v="5.0996024170890397"/>
    <n v="8.23902525662049E-2"/>
    <n v="0.486755738323573"/>
    <n v="-3.6028996921133367"/>
  </r>
  <r>
    <x v="18"/>
    <s v="8-Camera-0,05"/>
    <x v="1"/>
    <n v="26.458303294367401"/>
    <n v="2.0037305542081798"/>
    <n v="6.0106958987666097E-2"/>
    <n v="0.124439720069733"/>
    <n v="4.5366395992560697E-2"/>
    <n v="0.106898271062144"/>
    <n v="4.5719142210436896"/>
    <n v="0.32973168508936201"/>
    <n v="0.43561392675194799"/>
    <n v="-3.5606555190398721"/>
  </r>
  <r>
    <x v="18"/>
    <s v="8-Camera-0,05"/>
    <x v="1"/>
    <n v="59.190807197454198"/>
    <n v="1.93949600472196"/>
    <n v="2.92672639838331E-2"/>
    <n v="9.8476038652202502E-2"/>
    <n v="2.1239668829613999E-2"/>
    <n v="7.2773309655722998E-2"/>
    <n v="4.3289794960292003"/>
    <n v="8.75040430938238E-2"/>
    <n v="0.49616377859632799"/>
    <n v="-3.5643402166817122"/>
  </r>
  <r>
    <x v="18"/>
    <s v="8-Camera-0,05"/>
    <x v="1"/>
    <n v="53.453212782749297"/>
    <n v="1.89318228358067"/>
    <n v="5.2196587759109299E-2"/>
    <n v="0.10135713665393201"/>
    <n v="4.2176829365542998E-2"/>
    <n v="8.70942385311263E-2"/>
    <n v="4.6168291260255501"/>
    <n v="0.15858819093319701"/>
    <n v="0.41725021268732998"/>
    <n v="-3.6895675037320004"/>
  </r>
  <r>
    <x v="18"/>
    <s v="8-Camera-0,05"/>
    <x v="1"/>
    <n v="48.975009386634703"/>
    <n v="1.90000563645744"/>
    <n v="4.6251269986994303E-2"/>
    <n v="0.103028692576354"/>
    <n v="3.4838047640792201E-2"/>
    <n v="9.1509355674727802E-2"/>
    <n v="4.2790170670486898"/>
    <n v="0.13959546706630399"/>
    <n v="0.448141351210676"/>
    <n v="-3.651853012331884"/>
  </r>
  <r>
    <x v="18"/>
    <s v="8-Camera-0,05"/>
    <x v="1"/>
    <n v="83.183773697725698"/>
    <n v="2.1772912118159198"/>
    <n v="8.0269748861996296E-2"/>
    <n v="0.142040337302616"/>
    <n v="5.39743156526186E-2"/>
    <n v="0.114962244329451"/>
    <n v="4.3854930950328699"/>
    <n v="0.289654157597727"/>
    <n v="0.62411435804308402"/>
    <n v="-3.1985944301409961"/>
  </r>
  <r>
    <x v="18"/>
    <s v="8-Camera-0,05"/>
    <x v="1"/>
    <n v="71.328657492217999"/>
    <n v="1.97548930736793"/>
    <n v="2.3178565563327199E-2"/>
    <n v="9.8187610136637807E-2"/>
    <n v="1.46094561007417E-2"/>
    <n v="6.9306431582898995E-2"/>
    <n v="4.4555944059975401"/>
    <n v="7.8327380456845896E-2"/>
    <n v="0.51648317996311199"/>
    <n v="-3.5080275126689582"/>
  </r>
  <r>
    <x v="18"/>
    <s v="8-Camera-0,1"/>
    <x v="2"/>
    <n v="86.056095417640293"/>
    <n v="2.10857389777552"/>
    <n v="8.7725123979749603E-2"/>
    <n v="0.144951832976178"/>
    <n v="7.8719143416589005E-2"/>
    <n v="0.12381112222054499"/>
    <n v="3.7965690549462998"/>
    <n v="0.230853489212202"/>
    <n v="0.60117526863680504"/>
    <n v="-3.2902508335876748"/>
  </r>
  <r>
    <x v="18"/>
    <s v="8-Camera-0,1"/>
    <x v="2"/>
    <n v="54.0208342366804"/>
    <n v="2.0501650502420801"/>
    <n v="5.2211711442685403E-2"/>
    <n v="0.10637393667825901"/>
    <n v="4.3131686331985997E-2"/>
    <n v="9.4052072696909197E-2"/>
    <n v="3.9586451509967402"/>
    <n v="0.177235477664"/>
    <n v="0.474109152602184"/>
    <n v="-3.4757257971557358"/>
  </r>
  <r>
    <x v="18"/>
    <s v="8-Camera-0,1"/>
    <x v="2"/>
    <n v="56.317425333004998"/>
    <n v="1.9143163809503501"/>
    <n v="4.8757293973109898E-2"/>
    <n v="0.10887269706905001"/>
    <n v="4.33556943609942E-2"/>
    <n v="9.5169143657810096E-2"/>
    <n v="4.8887719059130097"/>
    <n v="0.13652540726800999"/>
    <n v="0.47217618674518602"/>
    <n v="-3.613507432304464"/>
  </r>
  <r>
    <x v="18"/>
    <s v="8-Camera-0,1"/>
    <x v="2"/>
    <n v="85.449537881046396"/>
    <n v="2.1776230139098902"/>
    <n v="7.4175404856889102E-2"/>
    <n v="0.136150072797008"/>
    <n v="5.0710000009589397E-2"/>
    <n v="0.111224098597211"/>
    <n v="4.1755216150777397"/>
    <n v="0.25494115731528899"/>
    <n v="0.61452242634189802"/>
    <n v="-3.2078545597482115"/>
  </r>
  <r>
    <x v="18"/>
    <s v="8-Camera-0,1"/>
    <x v="2"/>
    <n v="71.7619033545581"/>
    <n v="1.8610876496045401"/>
    <n v="6.8660026441972499E-2"/>
    <n v="0.13052652037057"/>
    <n v="5.69702645143145E-2"/>
    <n v="0.11278799755317399"/>
    <n v="4.4636993510648599"/>
    <n v="0.32805797444580198"/>
    <n v="0.44813695838638501"/>
    <n v="-3.6907753920090745"/>
  </r>
  <r>
    <x v="18"/>
    <s v="8-Camera-0,1"/>
    <x v="2"/>
    <n v="85.6730175318298"/>
    <n v="2.1041385854185002"/>
    <n v="6.7620261916579105E-2"/>
    <n v="0.110145847549632"/>
    <n v="5.4663019798752502E-2"/>
    <n v="9.8446480848419102E-2"/>
    <n v="4.8657399669755197"/>
    <n v="0.18798258076805799"/>
    <n v="0.48242676123186801"/>
    <n v="-3.4134346533496318"/>
  </r>
  <r>
    <x v="18"/>
    <s v="8-Camera-0,1"/>
    <x v="2"/>
    <n v="47.984223881745798"/>
    <n v="1.9081003117233799"/>
    <n v="0.12733106242214201"/>
    <n v="0.18924812952898901"/>
    <n v="8.8465960918636302E-2"/>
    <n v="0.13521989546479901"/>
    <n v="4.4759466709801901"/>
    <n v="0.57222593496546903"/>
    <n v="0.66576995558045304"/>
    <n v="-3.4261297326961673"/>
  </r>
  <r>
    <x v="18"/>
    <s v="8-Camera-0,1"/>
    <x v="2"/>
    <n v="71.425040699955304"/>
    <n v="2.1779755081530499"/>
    <n v="0.13803571444552801"/>
    <n v="0.148865042201693"/>
    <n v="9.5551436676631296E-2"/>
    <n v="0.12658553696147401"/>
    <n v="4.2250216649845198"/>
    <n v="0.50083644099003999"/>
    <n v="0.43889207587939799"/>
    <n v="-3.3831324159675522"/>
  </r>
  <r>
    <x v="18"/>
    <s v="8-Camera-0,1"/>
    <x v="2"/>
    <n v="54.775464126696001"/>
    <n v="2.00456611282535"/>
    <n v="5.7776349585941703E-2"/>
    <n v="0.100985393453377"/>
    <n v="4.8584097694240401E-2"/>
    <n v="8.7906335308978595E-2"/>
    <n v="4.5117597010685104"/>
    <n v="0.172542218429108"/>
    <n v="0.42388933418765101"/>
    <n v="-3.5715445529869991"/>
  </r>
  <r>
    <x v="18"/>
    <s v="8-Camera-0,1"/>
    <x v="2"/>
    <n v="50.849346475742202"/>
    <n v="2.1007713554025198"/>
    <n v="7.4401140272464097E-2"/>
    <n v="0.109957319408508"/>
    <n v="5.6805556804491598E-2"/>
    <n v="9.29389340016364E-2"/>
    <n v="4.0892030460527096"/>
    <n v="0.24087368213481"/>
    <n v="0.46146508214353199"/>
    <n v="-3.4377635624539482"/>
  </r>
  <r>
    <x v="18"/>
    <s v="8-Camera-0,1"/>
    <x v="2"/>
    <n v="77.706037116961298"/>
    <n v="2.1314109647474102"/>
    <n v="9.7189332981816395E-2"/>
    <n v="0.15761722583377499"/>
    <n v="7.37043366025978E-2"/>
    <n v="0.122486014752231"/>
    <n v="4.0684349189978004"/>
    <n v="0.31417666668216698"/>
    <n v="0.65179327546470101"/>
    <n v="-3.2167957597878889"/>
  </r>
  <r>
    <x v="18"/>
    <s v="8-Camera-0,1"/>
    <x v="2"/>
    <n v="68.971520936542106"/>
    <n v="2.11215455020514"/>
    <n v="6.9102140857718597E-2"/>
    <n v="0.107733097819706"/>
    <n v="6.0547301296696797E-2"/>
    <n v="9.8521391866135996E-2"/>
    <n v="4.0779134170152203"/>
    <n v="0.19692249282701599"/>
    <n v="0.458240957790301"/>
    <n v="-3.4296044920045592"/>
  </r>
  <r>
    <x v="18"/>
    <s v="8-Camera-0,1"/>
    <x v="2"/>
    <n v="65.654482399252004"/>
    <n v="2.12832703925088"/>
    <n v="7.1722982108454195E-2"/>
    <n v="0.103801607586475"/>
    <n v="4.9338273695298598E-2"/>
    <n v="8.6632602307158801E-2"/>
    <n v="4.6239043510286102"/>
    <n v="0.243412777302946"/>
    <n v="0.46973707920110902"/>
    <n v="-3.401935881548011"/>
  </r>
  <r>
    <x v="18"/>
    <s v="8-Camera-0,1"/>
    <x v="2"/>
    <n v="77.555757269227499"/>
    <n v="2.1602928796851701"/>
    <n v="8.9702633359688103E-2"/>
    <n v="0.124156173420752"/>
    <n v="8.7949024652037994E-2"/>
    <n v="0.116656409250284"/>
    <n v="4.7704912279732499"/>
    <n v="0.197524232012766"/>
    <n v="0.51522210909361499"/>
    <n v="-3.3244850112212148"/>
  </r>
  <r>
    <x v="18"/>
    <s v="8-Camera-0,1"/>
    <x v="2"/>
    <n v="59.632094534730498"/>
    <n v="1.90046799968701"/>
    <n v="3.7145864743795297E-2"/>
    <n v="0.10206544995371999"/>
    <n v="2.9515839509111599E-2"/>
    <n v="8.8171501368009705E-2"/>
    <n v="4.9049860860686696"/>
    <n v="0.13593026594480201"/>
    <n v="0.470119319490857"/>
    <n v="-3.6294126808221336"/>
  </r>
  <r>
    <x v="18"/>
    <s v="8-Camera-0,1"/>
    <x v="2"/>
    <n v="48.103734867455501"/>
    <n v="2.0240029782995399"/>
    <n v="0.122039419660755"/>
    <n v="0.14899494810962"/>
    <n v="8.9306935650258601E-2"/>
    <n v="0.125710883689088"/>
    <n v="4.8043397120200098"/>
    <n v="0.39197497105102302"/>
    <n v="0.47604569170691902"/>
    <n v="-3.4999513299935412"/>
  </r>
  <r>
    <x v="18"/>
    <s v="8-Camera-0,1"/>
    <x v="2"/>
    <n v="51.456760900376302"/>
    <n v="2.1675653685116298"/>
    <n v="9.8070296264298001E-2"/>
    <n v="0.11674447073331901"/>
    <n v="7.6289667680062706E-2"/>
    <n v="0.103678173275786"/>
    <n v="3.8035841310629599"/>
    <n v="0.33236894704076397"/>
    <n v="0.40293181418156998"/>
    <n v="-3.4295028173068003"/>
  </r>
  <r>
    <x v="18"/>
    <s v="8-Camera-0,1"/>
    <x v="2"/>
    <n v="47.131303221771603"/>
    <n v="1.88852613019999"/>
    <n v="9.9493121246642599E-2"/>
    <n v="0.15328312850806"/>
    <n v="6.3891486688855803E-2"/>
    <n v="0.12395511539156399"/>
    <n v="4.5817779239732701"/>
    <n v="0.355597117495347"/>
    <n v="0.52516858456087501"/>
    <n v="-3.5863052852391348"/>
  </r>
  <r>
    <x v="18"/>
    <s v="8-Camera-0,1"/>
    <x v="2"/>
    <n v="66.298784873919402"/>
    <n v="2.1104912639803"/>
    <n v="7.5131269336297005E-2"/>
    <n v="0.113794738913033"/>
    <n v="6.7719135801474303E-2"/>
    <n v="0.109867861247382"/>
    <n v="3.96625529089942"/>
    <n v="0.188354538039294"/>
    <n v="0.408522646145768"/>
    <n v="-3.480986089873932"/>
  </r>
  <r>
    <x v="18"/>
    <s v="8-Camera-0,1"/>
    <x v="2"/>
    <n v="64.102384792145699"/>
    <n v="2.1116672276779198"/>
    <n v="7.2015358152073494E-2"/>
    <n v="0.104536462301278"/>
    <n v="6.1714099802726602E-2"/>
    <n v="9.7649120390761804E-2"/>
    <n v="4.0707894189981699"/>
    <n v="0.21517500092748401"/>
    <n v="0.42986017360182699"/>
    <n v="-3.4584725987202534"/>
  </r>
  <r>
    <x v="18"/>
    <s v="8-Camera-0,15000000000000002"/>
    <x v="3"/>
    <n v="63.2330778347226"/>
    <n v="2.1878443914168901"/>
    <n v="0.102347209342144"/>
    <n v="0.18184936330527601"/>
    <n v="7.9019023725325099E-2"/>
    <n v="0.145476232307684"/>
    <n v="3.4967996140476298"/>
    <n v="0.36326536354669903"/>
    <n v="0.66337789109931899"/>
    <n v="-3.148777717483791"/>
  </r>
  <r>
    <x v="18"/>
    <s v="8-Camera-0,15000000000000002"/>
    <x v="3"/>
    <n v="82.430850739359599"/>
    <n v="1.88750064656988"/>
    <n v="0.110220415216776"/>
    <n v="0.168998001865033"/>
    <n v="8.5948167146026405E-2"/>
    <n v="0.15691777519917799"/>
    <n v="4.06304791301954"/>
    <n v="0.34201589217499401"/>
    <n v="0.55708049771530199"/>
    <n v="-3.5554188557148185"/>
  </r>
  <r>
    <x v="18"/>
    <s v="8-Camera-0,15000000000000002"/>
    <x v="3"/>
    <n v="37.592281868358"/>
    <n v="2.1956161319921899"/>
    <n v="0.100358314601947"/>
    <n v="0.12630521658454799"/>
    <n v="8.6525679742195494E-2"/>
    <n v="0.118814971781274"/>
    <n v="3.3387366030365202"/>
    <n v="0.32385843342443899"/>
    <n v="0.36131918765762999"/>
    <n v="-3.4430646803501803"/>
  </r>
  <r>
    <x v="18"/>
    <s v="8-Camera-0,15000000000000002"/>
    <x v="3"/>
    <n v="57.314222771284498"/>
    <n v="2.1569462967637398"/>
    <n v="0.12640649136437701"/>
    <n v="0.210087013601261"/>
    <n v="0.102005111201909"/>
    <n v="0.169101968754584"/>
    <n v="3.1405550859635598"/>
    <n v="0.431946884738584"/>
    <n v="0.65096315837266605"/>
    <n v="-3.1920905448635941"/>
  </r>
  <r>
    <x v="18"/>
    <s v="8-Camera-0,15000000000000002"/>
    <x v="3"/>
    <n v="42.301286327919797"/>
    <n v="2.1167416520967"/>
    <n v="7.7231792198625096E-2"/>
    <n v="0.11203059701496"/>
    <n v="6.7569592017741695E-2"/>
    <n v="0.101728636427495"/>
    <n v="3.84769872494507"/>
    <n v="0.20492284589106"/>
    <n v="0.46613872559618402"/>
    <n v="-3.4171196223071161"/>
  </r>
  <r>
    <x v="18"/>
    <s v="8-Camera-0,15000000000000002"/>
    <x v="3"/>
    <n v="33.2698947541151"/>
    <n v="1.8068593987766399"/>
    <n v="7.7815500472542598E-2"/>
    <n v="0.132054102598192"/>
    <n v="6.9840703222999803E-2"/>
    <n v="0.11202949032521201"/>
    <n v="3.81341892201453"/>
    <n v="0.206801135469314"/>
    <n v="0.45151363650760901"/>
    <n v="-3.7416269647157514"/>
  </r>
  <r>
    <x v="18"/>
    <s v="8-Camera-0,15000000000000002"/>
    <x v="3"/>
    <n v="47.618517308903499"/>
    <n v="2.0090831658394102"/>
    <n v="0.100968685700618"/>
    <n v="0.15186369246153"/>
    <n v="8.5607600955522695E-2"/>
    <n v="0.137914106017206"/>
    <n v="3.19229612406343"/>
    <n v="0.290127797366733"/>
    <n v="0.582562588943351"/>
    <n v="-3.4083542452172386"/>
  </r>
  <r>
    <x v="18"/>
    <s v="8-Camera-0,15000000000000002"/>
    <x v="3"/>
    <n v="81.257874446079597"/>
    <n v="2.0363187710389701"/>
    <n v="0.223043365227069"/>
    <n v="0.27918948314252101"/>
    <n v="0.21933445403631799"/>
    <n v="0.27171997020425198"/>
    <n v="3.6833007358945902"/>
    <n v="0.49748626683344299"/>
    <n v="0.70585495685299904"/>
    <n v="-3.2578262721080309"/>
  </r>
  <r>
    <x v="18"/>
    <s v="8-Camera-0,15000000000000002"/>
    <x v="3"/>
    <n v="49.119628370305001"/>
    <n v="2.0847638907959198"/>
    <n v="7.4103704528963504E-2"/>
    <n v="0.15118949790648201"/>
    <n v="6.5958571443008901E-2"/>
    <n v="0.125885279872545"/>
    <n v="3.3142650750232798"/>
    <n v="0.19527329573640101"/>
    <n v="0.60534766625021097"/>
    <n v="-3.3098884429538691"/>
  </r>
  <r>
    <x v="18"/>
    <s v="8-Camera-0,15000000000000002"/>
    <x v="3"/>
    <n v="17.871895059585299"/>
    <n v="2.1695940573430299"/>
    <n v="0.12681376729996199"/>
    <n v="0.16503834953636001"/>
    <n v="8.0920904113469902E-2"/>
    <n v="0.141842615510998"/>
    <n v="3.7147670480189801"/>
    <n v="0.46811189990477903"/>
    <n v="0.54172038827142299"/>
    <n v="-3.2886855543855473"/>
  </r>
  <r>
    <x v="18"/>
    <s v="8-Camera-0,15000000000000002"/>
    <x v="3"/>
    <n v="35.970839559565"/>
    <n v="2.1201892286322699"/>
    <n v="0.13947424919283299"/>
    <n v="0.168151239179304"/>
    <n v="0.108828285517253"/>
    <n v="0.14959793611601599"/>
    <n v="5.02880097203888"/>
    <n v="0.42963900925505399"/>
    <n v="0.48336243304811599"/>
    <n v="-3.396448338319614"/>
  </r>
  <r>
    <x v="18"/>
    <s v="8-Camera-0,15000000000000002"/>
    <x v="3"/>
    <n v="88.647730226469207"/>
    <n v="2.1925678010108398"/>
    <n v="8.5693506962299298E-2"/>
    <n v="0.115963782957254"/>
    <n v="7.2608277110748104E-2"/>
    <n v="0.106382846412942"/>
    <n v="3.6727329560089799"/>
    <n v="0.241199079269485"/>
    <n v="0.46676203999679999"/>
    <n v="-3.34067015899236"/>
  </r>
  <r>
    <x v="18"/>
    <s v="8-Camera-0,15000000000000002"/>
    <x v="3"/>
    <n v="26.862093736166699"/>
    <n v="2.0192946928532001"/>
    <n v="0.11842812634901501"/>
    <n v="0.24193578155848999"/>
    <n v="8.6737650492857005E-2"/>
    <n v="0.177616184794326"/>
    <n v="3.9868831100175099"/>
    <n v="0.42568504123119699"/>
    <n v="0.70546550179554102"/>
    <n v="-3.275239805351259"/>
  </r>
  <r>
    <x v="18"/>
    <s v="8-Camera-0,15000000000000002"/>
    <x v="3"/>
    <n v="51.281621528885204"/>
    <n v="1.8627746272819601"/>
    <n v="0.102107709390495"/>
    <n v="0.21948832380605901"/>
    <n v="8.6951236022656295E-2"/>
    <n v="0.18761391684134501"/>
    <n v="3.4039456319296701"/>
    <n v="0.302121306026152"/>
    <n v="0.63229562938296902"/>
    <n v="-3.5049297433350715"/>
  </r>
  <r>
    <x v="18"/>
    <s v="8-Camera-0,15000000000000002"/>
    <x v="3"/>
    <n v="40.269599998581803"/>
    <n v="2.14833245542729"/>
    <n v="0.17590037204900999"/>
    <n v="0.21565853503499999"/>
    <n v="0.15742703063805"/>
    <n v="0.20169977128896499"/>
    <n v="3.6833908670814699"/>
    <n v="0.436803862989321"/>
    <n v="0.53950634259830599"/>
    <n v="-3.312161201974404"/>
  </r>
  <r>
    <x v="18"/>
    <s v="8-Camera-0,15000000000000002"/>
    <x v="3"/>
    <n v="47.6218595930711"/>
    <n v="1.9751643167194799"/>
    <n v="7.5240367584176002E-2"/>
    <n v="0.11332693145445701"/>
    <n v="5.7618636839742103E-2"/>
    <n v="0.103746828424057"/>
    <n v="3.5061863240553"/>
    <n v="0.24616723674341201"/>
    <n v="0.37334856709284298"/>
    <n v="-3.6514871161876767"/>
  </r>
  <r>
    <x v="18"/>
    <s v="8-Camera-0,15000000000000002"/>
    <x v="3"/>
    <n v="67.350754884525401"/>
    <n v="2.1195697763386199"/>
    <n v="0.14236798865877301"/>
    <n v="0.23838907960865599"/>
    <n v="0.120859643201221"/>
    <n v="0.193545021972582"/>
    <n v="4.077102420968"/>
    <n v="0.43087342816872498"/>
    <n v="0.72386981207902201"/>
    <n v="-3.1565604115823582"/>
  </r>
  <r>
    <x v="18"/>
    <s v="8-Camera-0,15000000000000002"/>
    <x v="3"/>
    <n v="84.336442465378795"/>
    <n v="1.9909251822079399"/>
    <n v="9.8769905302225597E-2"/>
    <n v="0.15035619228800101"/>
    <n v="8.43641084005015E-2"/>
    <n v="0.13148065608085699"/>
    <n v="3.30310936796013"/>
    <n v="0.27987656482502998"/>
    <n v="0.586592611032141"/>
    <n v="-3.422482206759919"/>
  </r>
  <r>
    <x v="18"/>
    <s v="8-Camera-0,15000000000000002"/>
    <x v="3"/>
    <n v="48.136578835950502"/>
    <n v="2.00918133903915"/>
    <n v="0.14774221570052801"/>
    <n v="0.25505395374519202"/>
    <n v="0.12122719067761301"/>
    <n v="0.18280223113917499"/>
    <n v="3.3705262369476201"/>
    <n v="0.56641381806426305"/>
    <n v="0.80207068183095598"/>
    <n v="-3.1887479791298938"/>
  </r>
  <r>
    <x v="18"/>
    <s v="8-Camera-0,15000000000000002"/>
    <x v="3"/>
    <n v="40.797597612548699"/>
    <n v="1.8490537367872599"/>
    <n v="0.19880092022712001"/>
    <n v="0.395650618612922"/>
    <n v="0.19342063247737001"/>
    <n v="0.26335321615340701"/>
    <n v="3.3601078609935899"/>
    <n v="0.52235426414450103"/>
    <n v="1.12186101402704"/>
    <n v="-3.0290852491856999"/>
  </r>
  <r>
    <x v="18"/>
    <s v="8-Ground_Truth"/>
    <x v="4"/>
    <n v="42.0517353174668"/>
    <n v="1.86071007800762"/>
    <n v="3.47098112493128E-2"/>
    <n v="9.8650435649182702E-2"/>
    <n v="2.7231659249011698E-2"/>
    <n v="7.5212316935811596E-2"/>
    <n v="3.0147777330130299"/>
    <n v="0.111407086248981"/>
    <n v="0.48078363001264401"/>
    <n v="-3.658506291979736"/>
  </r>
  <r>
    <x v="18"/>
    <s v="8-Ground_Truth"/>
    <x v="4"/>
    <n v="69.594482211075601"/>
    <n v="1.95102287415938"/>
    <n v="3.9016428755094999E-2"/>
    <n v="9.9595206620269494E-2"/>
    <n v="2.97752048788586E-2"/>
    <n v="8.1208894782983598E-2"/>
    <n v="2.8305710080312498"/>
    <n v="0.116884030789772"/>
    <n v="0.48640092345047897"/>
    <n v="-3.5625762023901415"/>
  </r>
  <r>
    <x v="18"/>
    <s v="8-Ground_Truth"/>
    <x v="4"/>
    <n v="70.677832625984394"/>
    <n v="1.9214354287931199"/>
    <n v="1.8084840661089799E-2"/>
    <n v="9.5019887145105994E-2"/>
    <n v="1.6358929955885299E-2"/>
    <n v="6.6180168920636703E-2"/>
    <n v="2.7884752639802102"/>
    <n v="4.2908480310329199E-2"/>
    <n v="0.50938302160552396"/>
    <n v="-3.5691815496013559"/>
  </r>
  <r>
    <x v="18"/>
    <s v="8-Ground_Truth"/>
    <x v="4"/>
    <n v="75.228223406861503"/>
    <n v="1.8959176644334199"/>
    <n v="3.5705450606621498E-3"/>
    <n v="8.58376226707281E-2"/>
    <n v="3.1263277581624698E-3"/>
    <n v="5.8154851688619898E-2"/>
    <n v="2.6550110749667502"/>
    <n v="1.9834427245209299E-2"/>
    <n v="0.49292089716716098"/>
    <n v="-3.6111614383994191"/>
  </r>
  <r>
    <x v="18"/>
    <s v="8-Ground_Truth"/>
    <x v="4"/>
    <n v="68.485384269845397"/>
    <n v="1.88000612804587"/>
    <n v="1.5292071898417E-2"/>
    <n v="8.9479657365142198E-2"/>
    <n v="1.2667415055964099E-2"/>
    <n v="6.2129289073764603E-2"/>
    <n v="2.86510250007268"/>
    <n v="4.3337128705247301E-2"/>
    <n v="0.482604370721537"/>
    <n v="-3.6373895012325934"/>
  </r>
  <r>
    <x v="18"/>
    <s v="8-Ground_Truth"/>
    <x v="4"/>
    <n v="76.263252637560598"/>
    <n v="1.9333781577224201"/>
    <n v="5.0539013125153699E-3"/>
    <n v="8.6957966584538901E-2"/>
    <n v="2.9475005755802302E-3"/>
    <n v="5.79991744419176E-2"/>
    <n v="2.72993097198195"/>
    <n v="2.6160344634485699E-2"/>
    <n v="0.50461958944831398"/>
    <n v="-3.5620022528292656"/>
  </r>
  <r>
    <x v="18"/>
    <s v="8-Ground_Truth"/>
    <x v="4"/>
    <n v="69.051018625833805"/>
    <n v="1.8449825712571699"/>
    <n v="6.7518545866059503E-3"/>
    <n v="9.1354500402744496E-2"/>
    <n v="3.53378573200372E-3"/>
    <n v="6.21944012694313E-2"/>
    <n v="2.7075509499991299"/>
    <n v="4.1008749957216102E-2"/>
    <n v="0.48915425357321501"/>
    <n v="-3.6658631751696156"/>
  </r>
  <r>
    <x v="18"/>
    <s v="8-Ground_Truth"/>
    <x v="4"/>
    <n v="67.371340435920899"/>
    <n v="1.8555406772134599"/>
    <n v="1.3288290496264401E-2"/>
    <n v="8.9149499343992397E-2"/>
    <n v="1.19173952266717E-2"/>
    <n v="6.2808299283772295E-2"/>
    <n v="3.0579452411038801"/>
    <n v="3.1939085400654703E-2"/>
    <n v="0.48082198824401501"/>
    <n v="-3.6636373345425248"/>
  </r>
  <r>
    <x v="18"/>
    <s v="8-Ground_Truth"/>
    <x v="4"/>
    <n v="70.416245594925996"/>
    <n v="1.8316346604947"/>
    <n v="5.6946656426992296E-3"/>
    <n v="8.6954532756898795E-2"/>
    <n v="4.1669513763298296E-3"/>
    <n v="6.0549402697881199E-2"/>
    <n v="2.7535298669245001"/>
    <n v="3.22035534776852E-2"/>
    <n v="0.467606533071942"/>
    <n v="-3.7007588064333579"/>
  </r>
  <r>
    <x v="18"/>
    <s v="8-Ground_Truth"/>
    <x v="4"/>
    <n v="59.566220469279898"/>
    <n v="1.90364798947526"/>
    <n v="2.1622168047188001E-2"/>
    <n v="8.8699213639189603E-2"/>
    <n v="1.48199571606516E-2"/>
    <n v="6.1164263435049701E-2"/>
    <n v="2.6712171520339298"/>
    <n v="6.7133219976067596E-2"/>
    <n v="0.48681167477411802"/>
    <n v="-3.6095403357506219"/>
  </r>
  <r>
    <x v="18"/>
    <s v="8-Ground_Truth"/>
    <x v="4"/>
    <n v="71.057477005055603"/>
    <n v="1.8615310088044099"/>
    <n v="4.1462348949078201E-3"/>
    <n v="8.6301944350477597E-2"/>
    <n v="4.0622119651594997E-3"/>
    <n v="5.9204609463494602E-2"/>
    <n v="2.7469011270441102"/>
    <n v="1.0942812949113E-2"/>
    <n v="0.48225590550161301"/>
    <n v="-3.656213085693977"/>
  </r>
  <r>
    <x v="18"/>
    <s v="8-Ground_Truth"/>
    <x v="4"/>
    <n v="74.095376972893405"/>
    <n v="1.9006169330845599"/>
    <n v="4.8197306122229801E-3"/>
    <n v="8.7474951491954597E-2"/>
    <n v="3.43832001974734E-3"/>
    <n v="5.9063534421473197E-2"/>
    <n v="2.69415473204571"/>
    <n v="2.49046849195536E-2"/>
    <n v="0.49925757722824299"/>
    <n v="-3.6001254896871968"/>
  </r>
  <r>
    <x v="18"/>
    <s v="8-Ground_Truth"/>
    <x v="4"/>
    <n v="69.142093655818599"/>
    <n v="1.8579075889831"/>
    <n v="5.7817246968768204E-3"/>
    <n v="8.6921488646971898E-2"/>
    <n v="4.5827960953234801E-3"/>
    <n v="6.0007791292233902E-2"/>
    <n v="2.6346767049981201"/>
    <n v="1.44871386267931E-2"/>
    <n v="0.47817991958740302"/>
    <n v="-3.6639124914294974"/>
  </r>
  <r>
    <x v="18"/>
    <s v="8-Ground_Truth"/>
    <x v="4"/>
    <n v="57.831046386957901"/>
    <n v="1.8995217551261001"/>
    <n v="3.6313374689411801E-2"/>
    <n v="9.6857003631380695E-2"/>
    <n v="2.3843139924339399E-2"/>
    <n v="7.4988285353943696E-2"/>
    <n v="3.0530873259995102"/>
    <n v="0.11225660596381699"/>
    <n v="0.50377165034322002"/>
    <n v="-3.5967065945306795"/>
  </r>
  <r>
    <x v="18"/>
    <s v="8-Ground_Truth"/>
    <x v="4"/>
    <n v="75.558082940465397"/>
    <n v="1.9254122945631"/>
    <n v="7.4648719198002001E-3"/>
    <n v="8.7085153530121098E-2"/>
    <n v="5.8523767156590601E-3"/>
    <n v="5.7429838529829302E-2"/>
    <n v="2.8314405640121501"/>
    <n v="3.6937382915381199E-2"/>
    <n v="0.50131469731748901"/>
    <n v="-3.5732730081194113"/>
  </r>
  <r>
    <x v="18"/>
    <s v="8-Ground_Truth"/>
    <x v="4"/>
    <n v="68.939783590585293"/>
    <n v="1.8408139017026099"/>
    <n v="4.5461372285492902E-3"/>
    <n v="8.6296780360178002E-2"/>
    <n v="3.0947487402482499E-3"/>
    <n v="5.9815146434570601E-2"/>
    <n v="2.9103686229791399"/>
    <n v="2.6840192008227699E-2"/>
    <n v="0.468479716536499"/>
    <n v="-3.6907063817608909"/>
  </r>
  <r>
    <x v="18"/>
    <s v="8-Ground_Truth"/>
    <x v="4"/>
    <n v="71.426355572159807"/>
    <n v="1.84230330173379"/>
    <n v="4.8660316317157204E-3"/>
    <n v="8.7386473689289104E-2"/>
    <n v="4.3965922774119896E-3"/>
    <n v="5.9997515980909299E-2"/>
    <n v="2.6757185210008099"/>
    <n v="1.02990245367539E-2"/>
    <n v="0.47237567666814601"/>
    <n v="-3.6853210215980639"/>
  </r>
  <r>
    <x v="18"/>
    <s v="8-Ground_Truth"/>
    <x v="4"/>
    <n v="65.185092574285406"/>
    <n v="1.8461028671900599"/>
    <n v="6.2954132380690997E-3"/>
    <n v="8.77028069299398E-2"/>
    <n v="4.6819106185830798E-3"/>
    <n v="6.0898754426101903E-2"/>
    <n v="2.6732452829601199"/>
    <n v="3.46968737755151E-2"/>
    <n v="0.47358299617963301"/>
    <n v="-3.6803141366303067"/>
  </r>
  <r>
    <x v="18"/>
    <s v="8-Ground_Truth"/>
    <x v="4"/>
    <n v="53.288928089081601"/>
    <n v="1.8152516528501901"/>
    <n v="1.81922703798067E-2"/>
    <n v="9.3482012979562906E-2"/>
    <n v="1.3026784610157801E-2"/>
    <n v="6.6847292378255999E-2"/>
    <n v="2.6794879200169799"/>
    <n v="0.102316350950764"/>
    <n v="0.465232091456659"/>
    <n v="-3.7195162556931511"/>
  </r>
  <r>
    <x v="18"/>
    <s v="8-Ground_Truth"/>
    <x v="4"/>
    <n v="73.027815389084907"/>
    <n v="1.8668852224744299"/>
    <n v="5.5597660272886E-3"/>
    <n v="8.5377627795107394E-2"/>
    <n v="3.0833736973572899E-3"/>
    <n v="5.9194180898731602E-2"/>
    <n v="2.8089536759070999"/>
    <n v="3.4634291651703203E-2"/>
    <n v="0.47087485373971899"/>
    <n v="-3.6622399237858509"/>
  </r>
  <r>
    <x v="19"/>
    <s v="9-Camera-0,0"/>
    <x v="0"/>
    <n v="89.303350062341195"/>
    <n v="1.84397911397762"/>
    <n v="9.0875890437342195E-3"/>
    <n v="8.7015571137425501E-2"/>
    <n v="6.8050394168651098E-3"/>
    <n v="7.0060734936190305E-2"/>
    <n v="1.4257002800004499"/>
    <n v="2.7273162730207599E-2"/>
    <n v="0.36240525946915197"/>
    <n v="-3.7936156265532279"/>
  </r>
  <r>
    <x v="19"/>
    <s v="9-Camera-0,0"/>
    <x v="0"/>
    <n v="76.571958897993994"/>
    <n v="1.83480391194076"/>
    <n v="2.25119600328193E-2"/>
    <n v="9.2103946085593497E-2"/>
    <n v="1.37245550717818E-2"/>
    <n v="7.6687557830200204E-2"/>
    <n v="1.5066203159512901"/>
    <n v="0.14594055056075"/>
    <n v="0.35650076277888698"/>
    <n v="-3.808695325280353"/>
  </r>
  <r>
    <x v="19"/>
    <s v="9-Camera-0,0"/>
    <x v="0"/>
    <n v="86.867007988690901"/>
    <n v="1.81248690161399"/>
    <n v="1.45417121368865E-2"/>
    <n v="8.4591634652051495E-2"/>
    <n v="9.5429141176958995E-3"/>
    <n v="7.0761982066048695E-2"/>
    <n v="1.58550036395899"/>
    <n v="7.5736092606838695E-2"/>
    <n v="0.34279202661151997"/>
    <n v="-3.8447210717744897"/>
  </r>
  <r>
    <x v="19"/>
    <s v="9-Camera-0,0"/>
    <x v="0"/>
    <n v="80.276788002363205"/>
    <n v="1.9160043707791401"/>
    <n v="1.48921697043186E-2"/>
    <n v="8.6330696417929606E-2"/>
    <n v="1.1177474345836399E-2"/>
    <n v="6.7589857757931804E-2"/>
    <n v="1.5467883220408101"/>
    <n v="4.7502097855657503E-2"/>
    <n v="0.37225591275698899"/>
    <n v="-3.711739716463871"/>
  </r>
  <r>
    <x v="19"/>
    <s v="9-Camera-0,0"/>
    <x v="0"/>
    <n v="84.853262701045196"/>
    <n v="1.82574803998181"/>
    <n v="2.02896449949365E-2"/>
    <n v="9.4091718296388294E-2"/>
    <n v="1.2981660445004E-2"/>
    <n v="7.3581940172624802E-2"/>
    <n v="1.42286542593501"/>
    <n v="5.9133195309713303E-2"/>
    <n v="0.38162695096844101"/>
    <n v="-3.7926250090497491"/>
  </r>
  <r>
    <x v="19"/>
    <s v="9-Camera-0,0"/>
    <x v="0"/>
    <n v="75.193394269970298"/>
    <n v="1.85105424299675"/>
    <n v="1.93143923818077E-2"/>
    <n v="8.6565860190390795E-2"/>
    <n v="1.1443169753220199E-2"/>
    <n v="7.4063723930253705E-2"/>
    <n v="1.6969954080414"/>
    <n v="0.148729388088746"/>
    <n v="0.33760458448823"/>
    <n v="-3.8113411725150197"/>
  </r>
  <r>
    <x v="19"/>
    <s v="9-Camera-0,0"/>
    <x v="0"/>
    <n v="80.257467748507295"/>
    <n v="1.81618629978666"/>
    <n v="1.1980328161380701E-2"/>
    <n v="8.7064258153183402E-2"/>
    <n v="7.5242012352416997E-3"/>
    <n v="7.2148475823713198E-2"/>
    <n v="1.7147914979141201"/>
    <n v="9.0266726379994805E-2"/>
    <n v="0.34476510310231301"/>
    <n v="-3.8390485971110273"/>
  </r>
  <r>
    <x v="19"/>
    <s v="9-Camera-0,0"/>
    <x v="0"/>
    <n v="70.365523797290905"/>
    <n v="1.88609613377937"/>
    <n v="2.9419311063253299E-2"/>
    <n v="9.1255779387391905E-2"/>
    <n v="2.0207324768468201E-2"/>
    <n v="7.9432146065077605E-2"/>
    <n v="1.61994739202782"/>
    <n v="0.13517804856020799"/>
    <n v="0.347414087145826"/>
    <n v="-3.7664897790748038"/>
  </r>
  <r>
    <x v="19"/>
    <s v="9-Camera-0,0"/>
    <x v="0"/>
    <n v="84.912686122791001"/>
    <n v="1.80284885369253"/>
    <n v="2.6639712825788701E-2"/>
    <n v="9.2803996918705001E-2"/>
    <n v="2.1010594604591801E-2"/>
    <n v="8.1257728941337107E-2"/>
    <n v="1.4762946619885"/>
    <n v="0.15301864830966"/>
    <n v="0.35699228535048799"/>
    <n v="-3.8401588609569819"/>
  </r>
  <r>
    <x v="19"/>
    <s v="9-Camera-0,0"/>
    <x v="0"/>
    <n v="86.750710161077293"/>
    <n v="1.8651216892174101"/>
    <n v="1.6543073029430901E-2"/>
    <n v="9.1431390340213803E-2"/>
    <n v="1.19707086468121E-2"/>
    <n v="7.3742663678516396E-2"/>
    <n v="1.5335064560640601"/>
    <n v="4.96064806579707E-2"/>
    <n v="0.39857968145499301"/>
    <n v="-3.7362986293275964"/>
  </r>
  <r>
    <x v="19"/>
    <s v="9-Camera-0,0"/>
    <x v="0"/>
    <n v="62.235101135752501"/>
    <n v="1.9684643099777199"/>
    <n v="7.4389263010887094E-2"/>
    <n v="0.13595546692188401"/>
    <n v="4.6865994508990497E-2"/>
    <n v="0.123007024919293"/>
    <n v="2.1281664229463702"/>
    <n v="0.257888851316739"/>
    <n v="0.44988334728180301"/>
    <n v="-3.5816523427404769"/>
  </r>
  <r>
    <x v="19"/>
    <s v="9-Camera-0,0"/>
    <x v="0"/>
    <n v="88.347073274296903"/>
    <n v="1.8594637727833001"/>
    <n v="1.00469177078633E-2"/>
    <n v="8.4923160610989104E-2"/>
    <n v="1.0202624962961E-2"/>
    <n v="6.8633810907494805E-2"/>
    <n v="1.5961248619714701"/>
    <n v="1.9278371882608399E-2"/>
    <n v="0.36129797074005499"/>
    <n v="-3.7792382564766447"/>
  </r>
  <r>
    <x v="19"/>
    <s v="9-Camera-0,0"/>
    <x v="0"/>
    <n v="80.208121389698107"/>
    <n v="1.8467367773836101"/>
    <n v="1.47054177679801E-2"/>
    <n v="8.9861872155332395E-2"/>
    <n v="1.2964339943003301E-2"/>
    <n v="7.27887777781175E-2"/>
    <n v="1.6546276230365"/>
    <n v="4.00512777366352E-2"/>
    <n v="0.36299734310522302"/>
    <n v="-3.7902658795111672"/>
  </r>
  <r>
    <x v="19"/>
    <s v="9-Camera-0,0"/>
    <x v="0"/>
    <n v="82.903976239855496"/>
    <n v="1.8290838436665799"/>
    <n v="1.14871813684437E-2"/>
    <n v="8.6406204683733501E-2"/>
    <n v="8.5414840522218295E-3"/>
    <n v="7.1294036729490695E-2"/>
    <n v="1.5700049359584201"/>
    <n v="8.8172011825147695E-2"/>
    <n v="0.35467330432354"/>
    <n v="-3.8162428520098799"/>
  </r>
  <r>
    <x v="19"/>
    <s v="9-Camera-0,0"/>
    <x v="0"/>
    <n v="73.766361418910606"/>
    <n v="1.8400755810482901"/>
    <n v="1.8409162704746799E-2"/>
    <n v="8.8193941401032705E-2"/>
    <n v="1.4238589945394399E-2"/>
    <n v="7.3419663927517698E-2"/>
    <n v="1.50118917494546"/>
    <n v="0.115485179332964"/>
    <n v="0.35046141846711099"/>
    <n v="-3.8094630004845991"/>
  </r>
  <r>
    <x v="19"/>
    <s v="9-Camera-0,0"/>
    <x v="0"/>
    <n v="30.503283127758898"/>
    <n v="2.1109324643755398"/>
    <n v="5.41738973744606E-2"/>
    <n v="0.16187852642519801"/>
    <n v="1.8236342770801502E-2"/>
    <n v="9.3129300396330494E-2"/>
    <n v="1.3145145099842901"/>
    <n v="0.43166314196222599"/>
    <n v="0.66595996854811601"/>
    <n v="-3.2231075670763443"/>
  </r>
  <r>
    <x v="19"/>
    <s v="9-Camera-0,0"/>
    <x v="0"/>
    <n v="73.674141569762298"/>
    <n v="1.8045149405766101"/>
    <n v="2.1293599317335599E-2"/>
    <n v="9.3353728345891798E-2"/>
    <n v="1.65133254058593E-2"/>
    <n v="7.9150431295105295E-2"/>
    <n v="1.4686116148950501"/>
    <n v="0.18030379469994401"/>
    <n v="0.361191421153509"/>
    <n v="-3.8342936382698811"/>
  </r>
  <r>
    <x v="19"/>
    <s v="9-Camera-0,0"/>
    <x v="0"/>
    <n v="88.416738407571899"/>
    <n v="1.84981087564147"/>
    <n v="1.9695146653289902E-2"/>
    <n v="9.3698830585936102E-2"/>
    <n v="1.5336144124026599E-2"/>
    <n v="7.5350087152936202E-2"/>
    <n v="1.6064215559745201"/>
    <n v="5.7379010979100802E-2"/>
    <n v="0.36571985635239002"/>
    <n v="-3.7844692680061396"/>
  </r>
  <r>
    <x v="19"/>
    <s v="9-Camera-0,0"/>
    <x v="0"/>
    <n v="72.853367473067095"/>
    <n v="1.85536787932263"/>
    <n v="2.1246438047856999E-2"/>
    <n v="8.9615245093594295E-2"/>
    <n v="1.84904578972554E-2"/>
    <n v="7.4229761796178906E-2"/>
    <n v="1.4272084219846799"/>
    <n v="0.13294139276839201"/>
    <n v="0.35737641262738001"/>
    <n v="-3.7872557080499898"/>
  </r>
  <r>
    <x v="19"/>
    <s v="9-Camera-0,0"/>
    <x v="0"/>
    <n v="89.928163964162593"/>
    <n v="1.8497776987875201"/>
    <n v="9.1950090801998802E-3"/>
    <n v="8.5864338076774793E-2"/>
    <n v="8.1053019689512201E-3"/>
    <n v="6.9300174125172295E-2"/>
    <n v="1.55406688700895"/>
    <n v="2.2103042246448702E-2"/>
    <n v="0.35542698007519802"/>
    <n v="-3.7947953211372822"/>
  </r>
  <r>
    <x v="19"/>
    <s v="9-Camera-0,05"/>
    <x v="1"/>
    <n v="84.463462964389905"/>
    <n v="1.8901227441626001"/>
    <n v="1.9824404965411501E-2"/>
    <n v="8.6442387785208893E-2"/>
    <n v="2.0244589660867798E-2"/>
    <n v="6.6148773320669804E-2"/>
    <n v="4.0650854050181797"/>
    <n v="4.3378690092788101E-2"/>
    <n v="0.37311880613639398"/>
    <n v="-3.7367584497010062"/>
  </r>
  <r>
    <x v="19"/>
    <s v="9-Camera-0,05"/>
    <x v="1"/>
    <n v="50.444593524240801"/>
    <n v="1.9353864996101999"/>
    <n v="4.8807246766583302E-2"/>
    <n v="0.10355391547651099"/>
    <n v="4.2797106327062101E-2"/>
    <n v="9.3215960971005402E-2"/>
    <n v="3.50412040296942"/>
    <n v="0.136022320955307"/>
    <n v="0.35920452113509999"/>
    <n v="-3.7054089792547003"/>
  </r>
  <r>
    <x v="19"/>
    <s v="9-Camera-0,05"/>
    <x v="1"/>
    <n v="80.840908799581598"/>
    <n v="1.9688505952236901"/>
    <n v="1.10944989205604E-2"/>
    <n v="8.0385447082699193E-2"/>
    <n v="1.01955741192806E-2"/>
    <n v="6.3809395998654803E-2"/>
    <n v="3.7919633860001301"/>
    <n v="2.8628663036589199E-2"/>
    <n v="0.35190769148359702"/>
    <n v="-3.6792417132927122"/>
  </r>
  <r>
    <x v="19"/>
    <s v="9-Camera-0,05"/>
    <x v="1"/>
    <n v="82.718802504146396"/>
    <n v="1.95263533479816"/>
    <n v="3.7284933936963603E-2"/>
    <n v="9.7257960287187306E-2"/>
    <n v="3.8729301444291701E-2"/>
    <n v="7.7503817143870196E-2"/>
    <n v="3.98813681304454"/>
    <n v="7.3356900825625598E-2"/>
    <n v="0.350327187996331"/>
    <n v="-3.6970374772055092"/>
  </r>
  <r>
    <x v="19"/>
    <s v="9-Camera-0,05"/>
    <x v="1"/>
    <n v="85.92243048876"/>
    <n v="2.0022732404824199"/>
    <n v="5.2834569159030502E-2"/>
    <n v="0.11440410713356799"/>
    <n v="4.0004796613184998E-2"/>
    <n v="0.10634873533097899"/>
    <n v="3.6801013220101502"/>
    <n v="0.16736035777011499"/>
    <n v="0.37585491962106898"/>
    <n v="-3.6218718398965111"/>
  </r>
  <r>
    <x v="19"/>
    <s v="9-Camera-0,05"/>
    <x v="1"/>
    <n v="71.474005125719202"/>
    <n v="1.8221353859421701"/>
    <n v="3.5907154375722401E-2"/>
    <n v="9.7045383463988305E-2"/>
    <n v="2.4771568065207999E-2"/>
    <n v="8.8920731192940597E-2"/>
    <n v="4.0071973640006"/>
    <n v="0.109739855855451"/>
    <n v="0.35815731742498402"/>
    <n v="-3.819707296632846"/>
  </r>
  <r>
    <x v="19"/>
    <s v="9-Camera-0,05"/>
    <x v="1"/>
    <n v="82.223478794369001"/>
    <n v="1.8444940793725799"/>
    <n v="3.5944111610365898E-2"/>
    <n v="8.8628944940378804E-2"/>
    <n v="3.5926625657773499E-2"/>
    <n v="7.2240279683236305E-2"/>
    <n v="4.3574789220001504"/>
    <n v="0.13405677216985901"/>
    <n v="0.33627167784957002"/>
    <n v="-3.8192342427778501"/>
  </r>
  <r>
    <x v="19"/>
    <s v="9-Camera-0,05"/>
    <x v="1"/>
    <n v="86.793103361103604"/>
    <n v="1.89301529751238"/>
    <n v="3.68179401494899E-2"/>
    <n v="0.104581340024209"/>
    <n v="3.3089924013020702E-2"/>
    <n v="8.6886976137477201E-2"/>
    <n v="3.55479612993076"/>
    <n v="9.3283346338150094E-2"/>
    <n v="0.36224591662720501"/>
    <n v="-3.7447387858604149"/>
  </r>
  <r>
    <x v="19"/>
    <s v="9-Camera-0,05"/>
    <x v="1"/>
    <n v="56.856678855029401"/>
    <n v="1.97497884278987"/>
    <n v="5.4132216575723799E-2"/>
    <n v="0.109688878788599"/>
    <n v="4.2553936553089602E-2"/>
    <n v="8.9854980167902596E-2"/>
    <n v="4.6375343189574698"/>
    <n v="0.18953895910583801"/>
    <n v="0.41197721009264499"/>
    <n v="-3.6130439471174851"/>
  </r>
  <r>
    <x v="19"/>
    <s v="9-Camera-0,05"/>
    <x v="1"/>
    <n v="83.032093573298795"/>
    <n v="1.98165636382723"/>
    <n v="1.49805595471079E-2"/>
    <n v="8.6389111661953594E-2"/>
    <n v="1.2842312561141701E-2"/>
    <n v="6.3967635361215497E-2"/>
    <n v="4.0571996200596896"/>
    <n v="3.87927931281438E-2"/>
    <n v="0.376438931556558"/>
    <n v="-3.6419047046162123"/>
  </r>
  <r>
    <x v="19"/>
    <s v="9-Camera-0,05"/>
    <x v="1"/>
    <n v="83.960020787150398"/>
    <n v="1.85887838263348"/>
    <n v="3.1705331767945398E-2"/>
    <n v="9.6361338097430901E-2"/>
    <n v="2.81925559223455E-2"/>
    <n v="7.8819834268788302E-2"/>
    <n v="4.1782313550356696"/>
    <n v="8.2705542136062501E-2"/>
    <n v="0.35112582106330698"/>
    <n v="-3.7899957963032129"/>
  </r>
  <r>
    <x v="19"/>
    <s v="9-Camera-0,05"/>
    <x v="1"/>
    <n v="72.608398754078806"/>
    <n v="1.91179569985348"/>
    <n v="2.5633496866041501E-2"/>
    <n v="8.7759783762260304E-2"/>
    <n v="2.4952076849804401E-2"/>
    <n v="7.1946517921400596E-2"/>
    <n v="4.2617013369454"/>
    <n v="8.8576678402682102E-2"/>
    <n v="0.33402737022249102"/>
    <n v="-3.7541769299240291"/>
  </r>
  <r>
    <x v="19"/>
    <s v="9-Camera-0,05"/>
    <x v="1"/>
    <n v="12.485700154247199"/>
    <n v="1.97742634427886"/>
    <n v="0.13783909445516901"/>
    <n v="0.14659054467174901"/>
    <n v="8.4970243485607805E-2"/>
    <n v="0.13501923813658501"/>
    <n v="4.9863775229314298"/>
    <n v="0.50512791495020704"/>
    <n v="0.41313261247148703"/>
    <n v="-3.6094410432496531"/>
  </r>
  <r>
    <x v="19"/>
    <s v="9-Camera-0,05"/>
    <x v="1"/>
    <n v="68.981082461638195"/>
    <n v="2.1911397138584001"/>
    <n v="7.1208765908238006E-2"/>
    <n v="0.112601233593305"/>
    <n v="5.8705626988382803E-2"/>
    <n v="0.106005017674051"/>
    <n v="4.2516929149860498"/>
    <n v="0.266068187009386"/>
    <n v="0.37649691793072698"/>
    <n v="-3.432363368210873"/>
  </r>
  <r>
    <x v="19"/>
    <s v="9-Camera-0,05"/>
    <x v="1"/>
    <n v="54.917075007565501"/>
    <n v="1.8816042097348999"/>
    <n v="5.5448664473487203E-2"/>
    <n v="0.105920481666407"/>
    <n v="4.2055421496552697E-2"/>
    <n v="0.10474976672507399"/>
    <n v="3.96851153194438"/>
    <n v="0.17475551934105901"/>
    <n v="0.35806427715921402"/>
    <n v="-3.7603315131058861"/>
  </r>
  <r>
    <x v="19"/>
    <s v="9-Camera-0,05"/>
    <x v="1"/>
    <n v="62.429905732070097"/>
    <n v="1.9024470858140301"/>
    <n v="4.58160064503213E-2"/>
    <n v="0.100465778505672"/>
    <n v="4.0078169643336797E-2"/>
    <n v="8.7361172681029595E-2"/>
    <n v="6.0335413790307904"/>
    <n v="0.12687762314970399"/>
    <n v="0.40138588738585801"/>
    <n v="-3.6961670268001119"/>
  </r>
  <r>
    <x v="19"/>
    <s v="9-Camera-0,05"/>
    <x v="1"/>
    <n v="85.915303655203303"/>
    <n v="2.00094178195579"/>
    <n v="4.0363927411808199E-2"/>
    <n v="0.10737321766709899"/>
    <n v="2.9620218294103901E-2"/>
    <n v="7.9601286930130105E-2"/>
    <n v="3.7885853260522699"/>
    <n v="0.28010059064896897"/>
    <n v="0.43897578110434798"/>
    <n v="-3.560082436939862"/>
  </r>
  <r>
    <x v="19"/>
    <s v="9-Camera-0,05"/>
    <x v="1"/>
    <n v="70.301920428569503"/>
    <n v="2.0230114323833601"/>
    <n v="4.1666335229597597E-2"/>
    <n v="0.10928999878097601"/>
    <n v="1.7420977084996001E-2"/>
    <n v="8.3148434809320895E-2"/>
    <n v="3.47483840899076"/>
    <n v="0.35960259223266"/>
    <n v="0.48795655059186899"/>
    <n v="-3.4890320170247708"/>
  </r>
  <r>
    <x v="19"/>
    <s v="9-Camera-0,05"/>
    <x v="1"/>
    <n v="72.617972718154704"/>
    <n v="1.86338358076455"/>
    <n v="4.5975996347470897E-2"/>
    <n v="0.110585563769781"/>
    <n v="4.1781867755187101E-2"/>
    <n v="9.6127526673146696E-2"/>
    <n v="3.7879368639551099"/>
    <n v="0.124448800500256"/>
    <n v="0.38630901571996401"/>
    <n v="-3.7503074035154862"/>
  </r>
  <r>
    <x v="19"/>
    <s v="9-Camera-0,05"/>
    <x v="1"/>
    <n v="86.490857517863304"/>
    <n v="1.8115245895088901"/>
    <n v="1.4226360604716E-2"/>
    <n v="8.8183408423515505E-2"/>
    <n v="1.2245346306963001E-2"/>
    <n v="7.1548668470044305E-2"/>
    <n v="3.9030120220268101"/>
    <n v="6.8748370244161E-2"/>
    <n v="0.34476092043671203"/>
    <n v="-3.8437144900543978"/>
  </r>
  <r>
    <x v="19"/>
    <s v="9-Camera-0,1"/>
    <x v="2"/>
    <n v="24.117678906093701"/>
    <n v="2.1471322719569601"/>
    <n v="0.118976304899471"/>
    <n v="0.17216876418949301"/>
    <n v="0.102384429233621"/>
    <n v="0.160847167343808"/>
    <n v="3.8999551769811598"/>
    <n v="0.38440466750455798"/>
    <n v="0.42585045091067197"/>
    <n v="-3.4270172771323679"/>
  </r>
  <r>
    <x v="19"/>
    <s v="9-Camera-0,1"/>
    <x v="2"/>
    <n v="81.963133163838904"/>
    <n v="1.9465442200262399"/>
    <n v="3.3051076826655298E-2"/>
    <n v="9.0803282238257996E-2"/>
    <n v="3.05520041554103E-2"/>
    <n v="7.8060993181713098E-2"/>
    <n v="3.2193381460383499"/>
    <n v="8.77879306522069E-2"/>
    <n v="0.34755977447303599"/>
    <n v="-3.705896005500724"/>
  </r>
  <r>
    <x v="19"/>
    <s v="9-Camera-0,1"/>
    <x v="2"/>
    <n v="79.678254358468493"/>
    <n v="2.0944617845874798"/>
    <n v="0.16019596635818101"/>
    <n v="0.15930251772474199"/>
    <n v="0.122840433770217"/>
    <n v="0.139857642840129"/>
    <n v="3.3754837560700199"/>
    <n v="0.465508786410949"/>
    <n v="0.45460866277522799"/>
    <n v="-3.4509295526372923"/>
  </r>
  <r>
    <x v="19"/>
    <s v="9-Camera-0,1"/>
    <x v="2"/>
    <n v="84.573174418924793"/>
    <n v="1.9359224424429899"/>
    <n v="4.9286036453217601E-2"/>
    <n v="0.103049149684903"/>
    <n v="4.4210038276420699E-2"/>
    <n v="9.3458848184723595E-2"/>
    <n v="2.9587456249864701"/>
    <n v="0.122250209284926"/>
    <n v="0.382354033019219"/>
    <n v="-3.6817235245377908"/>
  </r>
  <r>
    <x v="19"/>
    <s v="9-Camera-0,1"/>
    <x v="2"/>
    <n v="48.410993557440698"/>
    <n v="2.1512401105503498"/>
    <n v="8.5645955679798699E-2"/>
    <n v="0.141295172970512"/>
    <n v="7.0490914107161601E-2"/>
    <n v="0.134672447825541"/>
    <n v="3.1459737679688198"/>
    <n v="0.235173854665958"/>
    <n v="0.36727356197112299"/>
    <n v="-3.4814863274785273"/>
  </r>
  <r>
    <x v="19"/>
    <s v="9-Camera-0,1"/>
    <x v="2"/>
    <n v="28.5406249727404"/>
    <n v="1.82037800104069"/>
    <n v="0.102498953753813"/>
    <n v="0.14116130815720701"/>
    <n v="8.3617226288192098E-2"/>
    <n v="0.128504987104893"/>
    <n v="3.7680498759727898"/>
    <n v="0.33799734569935003"/>
    <n v="0.34361160658444201"/>
    <n v="-3.8360103923748681"/>
  </r>
  <r>
    <x v="19"/>
    <s v="9-Camera-0,1"/>
    <x v="2"/>
    <n v="47.240058657851698"/>
    <n v="2.18449758102498"/>
    <n v="6.4532563872643195E-2"/>
    <n v="0.130513101904222"/>
    <n v="4.3287632602181297E-2"/>
    <n v="0.12054033762630199"/>
    <n v="3.1378189980750899"/>
    <n v="0.21708486674146599"/>
    <n v="0.388037613129743"/>
    <n v="-3.4274648058452768"/>
  </r>
  <r>
    <x v="19"/>
    <s v="9-Camera-0,1"/>
    <x v="2"/>
    <n v="40.042052191967002"/>
    <n v="2.09117260704932"/>
    <n v="6.2504413505825904E-2"/>
    <n v="0.122849316020969"/>
    <n v="4.9881488719280498E-2"/>
    <n v="0.114529806910695"/>
    <n v="2.8001323209609801"/>
    <n v="0.177915756751581"/>
    <n v="0.365105395719998"/>
    <n v="-3.5437219972306822"/>
  </r>
  <r>
    <x v="19"/>
    <s v="9-Camera-0,1"/>
    <x v="2"/>
    <n v="85.244729422321498"/>
    <n v="2.097760656468"/>
    <n v="7.2515987690397299E-2"/>
    <n v="0.122145443782262"/>
    <n v="5.9117439998358598E-2"/>
    <n v="0.112258596739507"/>
    <n v="3.1837991080246799"/>
    <n v="0.21377921222662699"/>
    <n v="0.38965266502788098"/>
    <n v="-3.5125866785041189"/>
  </r>
  <r>
    <x v="19"/>
    <s v="9-Camera-0,1"/>
    <x v="2"/>
    <n v="32.018955154210701"/>
    <n v="1.9088717863547899"/>
    <n v="0.107751720651612"/>
    <n v="0.136741588189115"/>
    <n v="0.10242090774076899"/>
    <n v="0.13537996160054899"/>
    <n v="3.6219164889771398"/>
    <n v="0.24114911372168499"/>
    <n v="0.34941159714791797"/>
    <n v="-3.7417166164972921"/>
  </r>
  <r>
    <x v="19"/>
    <s v="9-Camera-0,1"/>
    <x v="2"/>
    <n v="58.134932128868002"/>
    <n v="1.9877172711998701"/>
    <n v="6.9631738810330093E-2"/>
    <n v="0.11229838723160999"/>
    <n v="6.3060391107953501E-2"/>
    <n v="0.11189074649356499"/>
    <n v="4.6298040869878596"/>
    <n v="0.17499271099154401"/>
    <n v="0.327187712365337"/>
    <n v="-3.6850950164347935"/>
  </r>
  <r>
    <x v="19"/>
    <s v="9-Camera-0,1"/>
    <x v="2"/>
    <n v="86.080567768212902"/>
    <n v="1.9910472608685601"/>
    <n v="8.0350916834588698E-2"/>
    <n v="0.122878160692349"/>
    <n v="7.88933081093557E-2"/>
    <n v="0.116869228272727"/>
    <n v="3.4107796979369498"/>
    <n v="0.16856845655970201"/>
    <n v="0.42666391757315297"/>
    <n v="-3.5822888215582864"/>
  </r>
  <r>
    <x v="19"/>
    <s v="9-Camera-0,1"/>
    <x v="2"/>
    <n v="69.431218709712397"/>
    <n v="2.1762358403558699"/>
    <n v="6.7811919353639796E-2"/>
    <n v="0.120062863348447"/>
    <n v="4.7658684707894902E-2"/>
    <n v="0.11571891186724099"/>
    <n v="2.9353263190714598"/>
    <n v="0.29844130873454799"/>
    <n v="0.38301317794225098"/>
    <n v="-3.4407509817018793"/>
  </r>
  <r>
    <x v="19"/>
    <s v="9-Camera-0,1"/>
    <x v="2"/>
    <n v="63.310400553420202"/>
    <n v="1.90240945821917"/>
    <n v="4.5536229346808302E-2"/>
    <n v="0.101648134125152"/>
    <n v="3.0168216014707299E-2"/>
    <n v="9.6862062407145996E-2"/>
    <n v="3.4809311889111898"/>
    <n v="0.14357418913053799"/>
    <n v="0.37590040411983999"/>
    <n v="-3.7216901376609903"/>
  </r>
  <r>
    <x v="19"/>
    <s v="9-Camera-0,1"/>
    <x v="2"/>
    <n v="60.333493192636404"/>
    <n v="1.97371697669166"/>
    <n v="8.6232240259363394E-2"/>
    <n v="0.11826216940151101"/>
    <n v="8.3086860734240306E-2"/>
    <n v="0.119239399317669"/>
    <n v="3.2369434129213901"/>
    <n v="0.18958390702931199"/>
    <n v="0.31960520080030402"/>
    <n v="-3.7066778225080355"/>
  </r>
  <r>
    <x v="19"/>
    <s v="9-Camera-0,1"/>
    <x v="2"/>
    <n v="41.862846998534302"/>
    <n v="2.1469214088285802"/>
    <n v="0.185182015951118"/>
    <n v="0.197284446717822"/>
    <n v="0.14303961281337901"/>
    <n v="0.16087832830177001"/>
    <n v="4.6194955420214603"/>
    <n v="0.55489171960995998"/>
    <n v="0.55103270713179398"/>
    <n v="-3.3020458840396261"/>
  </r>
  <r>
    <x v="19"/>
    <s v="9-Camera-0,1"/>
    <x v="2"/>
    <n v="49.813532110744497"/>
    <n v="1.94513943694374"/>
    <n v="8.1098230749775096E-2"/>
    <n v="0.120719362425469"/>
    <n v="6.9545502698228095E-2"/>
    <n v="0.115476442563877"/>
    <n v="3.5862273230450201"/>
    <n v="0.24729495814095601"/>
    <n v="0.41158416888329102"/>
    <n v="-3.6432763941729691"/>
  </r>
  <r>
    <x v="19"/>
    <s v="9-Camera-0,1"/>
    <x v="2"/>
    <n v="76.936082946568405"/>
    <n v="2.0738876305932399"/>
    <n v="7.9391598301941896E-2"/>
    <n v="0.120303991954513"/>
    <n v="7.8289086534496996E-2"/>
    <n v="0.115299733124525"/>
    <n v="3.1983521209331198"/>
    <n v="0.196819075736338"/>
    <n v="0.35545610994733201"/>
    <n v="-3.5706562594594282"/>
  </r>
  <r>
    <x v="19"/>
    <s v="9-Camera-0,1"/>
    <x v="2"/>
    <n v="77.429634239639299"/>
    <n v="2.14469450277416"/>
    <n v="8.3457624000407904E-2"/>
    <n v="0.123420291375528"/>
    <n v="5.2228653859765398E-2"/>
    <n v="0.110317249148998"/>
    <n v="4.2815492439549399"/>
    <n v="0.30268495916417398"/>
    <n v="0.41248598674200398"/>
    <n v="-3.4428195104838362"/>
  </r>
  <r>
    <x v="19"/>
    <s v="9-Camera-0,1"/>
    <x v="2"/>
    <n v="89.024440473035995"/>
    <n v="1.9618619137444999"/>
    <n v="3.5028482338732403E-2"/>
    <n v="9.5820783641285004E-2"/>
    <n v="3.2789702333365998E-2"/>
    <n v="7.7991296958636103E-2"/>
    <n v="3.14336532994639"/>
    <n v="8.6539599112726906E-2"/>
    <n v="0.37710766953959501"/>
    <n v="-3.6610304167159056"/>
  </r>
  <r>
    <x v="19"/>
    <s v="9-Camera-0,15000000000000002"/>
    <x v="3"/>
    <n v="56.617456230604702"/>
    <n v="2.1499799088835401"/>
    <n v="0.108242459752747"/>
    <n v="0.14776739095619801"/>
    <n v="9.2616176006430698E-2"/>
    <n v="0.12969666465584201"/>
    <n v="3.0639880590606401"/>
    <n v="0.28608430503434801"/>
    <n v="0.52033793112432702"/>
    <n v="-3.3296821599921329"/>
  </r>
  <r>
    <x v="19"/>
    <s v="9-Camera-0,15000000000000002"/>
    <x v="3"/>
    <n v="82.151574736985694"/>
    <n v="2.13968623286181"/>
    <n v="0.15534787104845299"/>
    <n v="0.15173053563924399"/>
    <n v="0.12421777571274401"/>
    <n v="0.13421151597733399"/>
    <n v="2.8975078740622799"/>
    <n v="0.397787336901822"/>
    <n v="0.39789608219568101"/>
    <n v="-3.4624176849425088"/>
  </r>
  <r>
    <x v="19"/>
    <s v="9-Camera-0,15000000000000002"/>
    <x v="3"/>
    <n v="38.934180800956298"/>
    <n v="1.8785144779991301"/>
    <n v="9.91493255181502E-2"/>
    <n v="0.143793024092979"/>
    <n v="9.7856488247214296E-2"/>
    <n v="0.13705795733593701"/>
    <n v="3.46249677997548"/>
    <n v="0.22472590508578899"/>
    <n v="0.35815312025241403"/>
    <n v="-3.763332401748456"/>
  </r>
  <r>
    <x v="19"/>
    <s v="9-Camera-0,15000000000000002"/>
    <x v="3"/>
    <n v="89.462249583833298"/>
    <n v="2.0314954591945602"/>
    <n v="8.7266822339329295E-2"/>
    <n v="0.13661374484462099"/>
    <n v="6.7643456009560496E-2"/>
    <n v="0.13356042814479599"/>
    <n v="2.6816709379199799"/>
    <n v="0.26552826954904701"/>
    <n v="0.34423906460033599"/>
    <n v="-3.6242654762051036"/>
  </r>
  <r>
    <x v="19"/>
    <s v="9-Camera-0,15000000000000002"/>
    <x v="3"/>
    <n v="66.579347029027801"/>
    <n v="2.1403932179397298"/>
    <n v="8.8159362183930903E-2"/>
    <n v="0.109858838383303"/>
    <n v="7.2841743768489203E-2"/>
    <n v="0.108724283149861"/>
    <n v="2.91863465099595"/>
    <n v="0.39574906407023502"/>
    <n v="0.31564673101719998"/>
    <n v="-3.5439600510430704"/>
  </r>
  <r>
    <x v="19"/>
    <s v="9-Camera-0,15000000000000002"/>
    <x v="3"/>
    <n v="23.6727427702243"/>
    <n v="2.0684119890083399"/>
    <n v="0.11429349082960601"/>
    <n v="0.149445673334414"/>
    <n v="0.10427855619623801"/>
    <n v="0.145490012566901"/>
    <n v="3.1171969990245998"/>
    <n v="0.32177181755826201"/>
    <n v="0.44170838317035799"/>
    <n v="-3.4898796278213022"/>
  </r>
  <r>
    <x v="19"/>
    <s v="9-Camera-0,15000000000000002"/>
    <x v="3"/>
    <n v="61.3154325328277"/>
    <n v="2.02043183253855"/>
    <n v="0.18124344924563099"/>
    <n v="0.1669967620302"/>
    <n v="0.13918002571431701"/>
    <n v="0.13954752864987199"/>
    <n v="2.8024902929319002"/>
    <n v="0.503575179996813"/>
    <n v="0.50363212404410695"/>
    <n v="-3.475936043417343"/>
  </r>
  <r>
    <x v="19"/>
    <s v="9-Camera-0,15000000000000002"/>
    <x v="3"/>
    <n v="60.086785754702198"/>
    <n v="2.0332453823290502"/>
    <n v="6.8861409387582395E-2"/>
    <n v="0.118685195922604"/>
    <n v="4.8459695558476602E-2"/>
    <n v="0.114717311130659"/>
    <n v="2.7034624309744602"/>
    <n v="0.220885375299364"/>
    <n v="0.365433108352197"/>
    <n v="-3.6013215093187529"/>
  </r>
  <r>
    <x v="19"/>
    <s v="9-Camera-0,15000000000000002"/>
    <x v="3"/>
    <n v="20.5563460660399"/>
    <n v="1.85514694386513"/>
    <n v="9.1935835894696005E-2"/>
    <n v="0.15180604210865101"/>
    <n v="8.3294199054312595E-2"/>
    <n v="0.13340514223307601"/>
    <n v="3.8364959519822102"/>
    <n v="0.28864475612634599"/>
    <n v="0.45385627514064902"/>
    <n v="-3.6909967809942215"/>
  </r>
  <r>
    <x v="19"/>
    <s v="9-Camera-0,15000000000000002"/>
    <x v="3"/>
    <n v="40.182639437150797"/>
    <n v="2.0738150087800298"/>
    <n v="9.5758611422436704E-2"/>
    <n v="0.125270126484192"/>
    <n v="8.7525379074154794E-2"/>
    <n v="0.122212148292359"/>
    <n v="2.4260970109608002"/>
    <n v="0.26618473748256599"/>
    <n v="0.40023529054194701"/>
    <n v="-3.5259497006780234"/>
  </r>
  <r>
    <x v="19"/>
    <s v="9-Camera-0,15000000000000002"/>
    <x v="3"/>
    <n v="9.36095240806746"/>
    <n v="2.01989898645708"/>
    <n v="0.17414700272609701"/>
    <n v="0.42491612538499701"/>
    <n v="0.147594822332172"/>
    <n v="0.28394807530934202"/>
    <n v="3.0354327938985"/>
    <n v="0.48996171738840399"/>
    <n v="1.1962870297886501"/>
    <n v="-2.7838139837542699"/>
  </r>
  <r>
    <x v="19"/>
    <s v="9-Camera-0,15000000000000002"/>
    <x v="3"/>
    <n v="25.501115355937898"/>
    <n v="2.04484368169879"/>
    <n v="9.5775012062526796E-2"/>
    <n v="0.16226563470348701"/>
    <n v="8.5909412321090298E-2"/>
    <n v="0.14883422646081301"/>
    <n v="3.45076664898078"/>
    <n v="0.33272710209615802"/>
    <n v="0.491878963354132"/>
    <n v="-3.4632773549470781"/>
  </r>
  <r>
    <x v="19"/>
    <s v="9-Camera-0,15000000000000002"/>
    <x v="3"/>
    <n v="44.328837763213002"/>
    <n v="1.9467405275754801"/>
    <n v="6.37682476410696E-2"/>
    <n v="0.117153094845281"/>
    <n v="4.1341939742176599E-2"/>
    <n v="0.114182256989843"/>
    <n v="2.47886705503333"/>
    <n v="0.217958652231553"/>
    <n v="0.34076003333530003"/>
    <n v="-3.7124994390892194"/>
  </r>
  <r>
    <x v="19"/>
    <s v="9-Camera-0,15000000000000002"/>
    <x v="3"/>
    <n v="52.4560034992056"/>
    <n v="1.9733672420638999"/>
    <n v="0.138187005566207"/>
    <n v="0.171062260202126"/>
    <n v="0.11124132009071901"/>
    <n v="0.15757715361701999"/>
    <n v="3.3854997789021501"/>
    <n v="0.38430267350583802"/>
    <n v="0.39519234854830498"/>
    <n v="-3.6314404093877948"/>
  </r>
  <r>
    <x v="19"/>
    <s v="9-Camera-0,15000000000000002"/>
    <x v="3"/>
    <n v="35.928281481795899"/>
    <n v="1.8564345904537201"/>
    <n v="0.12842039719352599"/>
    <n v="0.13768215423734201"/>
    <n v="0.106398108631655"/>
    <n v="0.12267670703987001"/>
    <n v="2.9260184270096898"/>
    <n v="0.37274082908494799"/>
    <n v="0.37281477992222001"/>
    <n v="-3.77075062962406"/>
  </r>
  <r>
    <x v="19"/>
    <s v="9-Camera-0,15000000000000002"/>
    <x v="3"/>
    <n v="30.3499015751595"/>
    <n v="1.9712151233797801"/>
    <n v="0.19833587626181301"/>
    <n v="0.24750769385551699"/>
    <n v="0.164278680668827"/>
    <n v="0.203647797477016"/>
    <n v="3.3259646979859099"/>
    <n v="0.62413464553248699"/>
    <n v="0.62642686821252103"/>
    <n v="-3.402358008407699"/>
  </r>
  <r>
    <x v="19"/>
    <s v="9-Camera-0,15000000000000002"/>
    <x v="3"/>
    <n v="87.901144219576693"/>
    <n v="2.1030273940092101"/>
    <n v="7.96699383952926E-2"/>
    <n v="0.12166926645076601"/>
    <n v="8.0719331474424796E-2"/>
    <n v="0.11568093101345001"/>
    <n v="2.5903133369283702"/>
    <n v="0.16702431403460999"/>
    <n v="0.42833446175406698"/>
    <n v="-3.4686381442367229"/>
  </r>
  <r>
    <x v="19"/>
    <s v="9-Camera-0,15000000000000002"/>
    <x v="3"/>
    <n v="30.0299385642776"/>
    <n v="2.1023953503816499"/>
    <n v="9.1217690699105805E-2"/>
    <n v="0.11874315724890599"/>
    <n v="7.9079476278254707E-2"/>
    <n v="0.11378246720001101"/>
    <n v="2.5177942389855099"/>
    <n v="0.27096963425877701"/>
    <n v="0.39898812283778001"/>
    <n v="-3.49861652678057"/>
  </r>
  <r>
    <x v="19"/>
    <s v="9-Camera-0,15000000000000002"/>
    <x v="3"/>
    <n v="69.027740824294298"/>
    <n v="1.87086611851609"/>
    <n v="4.0318792482802998E-2"/>
    <n v="0.103182562413571"/>
    <n v="3.1389348068885298E-2"/>
    <n v="9.48064129251006E-2"/>
    <n v="3.0859404439106499"/>
    <n v="0.162376483732148"/>
    <n v="0.34176155584224399"/>
    <n v="-3.787372325641666"/>
  </r>
  <r>
    <x v="19"/>
    <s v="9-Camera-0,15000000000000002"/>
    <x v="3"/>
    <n v="41.212202779466203"/>
    <n v="2.0415104578944101"/>
    <n v="6.4242855190746698E-2"/>
    <n v="0.127004292065622"/>
    <n v="5.8407411523532599E-2"/>
    <n v="0.11806852086845999"/>
    <n v="2.9844485869398301"/>
    <n v="0.210149526525928"/>
    <n v="0.40355569940832198"/>
    <n v="-3.5549338426972681"/>
  </r>
  <r>
    <x v="19"/>
    <s v="9-Ground_Truth"/>
    <x v="4"/>
    <n v="72.598092338735299"/>
    <n v="1.90731982216728"/>
    <n v="2.1706011391581799E-2"/>
    <n v="9.4737874627424501E-2"/>
    <n v="1.6400579348993399E-2"/>
    <n v="7.5510829630396695E-2"/>
    <n v="1.92798184102866"/>
    <n v="6.6432084061143801E-2"/>
    <n v="0.35996240186585798"/>
    <n v="-3.7327177759668619"/>
  </r>
  <r>
    <x v="19"/>
    <s v="9-Ground_Truth"/>
    <x v="4"/>
    <n v="83.090241929642104"/>
    <n v="1.8698727495648999"/>
    <n v="6.7679725045274699E-3"/>
    <n v="8.3037995483395799E-2"/>
    <n v="5.4480112166497901E-3"/>
    <n v="6.7416392635286301E-2"/>
    <n v="1.89359950996004"/>
    <n v="3.8156344893748799E-2"/>
    <n v="0.35581302375371399"/>
    <n v="-3.7743142266813861"/>
  </r>
  <r>
    <x v="19"/>
    <s v="9-Ground_Truth"/>
    <x v="4"/>
    <n v="76.865019059015594"/>
    <n v="1.8318992401259699"/>
    <n v="3.5806522614175301E-2"/>
    <n v="9.5100453756520695E-2"/>
    <n v="2.93586999390455E-2"/>
    <n v="8.2777264803924805E-2"/>
    <n v="2.05034452700056"/>
    <n v="0.116712439125358"/>
    <n v="0.36933733889347198"/>
    <n v="-3.7987634209805581"/>
  </r>
  <r>
    <x v="19"/>
    <s v="9-Ground_Truth"/>
    <x v="4"/>
    <n v="89.619101597623199"/>
    <n v="1.8944586584473699"/>
    <n v="5.3207237320405101E-3"/>
    <n v="8.2286041062816395E-2"/>
    <n v="4.6675334479292004E-3"/>
    <n v="6.6689312160401096E-2"/>
    <n v="2.0840452889679"/>
    <n v="2.5917150823761299E-2"/>
    <n v="0.37216555393053702"/>
    <n v="-3.7333757876220934"/>
  </r>
  <r>
    <x v="19"/>
    <s v="9-Ground_Truth"/>
    <x v="4"/>
    <n v="76.188106350026402"/>
    <n v="1.8682585064575801"/>
    <n v="2.7548788284606301E-2"/>
    <n v="8.9499227459680697E-2"/>
    <n v="1.98895866013424E-2"/>
    <n v="7.5170371864937705E-2"/>
    <n v="2.35865816101431"/>
    <n v="9.1217364503931003E-2"/>
    <n v="0.34171769736866697"/>
    <n v="-3.7900237961737533"/>
  </r>
  <r>
    <x v="19"/>
    <s v="9-Ground_Truth"/>
    <x v="4"/>
    <n v="84.572893341629396"/>
    <n v="1.8086335800879201"/>
    <n v="6.3585892186918298E-3"/>
    <n v="8.7185533651028199E-2"/>
    <n v="5.2462066781507402E-3"/>
    <n v="7.0213744898374897E-2"/>
    <n v="2.1602276550838702"/>
    <n v="2.5107832040285698E-2"/>
    <n v="0.36282567656486903"/>
    <n v="-3.8285407433472107"/>
  </r>
  <r>
    <x v="19"/>
    <s v="9-Ground_Truth"/>
    <x v="4"/>
    <n v="82.349275888294002"/>
    <n v="1.80172811644291"/>
    <n v="1.96075209435892E-2"/>
    <n v="8.8433733066097003E-2"/>
    <n v="1.51372452785543E-2"/>
    <n v="7.2592424680444995E-2"/>
    <n v="1.98153239698149"/>
    <n v="5.6115834268073199E-2"/>
    <n v="0.35062438165912602"/>
    <n v="-3.8476475018979639"/>
  </r>
  <r>
    <x v="19"/>
    <s v="9-Ground_Truth"/>
    <x v="4"/>
    <n v="55.412793577687196"/>
    <n v="1.95618321385824"/>
    <n v="3.67313670940645E-2"/>
    <n v="0.10037795742337099"/>
    <n v="2.4749856623212101E-2"/>
    <n v="9.3158013338541401E-2"/>
    <n v="1.9892953600501599"/>
    <n v="0.124564635867029"/>
    <n v="0.35204203234729697"/>
    <n v="-3.6917747537944634"/>
  </r>
  <r>
    <x v="19"/>
    <s v="9-Ground_Truth"/>
    <x v="4"/>
    <n v="79.005493147472905"/>
    <n v="1.8469214066016399"/>
    <n v="1.47793443144861E-2"/>
    <n v="8.6641734696284403E-2"/>
    <n v="1.2995476304787101E-2"/>
    <n v="6.8523590272751705E-2"/>
    <n v="2.12486398103646"/>
    <n v="3.9680959386560098E-2"/>
    <n v="0.36695953303582701"/>
    <n v="-3.7861190603625334"/>
  </r>
  <r>
    <x v="19"/>
    <s v="9-Ground_Truth"/>
    <x v="4"/>
    <n v="89.977460728214595"/>
    <n v="1.8997518566431699"/>
    <n v="7.6123948712104803E-3"/>
    <n v="8.1812014845700401E-2"/>
    <n v="6.0796816123051597E-3"/>
    <n v="6.6352027410610206E-2"/>
    <n v="2.1860259680543002"/>
    <n v="3.2658815607756103E-2"/>
    <n v="0.36068465904615599"/>
    <n v="-3.7395634843106742"/>
  </r>
  <r>
    <x v="19"/>
    <s v="9-Ground_Truth"/>
    <x v="4"/>
    <n v="82.751249354026896"/>
    <n v="1.8251872483402201"/>
    <n v="2.0913337130282199E-2"/>
    <n v="9.1561737230057505E-2"/>
    <n v="1.48653070930673E-2"/>
    <n v="7.6677109960359299E-2"/>
    <n v="2.1346048760460601"/>
    <n v="0.128565985039127"/>
    <n v="0.34021306443445698"/>
    <n v="-3.8345996872253227"/>
  </r>
  <r>
    <x v="19"/>
    <s v="9-Ground_Truth"/>
    <x v="4"/>
    <n v="80.401970823047705"/>
    <n v="1.81130514395121"/>
    <n v="1.13343954073508E-2"/>
    <n v="8.5272233016839102E-2"/>
    <n v="8.3727598371844698E-3"/>
    <n v="6.8527153494067905E-2"/>
    <n v="2.0347139169461999"/>
    <n v="3.2773822769538802E-2"/>
    <n v="0.34761872044833098"/>
    <n v="-3.841076135600459"/>
  </r>
  <r>
    <x v="19"/>
    <s v="9-Ground_Truth"/>
    <x v="4"/>
    <n v="84.791608188424803"/>
    <n v="1.83479067959884"/>
    <n v="5.0028425356553599E-3"/>
    <n v="8.4876796096759105E-2"/>
    <n v="4.1573167226685E-3"/>
    <n v="6.7433242127864806E-2"/>
    <n v="2.07010945200454"/>
    <n v="1.35721762163093E-2"/>
    <n v="0.35911499084022802"/>
    <n v="-3.8060943295609317"/>
  </r>
  <r>
    <x v="19"/>
    <s v="9-Ground_Truth"/>
    <x v="4"/>
    <n v="83.835883987585802"/>
    <n v="1.8404542342764501"/>
    <n v="6.8257359153103799E-3"/>
    <n v="8.4726549124334596E-2"/>
    <n v="5.8104274287369296E-3"/>
    <n v="6.8356177335085894E-2"/>
    <n v="2.0064830629853501"/>
    <n v="1.8297507569596898E-2"/>
    <n v="0.36214948494327598"/>
    <n v="-3.7973962807802741"/>
  </r>
  <r>
    <x v="19"/>
    <s v="9-Ground_Truth"/>
    <x v="4"/>
    <n v="86.227288721213696"/>
    <n v="1.8632132704117901"/>
    <n v="1.6608099303190099E-2"/>
    <n v="8.4702719371701707E-2"/>
    <n v="1.43106452813459E-2"/>
    <n v="6.7912636480833899E-2"/>
    <n v="2.0917057269252801"/>
    <n v="4.5672755404931903E-2"/>
    <n v="0.35124496118551901"/>
    <n v="-3.7855417684026911"/>
  </r>
  <r>
    <x v="19"/>
    <s v="9-Ground_Truth"/>
    <x v="4"/>
    <n v="80.781829545623793"/>
    <n v="1.9242915330884101"/>
    <n v="4.4620407711122897E-2"/>
    <n v="0.101490330655703"/>
    <n v="2.9959472292198801E-2"/>
    <n v="9.3713369102937302E-2"/>
    <n v="2.48903920606244"/>
    <n v="0.136764944766819"/>
    <n v="0.37831867683703402"/>
    <n v="-3.6973897900745558"/>
  </r>
  <r>
    <x v="19"/>
    <s v="9-Ground_Truth"/>
    <x v="4"/>
    <n v="89.121486569261194"/>
    <n v="1.8968159024670499"/>
    <n v="1.39792648898284E-2"/>
    <n v="7.91994113189919E-2"/>
    <n v="9.8558163272775192E-3"/>
    <n v="6.4464673565174505E-2"/>
    <n v="2.0464300110470499"/>
    <n v="6.8419911832761998E-2"/>
    <n v="0.33563443364115098"/>
    <n v="-3.7675496638917991"/>
  </r>
  <r>
    <x v="19"/>
    <s v="9-Ground_Truth"/>
    <x v="4"/>
    <n v="86.434923661312695"/>
    <n v="1.9316318605289"/>
    <n v="1.3369615017257801E-2"/>
    <n v="8.8151180164607795E-2"/>
    <n v="9.2400265742886307E-3"/>
    <n v="7.0929141713409499E-2"/>
    <n v="2.0742991579463701"/>
    <n v="4.13042379049154E-2"/>
    <n v="0.397592047254959"/>
    <n v="-3.670776092216141"/>
  </r>
  <r>
    <x v="19"/>
    <s v="9-Ground_Truth"/>
    <x v="4"/>
    <n v="74.621530557126803"/>
    <n v="1.8164669941456"/>
    <n v="4.2936962751316997E-2"/>
    <n v="0.109540486587014"/>
    <n v="2.2232482168083299E-2"/>
    <n v="9.5297293335220398E-2"/>
    <n v="2.0394230179954298"/>
    <n v="0.13809319281518501"/>
    <n v="0.40141705536844202"/>
    <n v="-3.7821159504859581"/>
  </r>
  <r>
    <x v="19"/>
    <s v="9-Ground_Truth"/>
    <x v="4"/>
    <n v="89.415645122361596"/>
    <n v="1.85859742592699"/>
    <n v="5.93031684550636E-3"/>
    <n v="8.4515039615338794E-2"/>
    <n v="4.2814812616583002E-3"/>
    <n v="6.8310503527570607E-2"/>
    <n v="1.9163738529896299"/>
    <n v="1.6982959049900499E-2"/>
    <n v="0.36272096920871599"/>
    <n v="-3.778681604864293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2.7534412657918134E-2"/>
    <n v="2.059788943228506E-2"/>
  </r>
  <r>
    <x v="0"/>
    <x v="1"/>
    <n v="4.3978379481067052E-2"/>
    <n v="4.50244738916512E-2"/>
  </r>
  <r>
    <x v="0"/>
    <x v="2"/>
    <n v="9.918055545093786E-2"/>
    <n v="0.10818572883862489"/>
  </r>
  <r>
    <x v="0"/>
    <x v="3"/>
    <n v="0.10734640978489736"/>
    <n v="0.1321589091174849"/>
  </r>
  <r>
    <x v="0"/>
    <x v="4"/>
    <n v="2.1123930217263442E-2"/>
    <n v="1.7866947757871739E-2"/>
  </r>
  <r>
    <x v="1"/>
    <x v="0"/>
    <n v="2.9197218050916324E-2"/>
    <n v="2.227951732346593E-2"/>
  </r>
  <r>
    <x v="1"/>
    <x v="1"/>
    <n v="6.0464752071425862E-2"/>
    <n v="5.2749503080666824E-2"/>
  </r>
  <r>
    <x v="1"/>
    <x v="2"/>
    <n v="0.1076821449269226"/>
    <n v="0.11657755841643516"/>
  </r>
  <r>
    <x v="1"/>
    <x v="3"/>
    <n v="8.9344087883097001E-2"/>
    <n v="9.169308367464922E-2"/>
  </r>
  <r>
    <x v="1"/>
    <x v="4"/>
    <n v="1.9725965937187815E-2"/>
    <n v="1.6405509830338907E-2"/>
  </r>
  <r>
    <x v="2"/>
    <x v="0"/>
    <n v="1.9924656678063757E-2"/>
    <n v="1.5377697850629852E-2"/>
  </r>
  <r>
    <x v="2"/>
    <x v="1"/>
    <n v="5.6298202554042144E-2"/>
    <n v="6.8342713455068205E-2"/>
  </r>
  <r>
    <x v="2"/>
    <x v="2"/>
    <n v="0.12713653710652068"/>
    <n v="0.12043195076730243"/>
  </r>
  <r>
    <x v="2"/>
    <x v="3"/>
    <n v="0.12628146711031496"/>
    <n v="0.14590079195135011"/>
  </r>
  <r>
    <x v="2"/>
    <x v="4"/>
    <n v="3.0952264326983593E-2"/>
    <n v="1.861054663849606E-2"/>
  </r>
  <r>
    <x v="3"/>
    <x v="0"/>
    <n v="4.1590946234093845E-2"/>
    <n v="2.2321543340542416E-2"/>
  </r>
  <r>
    <x v="3"/>
    <x v="1"/>
    <n v="5.2463805073560223E-2"/>
    <n v="5.9006328731288443E-2"/>
  </r>
  <r>
    <x v="3"/>
    <x v="2"/>
    <n v="8.5648517767102972E-2"/>
    <n v="8.6534595325139074E-2"/>
  </r>
  <r>
    <x v="3"/>
    <x v="3"/>
    <n v="0.11028502562347678"/>
    <n v="0.13072882662032045"/>
  </r>
  <r>
    <x v="3"/>
    <x v="4"/>
    <n v="4.2884935917274866E-2"/>
    <n v="2.5327052608638725E-2"/>
  </r>
  <r>
    <x v="4"/>
    <x v="0"/>
    <n v="2.6267118326675342E-2"/>
    <n v="1.908651414405535E-2"/>
  </r>
  <r>
    <x v="4"/>
    <x v="1"/>
    <n v="3.806787299354733E-2"/>
    <n v="4.4039824118711497E-2"/>
  </r>
  <r>
    <x v="4"/>
    <x v="2"/>
    <n v="0.1044121890496582"/>
    <n v="0.11430723126136909"/>
  </r>
  <r>
    <x v="4"/>
    <x v="3"/>
    <n v="8.9697918052684789E-2"/>
    <n v="0.10327028175880605"/>
  </r>
  <r>
    <x v="4"/>
    <x v="4"/>
    <n v="2.2145576441274354E-2"/>
    <n v="1.6245290813033289E-2"/>
  </r>
  <r>
    <x v="5"/>
    <x v="0"/>
    <n v="1.5103123295487129E-2"/>
    <n v="1.5035837301013185E-2"/>
  </r>
  <r>
    <x v="5"/>
    <x v="1"/>
    <n v="4.2803705371548782E-2"/>
    <n v="2.8652774822906148E-2"/>
  </r>
  <r>
    <x v="5"/>
    <x v="2"/>
    <n v="8.181702662870706E-2"/>
    <n v="6.9791092045350903E-2"/>
  </r>
  <r>
    <x v="5"/>
    <x v="3"/>
    <n v="0.12680628080329914"/>
    <n v="0.12270293007358445"/>
  </r>
  <r>
    <x v="5"/>
    <x v="4"/>
    <n v="1.8755313972070191E-2"/>
    <n v="1.4132587416626787E-2"/>
  </r>
  <r>
    <x v="6"/>
    <x v="0"/>
    <n v="1.9187633716178494E-2"/>
    <n v="1.5230384313265738E-2"/>
  </r>
  <r>
    <x v="6"/>
    <x v="1"/>
    <n v="3.2822751063885242E-2"/>
    <n v="3.4926919642158515E-2"/>
  </r>
  <r>
    <x v="6"/>
    <x v="2"/>
    <n v="6.2373260063939166E-2"/>
    <n v="6.6103377807224278E-2"/>
  </r>
  <r>
    <x v="6"/>
    <x v="3"/>
    <n v="0.11934803324926452"/>
    <n v="0.12394783549368868"/>
  </r>
  <r>
    <x v="6"/>
    <x v="4"/>
    <n v="1.3902993596082526E-2"/>
    <n v="1.2854148274451485E-2"/>
  </r>
  <r>
    <x v="7"/>
    <x v="0"/>
    <n v="1.8116242110793331E-2"/>
    <n v="1.8546403412791419E-2"/>
  </r>
  <r>
    <x v="7"/>
    <x v="1"/>
    <n v="5.3849769705733616E-2"/>
    <n v="4.2706367631552812E-2"/>
  </r>
  <r>
    <x v="7"/>
    <x v="2"/>
    <n v="7.0255602219217769E-2"/>
    <n v="6.7262729139410629E-2"/>
  </r>
  <r>
    <x v="7"/>
    <x v="3"/>
    <n v="0.12576010281771094"/>
    <n v="0.12564738820224847"/>
  </r>
  <r>
    <x v="7"/>
    <x v="4"/>
    <n v="1.4959927165626998E-2"/>
    <n v="1.471549989962467E-2"/>
  </r>
  <r>
    <x v="8"/>
    <x v="0"/>
    <n v="3.1475901171687443E-2"/>
    <n v="1.8670221399949564E-2"/>
  </r>
  <r>
    <x v="8"/>
    <x v="1"/>
    <n v="6.9621401763796539E-2"/>
    <n v="7.1895230913920208E-2"/>
  </r>
  <r>
    <x v="8"/>
    <x v="2"/>
    <n v="6.9573683435674924E-2"/>
    <n v="8.7936966550486648E-2"/>
  </r>
  <r>
    <x v="8"/>
    <x v="3"/>
    <n v="0.1253876025375836"/>
    <n v="0.13714733788678671"/>
  </r>
  <r>
    <x v="8"/>
    <x v="4"/>
    <n v="3.1460019255428705E-2"/>
    <n v="2.1563917942197579E-2"/>
  </r>
  <r>
    <x v="9"/>
    <x v="0"/>
    <n v="1.1895706730450045E-2"/>
    <n v="1.2674715639079773E-2"/>
  </r>
  <r>
    <x v="9"/>
    <x v="1"/>
    <n v="3.179335320750426E-2"/>
    <n v="3.8267359831486589E-2"/>
  </r>
  <r>
    <x v="9"/>
    <x v="2"/>
    <n v="9.0261415639003625E-2"/>
    <n v="9.2767016459735438E-2"/>
  </r>
  <r>
    <x v="9"/>
    <x v="3"/>
    <n v="0.10631331399129991"/>
    <n v="0.12751008729862706"/>
  </r>
  <r>
    <x v="9"/>
    <x v="4"/>
    <n v="1.6506326777260941E-2"/>
    <n v="1.041342164928221E-2"/>
  </r>
  <r>
    <x v="10"/>
    <x v="0"/>
    <n v="2.1525097028756237E-2"/>
    <n v="1.7777544182262635E-2"/>
  </r>
  <r>
    <x v="10"/>
    <x v="1"/>
    <n v="4.1157988094314306E-2"/>
    <n v="4.3818587839252743E-2"/>
  </r>
  <r>
    <x v="10"/>
    <x v="2"/>
    <n v="7.6939732717477269E-2"/>
    <n v="8.5215901241889241E-2"/>
  </r>
  <r>
    <x v="10"/>
    <x v="3"/>
    <n v="0.11127777878471394"/>
    <n v="0.11921810360340987"/>
  </r>
  <r>
    <x v="10"/>
    <x v="4"/>
    <n v="2.3379446846774239E-2"/>
    <n v="2.0132272322593913E-2"/>
  </r>
  <r>
    <x v="11"/>
    <x v="0"/>
    <n v="2.0328420780647841E-2"/>
    <n v="1.6613142840388832E-2"/>
  </r>
  <r>
    <x v="11"/>
    <x v="1"/>
    <n v="3.7063247590915928E-2"/>
    <n v="3.8773048493872628E-2"/>
  </r>
  <r>
    <x v="11"/>
    <x v="2"/>
    <n v="8.475685789369812E-2"/>
    <n v="8.4791981054720647E-2"/>
  </r>
  <r>
    <x v="11"/>
    <x v="3"/>
    <n v="0.10144709256083549"/>
    <n v="0.10989798147126222"/>
  </r>
  <r>
    <x v="11"/>
    <x v="4"/>
    <n v="1.2585565164835524E-2"/>
    <n v="1.1881380452513144E-2"/>
  </r>
  <r>
    <x v="12"/>
    <x v="0"/>
    <n v="2.4809013119055381E-2"/>
    <n v="1.6943392849022017E-2"/>
  </r>
  <r>
    <x v="12"/>
    <x v="1"/>
    <n v="3.8921925588651471E-2"/>
    <n v="4.3789350388946296E-2"/>
  </r>
  <r>
    <x v="12"/>
    <x v="2"/>
    <n v="8.6205775931794043E-2"/>
    <n v="7.4937861914718767E-2"/>
  </r>
  <r>
    <x v="12"/>
    <x v="3"/>
    <n v="9.4007045999387862E-2"/>
    <n v="0.10442551533704603"/>
  </r>
  <r>
    <x v="12"/>
    <x v="4"/>
    <n v="1.6875778894799295E-2"/>
    <n v="1.6281652246599696E-2"/>
  </r>
  <r>
    <x v="13"/>
    <x v="0"/>
    <n v="1.6513584679888112E-2"/>
    <n v="1.628148670794987E-2"/>
  </r>
  <r>
    <x v="13"/>
    <x v="1"/>
    <n v="4.4395923125481518E-2"/>
    <n v="4.8910511132818239E-2"/>
  </r>
  <r>
    <x v="13"/>
    <x v="2"/>
    <n v="9.4111452161350931E-2"/>
    <n v="9.8910895100825555E-2"/>
  </r>
  <r>
    <x v="13"/>
    <x v="3"/>
    <n v="0.11004693790824804"/>
    <n v="0.12036034530803301"/>
  </r>
  <r>
    <x v="13"/>
    <x v="4"/>
    <n v="1.6438379574463161E-2"/>
    <n v="1.5228675778028521E-2"/>
  </r>
  <r>
    <x v="14"/>
    <x v="0"/>
    <n v="2.0371132518785723E-2"/>
    <n v="1.4292457825060395E-2"/>
  </r>
  <r>
    <x v="14"/>
    <x v="1"/>
    <n v="4.6957463124706167E-2"/>
    <n v="5.8978658914078039E-2"/>
  </r>
  <r>
    <x v="14"/>
    <x v="2"/>
    <n v="8.1377184503738376E-2"/>
    <n v="9.0877639710297414E-2"/>
  </r>
  <r>
    <x v="14"/>
    <x v="3"/>
    <n v="0.10185609438218457"/>
    <n v="0.12277270514958834"/>
  </r>
  <r>
    <x v="14"/>
    <x v="4"/>
    <n v="1.4347646454953806E-2"/>
    <n v="1.3258242526461093E-2"/>
  </r>
  <r>
    <x v="15"/>
    <x v="0"/>
    <n v="2.0907152805278693E-2"/>
    <n v="1.4738055501074331E-2"/>
  </r>
  <r>
    <x v="15"/>
    <x v="1"/>
    <n v="3.3713706514159239E-2"/>
    <n v="4.4924427939893319E-2"/>
  </r>
  <r>
    <x v="15"/>
    <x v="2"/>
    <n v="6.8832664950242262E-2"/>
    <n v="8.3158707383621952E-2"/>
  </r>
  <r>
    <x v="15"/>
    <x v="3"/>
    <n v="9.5200364337779342E-2"/>
    <n v="0.10985814600302482"/>
  </r>
  <r>
    <x v="15"/>
    <x v="4"/>
    <n v="2.9295222051025041E-2"/>
    <n v="1.8680003443351766E-2"/>
  </r>
  <r>
    <x v="16"/>
    <x v="0"/>
    <n v="2.4249141232768393E-2"/>
    <n v="2.0080904474471875E-2"/>
  </r>
  <r>
    <x v="16"/>
    <x v="1"/>
    <n v="7.6173080548154096E-2"/>
    <n v="7.1470535745176964E-2"/>
  </r>
  <r>
    <x v="16"/>
    <x v="2"/>
    <n v="7.1991940566646373E-2"/>
    <n v="8.4620398659043694E-2"/>
  </r>
  <r>
    <x v="16"/>
    <x v="3"/>
    <n v="0.11658418829293457"/>
    <n v="0.11496501175225546"/>
  </r>
  <r>
    <x v="16"/>
    <x v="4"/>
    <n v="3.0352684739791941E-2"/>
    <n v="1.779684328757514E-2"/>
  </r>
  <r>
    <x v="17"/>
    <x v="0"/>
    <n v="1.9373931913798485E-2"/>
    <n v="1.8944645796762496E-2"/>
  </r>
  <r>
    <x v="17"/>
    <x v="1"/>
    <n v="6.2151557873386318E-2"/>
    <n v="5.6087383395404075E-2"/>
  </r>
  <r>
    <x v="17"/>
    <x v="2"/>
    <n v="9.2614213859747024E-2"/>
    <n v="0.10252336141259047"/>
  </r>
  <r>
    <x v="17"/>
    <x v="3"/>
    <n v="8.1622538071814674E-2"/>
    <n v="9.4179734809858723E-2"/>
  </r>
  <r>
    <x v="17"/>
    <x v="4"/>
    <n v="2.3446003269141546E-2"/>
    <n v="1.70489197203414E-2"/>
  </r>
  <r>
    <x v="18"/>
    <x v="0"/>
    <n v="3.3645004399856245E-2"/>
    <n v="1.6839917975806168E-2"/>
  </r>
  <r>
    <x v="18"/>
    <x v="1"/>
    <n v="4.3555901517827122E-2"/>
    <n v="4.4258645541731458E-2"/>
  </r>
  <r>
    <x v="18"/>
    <x v="2"/>
    <n v="7.4245320633550854E-2"/>
    <n v="8.171579200135011E-2"/>
  </r>
  <r>
    <x v="18"/>
    <x v="3"/>
    <n v="0.10206404554331291"/>
    <n v="0.11934199127198336"/>
  </r>
  <r>
    <x v="18"/>
    <x v="4"/>
    <n v="1.9456756693560392E-2"/>
    <n v="1.4084759251324377E-2"/>
  </r>
  <r>
    <x v="19"/>
    <x v="0"/>
    <n v="3.2429627880159843E-2"/>
    <n v="2.1378548354816927E-2"/>
  </r>
  <r>
    <x v="19"/>
    <x v="1"/>
    <n v="5.0509606009579933E-2"/>
    <n v="4.1777905737484168E-2"/>
  </r>
  <r>
    <x v="19"/>
    <x v="2"/>
    <n v="8.0194724436644216E-2"/>
    <n v="8.5221727644656894E-2"/>
  </r>
  <r>
    <x v="19"/>
    <x v="3"/>
    <n v="9.3848321146874261E-2"/>
    <n v="0.10821828169497623"/>
  </r>
  <r>
    <x v="19"/>
    <x v="4"/>
    <n v="2.2610417910131329E-2"/>
    <n v="1.8355534469875104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45F96B-6089-4D49-B6BF-08AE5E621E97}" name="Tableau croisé dynamique5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53:F74" firstHeaderRow="0" firstDataRow="1" firstDataCol="1" rowPageCount="1" colPageCount="1"/>
  <pivotFields count="1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m="1" x="6"/>
        <item x="0"/>
        <item m="1" x="7"/>
        <item m="1" x="5"/>
        <item m="1" x="8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6" hier="-1"/>
  </pageFields>
  <dataFields count="4">
    <dataField name="Moyenne de Temps" fld="9" subtotal="average" baseField="0" baseItem="6"/>
    <dataField name="Moyenne de Erreur moyenne" fld="5" subtotal="average" baseField="0" baseItem="0"/>
    <dataField name="Écartype de Erreur moyenne2" fld="5" subtotal="stdDev" baseField="0" baseItem="0"/>
    <dataField name="Moyenne de longueur" fld="4" subtotal="average" baseField="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0466E-1033-4667-B17F-A4665753FCBE}" name="Tableau croisé dynamique13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104:L125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4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0CB0E3-4A0F-4C7E-B883-748E1E1C0B14}" name="Tableau croisé dynamique3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29:F50" firstHeaderRow="0" firstDataRow="1" firstDataCol="1" rowPageCount="1" colPageCount="1"/>
  <pivotFields count="1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m="1" x="6"/>
        <item x="0"/>
        <item m="1" x="7"/>
        <item m="1" x="5"/>
        <item m="1" x="8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5" hier="-1"/>
  </pageFields>
  <dataFields count="4">
    <dataField name="Moyenne de Temps" fld="9" subtotal="average" baseField="0" baseItem="3"/>
    <dataField name="Moyenne de Erreur moyenne" fld="5" subtotal="average" baseField="0" baseItem="0"/>
    <dataField name="Écartype de Erreur moyenne2" fld="5" subtotal="stdDev" baseField="0" baseItem="0"/>
    <dataField name="Moyenne de longueur" fld="4" subtotal="average" baseField="0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33D60A-82B7-45BA-A1AC-7C48A5BF9F25}" name="Tableau croisé dynamique2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3:F24" firstHeaderRow="0" firstDataRow="1" firstDataCol="1" rowPageCount="1" colPageCount="1"/>
  <pivotFields count="1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m="1" x="6"/>
        <item x="0"/>
        <item m="1" x="7"/>
        <item m="1" x="5"/>
        <item m="1" x="8"/>
        <item x="1"/>
        <item x="2"/>
        <item x="3"/>
        <item x="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1" hier="-1"/>
  </pageFields>
  <dataFields count="4">
    <dataField name="Moyenne de Temps" fld="9" subtotal="average" baseField="0" baseItem="0"/>
    <dataField name="Moyenne de Erreur moyenne" fld="5" subtotal="average" baseField="0" baseItem="0"/>
    <dataField name="Écartype de Erreur moyenne" fld="5" subtotal="stdDev" baseField="0" baseItem="0"/>
    <dataField name="Moyenne de longueur" fld="4" subtotal="average" baseField="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C9C6D-E065-4927-BEC3-B6C70BAAEF6B}" name="Tableau croisé dynamique7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104:E125" firstHeaderRow="0" firstDataRow="1" firstDataCol="1" rowPageCount="1" colPageCount="1"/>
  <pivotFields count="1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x="4"/>
        <item m="1" x="6"/>
        <item x="0"/>
        <item m="1" x="7"/>
        <item m="1" x="5"/>
        <item m="1" x="8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0" hier="-1"/>
  </pageFields>
  <dataFields count="3">
    <dataField name="Moyenne de Temps" fld="9" subtotal="average" baseField="0" baseItem="11"/>
    <dataField name="Moyenne de Erreur moyenne" fld="5" subtotal="average" baseField="0" baseItem="0"/>
    <dataField name="Écartype de Erreur moyenne2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2F7687-2000-494B-BA59-8D796E492786}" name="Tableau croisé dynamique6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B79:E100" firstHeaderRow="0" firstDataRow="1" firstDataCol="1" rowPageCount="1" colPageCount="1"/>
  <pivotFields count="1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axis="axisPage" showAll="0">
      <items count="10">
        <item m="1" x="6"/>
        <item x="0"/>
        <item m="1" x="7"/>
        <item m="1" x="5"/>
        <item m="1" x="8"/>
        <item x="1"/>
        <item x="2"/>
        <item x="3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2" item="7" hier="-1"/>
  </pageFields>
  <dataFields count="3">
    <dataField name="Moyenne de Temps" fld="9" subtotal="average" baseField="0" baseItem="7"/>
    <dataField name="Moyenne de Erreur moyenne" fld="5" subtotal="average" baseField="0" baseItem="0"/>
    <dataField name="Écartype de Erreur moyenne2" fld="5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C2DB3A-3E3E-4766-AFBC-011EFA0A9A40}" name="Tableau croisé dynamique12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79:L100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905BA7-7E98-480E-AC9D-F446D6729224}" name="Tableau croisé dynamique11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54:L75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04915-9C89-40D5-9BFA-B0AD418C7281}" name="Tableau croisé dynamique10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29:L50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D9F4B8-3332-4E04-B339-42085E72C9FB}" name="Tableau croisé dynamique9" cacheId="17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J4:L25" firstHeaderRow="0" firstDataRow="1" firstDataCol="1" rowPageCount="1" colPageCount="1"/>
  <pivotFields count="4">
    <pivotField axis="axisRow" showAll="0">
      <items count="21">
        <item x="0"/>
        <item x="1"/>
        <item x="12"/>
        <item x="13"/>
        <item x="14"/>
        <item x="15"/>
        <item x="16"/>
        <item x="17"/>
        <item x="18"/>
        <item x="19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6">
        <item x="4"/>
        <item x="0"/>
        <item x="1"/>
        <item x="2"/>
        <item x="3"/>
        <item t="default"/>
      </items>
    </pivotField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Erreur Moyenne" fld="2" baseField="0" baseItem="0"/>
    <dataField name="Somme de Ecart typ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67A91DE6-C8DE-4C0E-8732-25D5750CD41A}" autoFormatId="16" applyNumberFormats="0" applyBorderFormats="0" applyFontFormats="0" applyPatternFormats="0" applyAlignmentFormats="0" applyWidthHeightFormats="0">
  <queryTableRefresh nextId="200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2001" name="Column11" tableColumnId="11"/>
      <queryTableField id="2002" name="Column12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B1F1D897-14D6-4C35-8DF8-C5B7115D676D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7862CC-DD2A-46D2-AB2B-D8F9A89F4FA7}" name="Test_Length_Start" displayName="Test_Length_Start" ref="B1:M2001" tableType="queryTable" totalsRowShown="0">
  <autoFilter ref="B1:M2001" xr:uid="{F7D76B1F-8E22-415C-8FFC-BAD42FF8EBFE}"/>
  <tableColumns count="12">
    <tableColumn id="1" xr3:uid="{8291F041-1333-43EE-B013-4E85BFD1686C}" uniqueName="1" name="Column1" queryTableFieldId="1" dataDxfId="12"/>
    <tableColumn id="2" xr3:uid="{52C293B9-15C6-4BB1-BA87-5EDF3423DCC4}" uniqueName="2" name="Column2" queryTableFieldId="2" dataDxfId="11"/>
    <tableColumn id="3" xr3:uid="{C66CD0E9-E8DE-4AA6-84B8-C6CEC126748A}" uniqueName="3" name="Column3" queryTableFieldId="3" dataDxfId="10"/>
    <tableColumn id="4" xr3:uid="{3FA5CABF-AFE8-44C1-B243-73263D495EF3}" uniqueName="4" name="Column4" queryTableFieldId="4" dataDxfId="9"/>
    <tableColumn id="5" xr3:uid="{FD68EEF2-8C28-484E-B401-6CF27D24D3CC}" uniqueName="5" name="Column5" queryTableFieldId="5" dataDxfId="8"/>
    <tableColumn id="6" xr3:uid="{4B3F3BE4-7505-41CE-AD57-ECAE79F51054}" uniqueName="6" name="Column6" queryTableFieldId="6" dataDxfId="7"/>
    <tableColumn id="7" xr3:uid="{42B6E56E-F7CC-4CED-A871-1B97079BC5B9}" uniqueName="7" name="Column7" queryTableFieldId="7" dataDxfId="6"/>
    <tableColumn id="8" xr3:uid="{EAB473F9-E87B-4CD0-A419-1C887CEA9212}" uniqueName="8" name="Column8" queryTableFieldId="8" dataDxfId="5"/>
    <tableColumn id="9" xr3:uid="{D250B644-16A4-4484-825F-5D37745F7D1B}" uniqueName="9" name="Column9" queryTableFieldId="9" dataDxfId="4"/>
    <tableColumn id="10" xr3:uid="{7CD51117-6217-4353-B41B-A7420ED76199}" uniqueName="10" name="Column10" queryTableFieldId="10" dataDxfId="3"/>
    <tableColumn id="11" xr3:uid="{63ADF338-1D8C-4E7B-A819-A24EE9931F11}" uniqueName="11" name="Column11" queryTableFieldId="2001" dataDxfId="2"/>
    <tableColumn id="12" xr3:uid="{4197BC56-6E00-4CD5-B4C3-C0BF9836EAAC}" uniqueName="12" name="Column12" queryTableFieldId="200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21940-92F5-4AF8-99C7-3666B04B2CB2}" name="Tableau2" displayName="Tableau2" ref="B1:N2001" totalsRowShown="0" dataDxfId="28" tableBorderDxfId="27">
  <autoFilter ref="B1:N2001" xr:uid="{3534006B-58BD-4B82-BA3C-769DC720D963}"/>
  <tableColumns count="13">
    <tableColumn id="1" xr3:uid="{924004E8-0BC9-4444-87C2-E3F5592F6391}" name="Image" dataDxfId="26">
      <calculatedColumnFormula>SUBSTITUTE(LEFT(C2,2),"-","")</calculatedColumnFormula>
    </tableColumn>
    <tableColumn id="2" xr3:uid="{AFB0BDCC-FA11-45D7-A776-F05B2D1DE20D}" name="Colonne1" dataDxfId="25">
      <calculatedColumnFormula>Test_Length_Start[[#This Row],[Column1]]</calculatedColumnFormula>
    </tableColumn>
    <tableColumn id="3" xr3:uid="{A2AD0F8C-ADD9-4AB1-AD4A-72AD566AFC97}" name="Noise level" dataDxfId="24">
      <calculatedColumnFormula>_xlfn.NUMBERVALUE(IFERROR(RIGHT(C2,LEN(C2)-SEARCH("-",C2,5)),-0.2))*10</calculatedColumnFormula>
    </tableColumn>
    <tableColumn id="4" xr3:uid="{0F4AE37C-7DC9-493A-9C46-4B94088412AC}" name="Angle" dataDxfId="23">
      <calculatedColumnFormula>_xlfn.NUMBERVALUE(Test_Length_Start[[#This Row],[Column2]])</calculatedColumnFormula>
    </tableColumn>
    <tableColumn id="5" xr3:uid="{1D900072-AAA3-4741-B3D5-90941ADDE943}" name="longueur" dataDxfId="22">
      <calculatedColumnFormula>_xlfn.NUMBERVALUE(Test_Length_Start[[#This Row],[Column3]])</calculatedColumnFormula>
    </tableColumn>
    <tableColumn id="6" xr3:uid="{EEE22978-3266-4921-9E7F-4D3E9030BE56}" name="Erreur moyenne" dataDxfId="21">
      <calculatedColumnFormula>_xlfn.NUMBERVALUE(Test_Length_Start[[#This Row],[Column4]])</calculatedColumnFormula>
    </tableColumn>
    <tableColumn id="7" xr3:uid="{79713306-32B8-4CA5-AD3F-3A5A74F447CF}" name="Erreur moyenne2" dataDxfId="20">
      <calculatedColumnFormula>_xlfn.NUMBERVALUE(Test_Length_Start[[#This Row],[Column5]])</calculatedColumnFormula>
    </tableColumn>
    <tableColumn id="8" xr3:uid="{1FB59096-87B6-41A1-A4BB-C2CA8A841BA8}" name="Erreur mediane" dataDxfId="19">
      <calculatedColumnFormula>_xlfn.NUMBERVALUE(Test_Length_Start[[#This Row],[Column6]])</calculatedColumnFormula>
    </tableColumn>
    <tableColumn id="9" xr3:uid="{D365AA76-6667-4500-9CD0-4177BE1BBFA0}" name="Erreur mediane3" dataDxfId="18">
      <calculatedColumnFormula>_xlfn.NUMBERVALUE(Test_Length_Start[[#This Row],[Column7]])</calculatedColumnFormula>
    </tableColumn>
    <tableColumn id="10" xr3:uid="{8734978D-75C9-4885-AB6C-AED2712F28EF}" name="Temps" dataDxfId="17">
      <calculatedColumnFormula>_xlfn.NUMBERVALUE(Test_Length_Start[[#This Row],[Column12]])</calculatedColumnFormula>
    </tableColumn>
    <tableColumn id="11" xr3:uid="{97FA187A-F300-4A86-BAB3-E402C28ACFC2}" name="Erreur Max" dataDxfId="16">
      <calculatedColumnFormula>_xlfn.NUMBERVALUE(Test_Length_Start[[#This Row],[Column10]])</calculatedColumnFormula>
    </tableColumn>
    <tableColumn id="12" xr3:uid="{98364FFD-F396-459F-9331-7FF00FD3619E}" name="Longueur manquante" dataDxfId="15">
      <calculatedColumnFormula>_xlfn.NUMBERVALUE(Test_Length_Start[[#This Row],[Column11]])</calculatedColumnFormula>
    </tableColumn>
    <tableColumn id="13" xr3:uid="{F7B7CF22-AF27-494B-8E10-C73493AE099B}" name="Colonne2" dataDxfId="14">
      <calculatedColumnFormula>Tableau2[[#This Row],[Longueur manquante]]-(6-Tableau2[[#This Row],[longueur]])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78CF9F0-2557-4890-B917-5D08F48174F7}" name="Test_Length_Start_Analysis" displayName="Test_Length_Start_Analysis" ref="A1:C101" tableType="queryTable" totalsRowShown="0">
  <autoFilter ref="A1:C101" xr:uid="{C22B5964-2105-46AA-8C7B-F4C483D98684}"/>
  <tableColumns count="3">
    <tableColumn id="1" xr3:uid="{679CE1C7-26A3-4673-B950-6C7AC7E15D85}" uniqueName="1" name="Column1" queryTableFieldId="1" dataDxfId="0"/>
    <tableColumn id="2" xr3:uid="{3AB512C3-E315-4BD2-8357-AD3231B00F7B}" uniqueName="2" name="Column2" queryTableFieldId="2"/>
    <tableColumn id="3" xr3:uid="{640401CB-01A5-4700-94E1-E5A5291C16C4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49735D-50B0-45A3-91CF-E10465F01B2B}" name="Tableau5" displayName="Tableau5" ref="E1:H101" totalsRowShown="0">
  <autoFilter ref="E1:H101" xr:uid="{51D2AF48-DC06-46AB-8CC2-C2FCE26FE65A}"/>
  <tableColumns count="4">
    <tableColumn id="1" xr3:uid="{8E43D3A3-09FD-4818-BA4F-3B946016BD35}" name="configuration">
      <calculatedColumnFormula>_xlfn.NUMBERVALUE(SUBSTITUTE(LEFT(A2,2),"-",""))</calculatedColumnFormula>
    </tableColumn>
    <tableColumn id="2" xr3:uid="{79627BC4-B8AD-4E87-9528-D51E3F722ECC}" name="Niveau de bruit" dataDxfId="13">
      <calculatedColumnFormula>_xlfn.NUMBERVALUE(IFERROR(RIGHT(A2,LEN(A2)-SEARCH("-",A2,5)),-0.2))*10</calculatedColumnFormula>
    </tableColumn>
    <tableColumn id="3" xr3:uid="{59207605-8A1D-4234-8B36-597292289F84}" name="Erreur Moyenne">
      <calculatedColumnFormula>Test_Length_Start_Analysis[[#This Row],[Column2]]</calculatedColumnFormula>
    </tableColumn>
    <tableColumn id="4" xr3:uid="{98B0464C-B589-4657-B474-0BB7052F1765}" name="Ecart type">
      <calculatedColumnFormula>Test_Length_Start_Analysis[[#This Row],[Column3]]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pivotTable" Target="../pivotTables/pivotTable8.xml"/><Relationship Id="rId7" Type="http://schemas.openxmlformats.org/officeDocument/2006/relationships/table" Target="../tables/table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drawing" Target="../drawings/drawing4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6B5F1-F2A2-4982-B8AD-82AEA27C4672}">
  <dimension ref="A1:M2001"/>
  <sheetViews>
    <sheetView zoomScaleNormal="100" workbookViewId="0">
      <selection activeCell="B1" sqref="B1:M2001"/>
    </sheetView>
  </sheetViews>
  <sheetFormatPr baseColWidth="10" defaultRowHeight="15" x14ac:dyDescent="0.25"/>
  <cols>
    <col min="1" max="1" width="16.28515625" customWidth="1"/>
    <col min="2" max="2" width="30.140625" bestFit="1" customWidth="1"/>
    <col min="3" max="4" width="18.7109375" bestFit="1" customWidth="1"/>
    <col min="5" max="5" width="21.85546875" bestFit="1" customWidth="1"/>
    <col min="6" max="6" width="20.7109375" bestFit="1" customWidth="1"/>
    <col min="7" max="7" width="21.85546875" bestFit="1" customWidth="1"/>
    <col min="8" max="9" width="20.7109375" bestFit="1" customWidth="1"/>
    <col min="10" max="11" width="21.85546875" bestFit="1" customWidth="1"/>
    <col min="12" max="12" width="19.7109375" bestFit="1" customWidth="1"/>
    <col min="13" max="13" width="18.7109375" customWidth="1"/>
    <col min="14" max="28" width="20.7109375" bestFit="1" customWidth="1"/>
    <col min="29" max="30" width="19.7109375" bestFit="1" customWidth="1"/>
    <col min="31" max="39" width="20.7109375" bestFit="1" customWidth="1"/>
    <col min="40" max="42" width="19.7109375" bestFit="1" customWidth="1"/>
    <col min="43" max="44" width="20.7109375" bestFit="1" customWidth="1"/>
    <col min="45" max="49" width="19.7109375" bestFit="1" customWidth="1"/>
    <col min="50" max="50" width="20.7109375" bestFit="1" customWidth="1"/>
    <col min="51" max="51" width="19.7109375" bestFit="1" customWidth="1"/>
    <col min="52" max="52" width="20.7109375" bestFit="1" customWidth="1"/>
    <col min="53" max="53" width="19.7109375" bestFit="1" customWidth="1"/>
    <col min="54" max="55" width="20.7109375" bestFit="1" customWidth="1"/>
    <col min="56" max="60" width="19.7109375" bestFit="1" customWidth="1"/>
    <col min="61" max="61" width="20.7109375" bestFit="1" customWidth="1"/>
    <col min="62" max="62" width="19.7109375" bestFit="1" customWidth="1"/>
    <col min="63" max="63" width="20.7109375" bestFit="1" customWidth="1"/>
    <col min="64" max="83" width="29.140625" bestFit="1" customWidth="1"/>
    <col min="84" max="104" width="20.7109375" bestFit="1" customWidth="1"/>
    <col min="105" max="105" width="21.85546875" bestFit="1" customWidth="1"/>
    <col min="106" max="117" width="20.7109375" bestFit="1" customWidth="1"/>
    <col min="118" max="118" width="21.85546875" bestFit="1" customWidth="1"/>
    <col min="119" max="128" width="20.7109375" bestFit="1" customWidth="1"/>
    <col min="129" max="129" width="19.7109375" bestFit="1" customWidth="1"/>
    <col min="130" max="145" width="20.7109375" bestFit="1" customWidth="1"/>
    <col min="146" max="147" width="19.7109375" bestFit="1" customWidth="1"/>
    <col min="148" max="148" width="20.7109375" bestFit="1" customWidth="1"/>
    <col min="149" max="153" width="19.7109375" bestFit="1" customWidth="1"/>
    <col min="154" max="154" width="20.7109375" bestFit="1" customWidth="1"/>
    <col min="155" max="155" width="19.7109375" bestFit="1" customWidth="1"/>
    <col min="156" max="159" width="20.7109375" bestFit="1" customWidth="1"/>
    <col min="160" max="161" width="19.7109375" bestFit="1" customWidth="1"/>
    <col min="162" max="163" width="20.7109375" bestFit="1" customWidth="1"/>
    <col min="164" max="183" width="29.140625" bestFit="1" customWidth="1"/>
    <col min="184" max="194" width="20.7109375" bestFit="1" customWidth="1"/>
    <col min="195" max="195" width="21.85546875" bestFit="1" customWidth="1"/>
    <col min="196" max="213" width="20.7109375" bestFit="1" customWidth="1"/>
    <col min="214" max="214" width="19.7109375" bestFit="1" customWidth="1"/>
    <col min="215" max="216" width="20.7109375" bestFit="1" customWidth="1"/>
    <col min="217" max="217" width="19.7109375" bestFit="1" customWidth="1"/>
    <col min="218" max="223" width="20.7109375" bestFit="1" customWidth="1"/>
    <col min="224" max="224" width="19.7109375" bestFit="1" customWidth="1"/>
    <col min="225" max="230" width="20.7109375" bestFit="1" customWidth="1"/>
    <col min="231" max="231" width="19.7109375" bestFit="1" customWidth="1"/>
    <col min="232" max="237" width="20.7109375" bestFit="1" customWidth="1"/>
    <col min="238" max="238" width="19.7109375" bestFit="1" customWidth="1"/>
    <col min="239" max="241" width="20.7109375" bestFit="1" customWidth="1"/>
    <col min="242" max="242" width="19.7109375" bestFit="1" customWidth="1"/>
    <col min="243" max="243" width="20.7109375" bestFit="1" customWidth="1"/>
    <col min="244" max="244" width="19.7109375" bestFit="1" customWidth="1"/>
    <col min="245" max="245" width="20.7109375" bestFit="1" customWidth="1"/>
    <col min="246" max="246" width="19.7109375" bestFit="1" customWidth="1"/>
    <col min="247" max="250" width="20.7109375" bestFit="1" customWidth="1"/>
    <col min="251" max="252" width="19.7109375" bestFit="1" customWidth="1"/>
    <col min="253" max="254" width="20.7109375" bestFit="1" customWidth="1"/>
    <col min="255" max="261" width="19.7109375" bestFit="1" customWidth="1"/>
    <col min="262" max="262" width="20.7109375" bestFit="1" customWidth="1"/>
    <col min="263" max="263" width="19.7109375" bestFit="1" customWidth="1"/>
    <col min="264" max="283" width="30.140625" bestFit="1" customWidth="1"/>
    <col min="284" max="329" width="20.7109375" bestFit="1" customWidth="1"/>
    <col min="330" max="330" width="19.7109375" bestFit="1" customWidth="1"/>
    <col min="331" max="344" width="20.7109375" bestFit="1" customWidth="1"/>
    <col min="345" max="346" width="19.7109375" bestFit="1" customWidth="1"/>
    <col min="347" max="349" width="20.7109375" bestFit="1" customWidth="1"/>
    <col min="350" max="350" width="19.7109375" bestFit="1" customWidth="1"/>
    <col min="351" max="352" width="20.7109375" bestFit="1" customWidth="1"/>
    <col min="353" max="353" width="19.7109375" bestFit="1" customWidth="1"/>
    <col min="354" max="354" width="20.7109375" bestFit="1" customWidth="1"/>
    <col min="355" max="357" width="19.7109375" bestFit="1" customWidth="1"/>
    <col min="358" max="360" width="20.7109375" bestFit="1" customWidth="1"/>
    <col min="361" max="362" width="19.7109375" bestFit="1" customWidth="1"/>
    <col min="363" max="363" width="20.7109375" bestFit="1" customWidth="1"/>
    <col min="364" max="383" width="30.140625" bestFit="1" customWidth="1"/>
    <col min="384" max="402" width="20.7109375" bestFit="1" customWidth="1"/>
    <col min="403" max="403" width="21.85546875" bestFit="1" customWidth="1"/>
    <col min="404" max="420" width="20.7109375" bestFit="1" customWidth="1"/>
    <col min="421" max="421" width="19.7109375" bestFit="1" customWidth="1"/>
    <col min="422" max="430" width="20.7109375" bestFit="1" customWidth="1"/>
    <col min="431" max="431" width="19.7109375" bestFit="1" customWidth="1"/>
    <col min="432" max="432" width="20.7109375" bestFit="1" customWidth="1"/>
    <col min="433" max="433" width="19.7109375" bestFit="1" customWidth="1"/>
    <col min="434" max="443" width="20.7109375" bestFit="1" customWidth="1"/>
    <col min="444" max="447" width="19.7109375" bestFit="1" customWidth="1"/>
    <col min="448" max="449" width="20.7109375" bestFit="1" customWidth="1"/>
    <col min="450" max="451" width="19.7109375" bestFit="1" customWidth="1"/>
    <col min="452" max="452" width="20.7109375" bestFit="1" customWidth="1"/>
    <col min="453" max="454" width="19.7109375" bestFit="1" customWidth="1"/>
    <col min="455" max="455" width="20.7109375" bestFit="1" customWidth="1"/>
    <col min="456" max="461" width="19.7109375" bestFit="1" customWidth="1"/>
    <col min="462" max="463" width="20.7109375" bestFit="1" customWidth="1"/>
    <col min="464" max="483" width="30.140625" bestFit="1" customWidth="1"/>
    <col min="484" max="529" width="20.7109375" bestFit="1" customWidth="1"/>
    <col min="530" max="530" width="19.7109375" bestFit="1" customWidth="1"/>
    <col min="531" max="540" width="20.7109375" bestFit="1" customWidth="1"/>
    <col min="541" max="541" width="19.7109375" bestFit="1" customWidth="1"/>
    <col min="542" max="543" width="20.7109375" bestFit="1" customWidth="1"/>
    <col min="544" max="545" width="19.7109375" bestFit="1" customWidth="1"/>
    <col min="546" max="547" width="20.7109375" bestFit="1" customWidth="1"/>
    <col min="548" max="551" width="19.7109375" bestFit="1" customWidth="1"/>
    <col min="552" max="552" width="20.7109375" bestFit="1" customWidth="1"/>
    <col min="553" max="554" width="19.7109375" bestFit="1" customWidth="1"/>
    <col min="555" max="555" width="20.7109375" bestFit="1" customWidth="1"/>
    <col min="556" max="557" width="19.7109375" bestFit="1" customWidth="1"/>
    <col min="558" max="558" width="20.7109375" bestFit="1" customWidth="1"/>
    <col min="559" max="562" width="19.7109375" bestFit="1" customWidth="1"/>
    <col min="563" max="563" width="20.7109375" bestFit="1" customWidth="1"/>
    <col min="564" max="583" width="30.140625" bestFit="1" customWidth="1"/>
    <col min="584" max="635" width="20.7109375" bestFit="1" customWidth="1"/>
    <col min="636" max="636" width="19.7109375" bestFit="1" customWidth="1"/>
    <col min="637" max="639" width="20.7109375" bestFit="1" customWidth="1"/>
    <col min="640" max="640" width="19.7109375" bestFit="1" customWidth="1"/>
    <col min="641" max="644" width="20.7109375" bestFit="1" customWidth="1"/>
    <col min="645" max="646" width="19.7109375" bestFit="1" customWidth="1"/>
    <col min="647" max="647" width="20.7109375" bestFit="1" customWidth="1"/>
    <col min="648" max="648" width="19.7109375" bestFit="1" customWidth="1"/>
    <col min="649" max="650" width="20.7109375" bestFit="1" customWidth="1"/>
    <col min="651" max="653" width="19.7109375" bestFit="1" customWidth="1"/>
    <col min="654" max="656" width="20.7109375" bestFit="1" customWidth="1"/>
    <col min="657" max="659" width="19.7109375" bestFit="1" customWidth="1"/>
    <col min="660" max="660" width="20.7109375" bestFit="1" customWidth="1"/>
    <col min="661" max="661" width="19.7109375" bestFit="1" customWidth="1"/>
    <col min="662" max="662" width="20.7109375" bestFit="1" customWidth="1"/>
    <col min="663" max="663" width="19.7109375" bestFit="1" customWidth="1"/>
    <col min="664" max="683" width="30.140625" bestFit="1" customWidth="1"/>
    <col min="684" max="684" width="20.7109375" bestFit="1" customWidth="1"/>
    <col min="685" max="685" width="21.85546875" bestFit="1" customWidth="1"/>
    <col min="686" max="686" width="20.7109375" bestFit="1" customWidth="1"/>
    <col min="687" max="688" width="21.85546875" bestFit="1" customWidth="1"/>
    <col min="689" max="723" width="20.7109375" bestFit="1" customWidth="1"/>
    <col min="724" max="724" width="19.7109375" bestFit="1" customWidth="1"/>
    <col min="725" max="739" width="20.7109375" bestFit="1" customWidth="1"/>
    <col min="740" max="741" width="19.7109375" bestFit="1" customWidth="1"/>
    <col min="742" max="743" width="20.7109375" bestFit="1" customWidth="1"/>
    <col min="744" max="744" width="19.7109375" bestFit="1" customWidth="1"/>
    <col min="745" max="745" width="20.7109375" bestFit="1" customWidth="1"/>
    <col min="746" max="755" width="19.7109375" bestFit="1" customWidth="1"/>
    <col min="756" max="756" width="20.7109375" bestFit="1" customWidth="1"/>
    <col min="757" max="763" width="19.7109375" bestFit="1" customWidth="1"/>
    <col min="764" max="783" width="30.140625" bestFit="1" customWidth="1"/>
    <col min="784" max="822" width="20.7109375" bestFit="1" customWidth="1"/>
    <col min="823" max="823" width="19.7109375" bestFit="1" customWidth="1"/>
    <col min="824" max="824" width="20.7109375" bestFit="1" customWidth="1"/>
    <col min="825" max="825" width="19.7109375" bestFit="1" customWidth="1"/>
    <col min="826" max="836" width="20.7109375" bestFit="1" customWidth="1"/>
    <col min="837" max="837" width="19.7109375" bestFit="1" customWidth="1"/>
    <col min="838" max="847" width="20.7109375" bestFit="1" customWidth="1"/>
    <col min="848" max="848" width="19.7109375" bestFit="1" customWidth="1"/>
    <col min="849" max="849" width="20.7109375" bestFit="1" customWidth="1"/>
    <col min="850" max="851" width="19.7109375" bestFit="1" customWidth="1"/>
    <col min="852" max="852" width="20.7109375" bestFit="1" customWidth="1"/>
    <col min="853" max="854" width="19.7109375" bestFit="1" customWidth="1"/>
    <col min="855" max="855" width="20.7109375" bestFit="1" customWidth="1"/>
    <col min="856" max="856" width="19.7109375" bestFit="1" customWidth="1"/>
    <col min="857" max="859" width="20.7109375" bestFit="1" customWidth="1"/>
    <col min="860" max="861" width="19.7109375" bestFit="1" customWidth="1"/>
    <col min="862" max="863" width="20.7109375" bestFit="1" customWidth="1"/>
    <col min="864" max="883" width="30.140625" bestFit="1" customWidth="1"/>
    <col min="884" max="887" width="20.7109375" bestFit="1" customWidth="1"/>
    <col min="888" max="888" width="21.85546875" bestFit="1" customWidth="1"/>
    <col min="889" max="903" width="20.7109375" bestFit="1" customWidth="1"/>
    <col min="904" max="904" width="21.85546875" bestFit="1" customWidth="1"/>
    <col min="905" max="906" width="20.7109375" bestFit="1" customWidth="1"/>
    <col min="907" max="907" width="21.85546875" bestFit="1" customWidth="1"/>
    <col min="908" max="909" width="20.7109375" bestFit="1" customWidth="1"/>
    <col min="910" max="910" width="19.7109375" bestFit="1" customWidth="1"/>
    <col min="911" max="917" width="20.7109375" bestFit="1" customWidth="1"/>
    <col min="918" max="918" width="21.85546875" bestFit="1" customWidth="1"/>
    <col min="919" max="927" width="20.7109375" bestFit="1" customWidth="1"/>
    <col min="928" max="928" width="19.7109375" bestFit="1" customWidth="1"/>
    <col min="929" max="929" width="20.7109375" bestFit="1" customWidth="1"/>
    <col min="930" max="930" width="19.7109375" bestFit="1" customWidth="1"/>
    <col min="931" max="936" width="20.7109375" bestFit="1" customWidth="1"/>
    <col min="937" max="937" width="19.7109375" bestFit="1" customWidth="1"/>
    <col min="938" max="942" width="20.7109375" bestFit="1" customWidth="1"/>
    <col min="943" max="943" width="19.7109375" bestFit="1" customWidth="1"/>
    <col min="944" max="944" width="20.7109375" bestFit="1" customWidth="1"/>
    <col min="945" max="946" width="19.7109375" bestFit="1" customWidth="1"/>
    <col min="947" max="948" width="20.7109375" bestFit="1" customWidth="1"/>
    <col min="949" max="951" width="19.7109375" bestFit="1" customWidth="1"/>
    <col min="952" max="952" width="20.7109375" bestFit="1" customWidth="1"/>
    <col min="953" max="956" width="19.7109375" bestFit="1" customWidth="1"/>
    <col min="957" max="957" width="20.7109375" bestFit="1" customWidth="1"/>
    <col min="958" max="960" width="19.7109375" bestFit="1" customWidth="1"/>
    <col min="961" max="961" width="20.7109375" bestFit="1" customWidth="1"/>
    <col min="962" max="962" width="19.7109375" bestFit="1" customWidth="1"/>
    <col min="963" max="963" width="20.7109375" bestFit="1" customWidth="1"/>
    <col min="964" max="983" width="30.140625" bestFit="1" customWidth="1"/>
    <col min="984" max="988" width="20.7109375" bestFit="1" customWidth="1"/>
    <col min="989" max="989" width="21.85546875" bestFit="1" customWidth="1"/>
    <col min="990" max="1019" width="20.7109375" bestFit="1" customWidth="1"/>
    <col min="1020" max="1020" width="19.7109375" bestFit="1" customWidth="1"/>
    <col min="1021" max="1025" width="20.7109375" bestFit="1" customWidth="1"/>
    <col min="1026" max="1026" width="19.7109375" bestFit="1" customWidth="1"/>
    <col min="1027" max="1032" width="20.7109375" bestFit="1" customWidth="1"/>
    <col min="1033" max="1033" width="19.7109375" bestFit="1" customWidth="1"/>
    <col min="1034" max="1034" width="20.7109375" bestFit="1" customWidth="1"/>
    <col min="1035" max="1036" width="19.7109375" bestFit="1" customWidth="1"/>
    <col min="1037" max="1037" width="20.7109375" bestFit="1" customWidth="1"/>
    <col min="1038" max="1038" width="19.7109375" bestFit="1" customWidth="1"/>
    <col min="1039" max="1043" width="20.7109375" bestFit="1" customWidth="1"/>
    <col min="1044" max="1046" width="19.7109375" bestFit="1" customWidth="1"/>
    <col min="1047" max="1049" width="20.7109375" bestFit="1" customWidth="1"/>
    <col min="1050" max="1055" width="19.7109375" bestFit="1" customWidth="1"/>
    <col min="1056" max="1057" width="20.7109375" bestFit="1" customWidth="1"/>
    <col min="1058" max="1060" width="19.7109375" bestFit="1" customWidth="1"/>
    <col min="1061" max="1061" width="20.7109375" bestFit="1" customWidth="1"/>
    <col min="1062" max="1063" width="19.7109375" bestFit="1" customWidth="1"/>
    <col min="1064" max="1083" width="30.140625" bestFit="1" customWidth="1"/>
    <col min="1084" max="1131" width="20.7109375" bestFit="1" customWidth="1"/>
    <col min="1132" max="1132" width="19.7109375" bestFit="1" customWidth="1"/>
    <col min="1133" max="1134" width="20.7109375" bestFit="1" customWidth="1"/>
    <col min="1135" max="1136" width="19.7109375" bestFit="1" customWidth="1"/>
    <col min="1137" max="1137" width="20.7109375" bestFit="1" customWidth="1"/>
    <col min="1138" max="1138" width="19.7109375" bestFit="1" customWidth="1"/>
    <col min="1139" max="1148" width="20.7109375" bestFit="1" customWidth="1"/>
    <col min="1149" max="1150" width="19.7109375" bestFit="1" customWidth="1"/>
    <col min="1151" max="1151" width="20.7109375" bestFit="1" customWidth="1"/>
    <col min="1152" max="1153" width="19.7109375" bestFit="1" customWidth="1"/>
    <col min="1154" max="1154" width="20.7109375" bestFit="1" customWidth="1"/>
    <col min="1155" max="1155" width="19.7109375" bestFit="1" customWidth="1"/>
    <col min="1156" max="1156" width="20.7109375" bestFit="1" customWidth="1"/>
    <col min="1157" max="1157" width="19.7109375" bestFit="1" customWidth="1"/>
    <col min="1158" max="1158" width="20.7109375" bestFit="1" customWidth="1"/>
    <col min="1159" max="1160" width="19.7109375" bestFit="1" customWidth="1"/>
    <col min="1161" max="1162" width="20.7109375" bestFit="1" customWidth="1"/>
    <col min="1163" max="1163" width="19.7109375" bestFit="1" customWidth="1"/>
    <col min="1164" max="1183" width="30.140625" bestFit="1" customWidth="1"/>
    <col min="1184" max="1202" width="20.7109375" bestFit="1" customWidth="1"/>
    <col min="1203" max="1203" width="19.7109375" bestFit="1" customWidth="1"/>
    <col min="1204" max="1209" width="20.7109375" bestFit="1" customWidth="1"/>
    <col min="1210" max="1210" width="21.85546875" bestFit="1" customWidth="1"/>
    <col min="1211" max="1223" width="20.7109375" bestFit="1" customWidth="1"/>
    <col min="1224" max="1224" width="19.7109375" bestFit="1" customWidth="1"/>
    <col min="1225" max="1226" width="20.7109375" bestFit="1" customWidth="1"/>
    <col min="1227" max="1227" width="19.7109375" bestFit="1" customWidth="1"/>
    <col min="1228" max="1229" width="20.7109375" bestFit="1" customWidth="1"/>
    <col min="1230" max="1230" width="19.7109375" bestFit="1" customWidth="1"/>
    <col min="1231" max="1232" width="20.7109375" bestFit="1" customWidth="1"/>
    <col min="1233" max="1233" width="19.7109375" bestFit="1" customWidth="1"/>
    <col min="1234" max="1243" width="20.7109375" bestFit="1" customWidth="1"/>
    <col min="1244" max="1244" width="19.7109375" bestFit="1" customWidth="1"/>
    <col min="1245" max="1245" width="20.7109375" bestFit="1" customWidth="1"/>
    <col min="1246" max="1246" width="19.7109375" bestFit="1" customWidth="1"/>
    <col min="1247" max="1248" width="20.7109375" bestFit="1" customWidth="1"/>
    <col min="1249" max="1251" width="19.7109375" bestFit="1" customWidth="1"/>
    <col min="1252" max="1252" width="20.7109375" bestFit="1" customWidth="1"/>
    <col min="1253" max="1256" width="19.7109375" bestFit="1" customWidth="1"/>
    <col min="1257" max="1262" width="20.7109375" bestFit="1" customWidth="1"/>
    <col min="1263" max="1263" width="19.7109375" bestFit="1" customWidth="1"/>
    <col min="1264" max="1283" width="29.140625" bestFit="1" customWidth="1"/>
    <col min="1284" max="1284" width="20.7109375" bestFit="1" customWidth="1"/>
    <col min="1285" max="1285" width="21.85546875" bestFit="1" customWidth="1"/>
    <col min="1286" max="1298" width="20.7109375" bestFit="1" customWidth="1"/>
    <col min="1299" max="1299" width="21.85546875" bestFit="1" customWidth="1"/>
    <col min="1300" max="1312" width="20.7109375" bestFit="1" customWidth="1"/>
    <col min="1313" max="1313" width="21.85546875" bestFit="1" customWidth="1"/>
    <col min="1314" max="1324" width="20.7109375" bestFit="1" customWidth="1"/>
    <col min="1325" max="1325" width="19.7109375" bestFit="1" customWidth="1"/>
    <col min="1326" max="1328" width="20.7109375" bestFit="1" customWidth="1"/>
    <col min="1329" max="1331" width="19.7109375" bestFit="1" customWidth="1"/>
    <col min="1332" max="1335" width="20.7109375" bestFit="1" customWidth="1"/>
    <col min="1336" max="1338" width="19.7109375" bestFit="1" customWidth="1"/>
    <col min="1339" max="1340" width="20.7109375" bestFit="1" customWidth="1"/>
    <col min="1341" max="1342" width="19.7109375" bestFit="1" customWidth="1"/>
    <col min="1343" max="1343" width="20.7109375" bestFit="1" customWidth="1"/>
    <col min="1344" max="1349" width="19.7109375" bestFit="1" customWidth="1"/>
    <col min="1350" max="1350" width="20.7109375" bestFit="1" customWidth="1"/>
    <col min="1351" max="1357" width="19.7109375" bestFit="1" customWidth="1"/>
    <col min="1358" max="1359" width="20.7109375" bestFit="1" customWidth="1"/>
    <col min="1360" max="1363" width="19.7109375" bestFit="1" customWidth="1"/>
    <col min="1364" max="1383" width="29.140625" bestFit="1" customWidth="1"/>
    <col min="1384" max="1384" width="19.7109375" bestFit="1" customWidth="1"/>
    <col min="1385" max="1419" width="20.7109375" bestFit="1" customWidth="1"/>
    <col min="1420" max="1420" width="19.7109375" bestFit="1" customWidth="1"/>
    <col min="1421" max="1433" width="20.7109375" bestFit="1" customWidth="1"/>
    <col min="1434" max="1434" width="19.7109375" bestFit="1" customWidth="1"/>
    <col min="1435" max="1435" width="20.7109375" bestFit="1" customWidth="1"/>
    <col min="1436" max="1436" width="19.7109375" bestFit="1" customWidth="1"/>
    <col min="1437" max="1442" width="20.7109375" bestFit="1" customWidth="1"/>
    <col min="1443" max="1443" width="19.7109375" bestFit="1" customWidth="1"/>
    <col min="1444" max="1444" width="20.7109375" bestFit="1" customWidth="1"/>
    <col min="1445" max="1445" width="19.7109375" bestFit="1" customWidth="1"/>
    <col min="1446" max="1446" width="20.7109375" bestFit="1" customWidth="1"/>
    <col min="1447" max="1447" width="19.7109375" bestFit="1" customWidth="1"/>
    <col min="1448" max="1448" width="20.7109375" bestFit="1" customWidth="1"/>
    <col min="1449" max="1449" width="19.7109375" bestFit="1" customWidth="1"/>
    <col min="1450" max="1452" width="20.7109375" bestFit="1" customWidth="1"/>
    <col min="1453" max="1454" width="19.7109375" bestFit="1" customWidth="1"/>
    <col min="1455" max="1455" width="20.7109375" bestFit="1" customWidth="1"/>
    <col min="1456" max="1462" width="19.7109375" bestFit="1" customWidth="1"/>
    <col min="1463" max="1463" width="20.7109375" bestFit="1" customWidth="1"/>
    <col min="1464" max="1483" width="29.140625" bestFit="1" customWidth="1"/>
    <col min="1484" max="1500" width="20.7109375" bestFit="1" customWidth="1"/>
    <col min="1501" max="1501" width="19.7109375" bestFit="1" customWidth="1"/>
    <col min="1502" max="1516" width="20.7109375" bestFit="1" customWidth="1"/>
    <col min="1517" max="1517" width="19.7109375" bestFit="1" customWidth="1"/>
    <col min="1518" max="1532" width="20.7109375" bestFit="1" customWidth="1"/>
    <col min="1533" max="1533" width="19.7109375" bestFit="1" customWidth="1"/>
    <col min="1534" max="1543" width="20.7109375" bestFit="1" customWidth="1"/>
    <col min="1544" max="1544" width="19.7109375" bestFit="1" customWidth="1"/>
    <col min="1545" max="1545" width="20.7109375" bestFit="1" customWidth="1"/>
    <col min="1546" max="1547" width="19.7109375" bestFit="1" customWidth="1"/>
    <col min="1548" max="1549" width="20.7109375" bestFit="1" customWidth="1"/>
    <col min="1550" max="1550" width="19.7109375" bestFit="1" customWidth="1"/>
    <col min="1551" max="1554" width="20.7109375" bestFit="1" customWidth="1"/>
    <col min="1555" max="1557" width="19.7109375" bestFit="1" customWidth="1"/>
    <col min="1558" max="1559" width="20.7109375" bestFit="1" customWidth="1"/>
    <col min="1560" max="1561" width="19.7109375" bestFit="1" customWidth="1"/>
    <col min="1562" max="1562" width="20.7109375" bestFit="1" customWidth="1"/>
    <col min="1563" max="1563" width="19.7109375" bestFit="1" customWidth="1"/>
    <col min="1564" max="1583" width="29.140625" bestFit="1" customWidth="1"/>
    <col min="1584" max="1589" width="20.7109375" bestFit="1" customWidth="1"/>
    <col min="1590" max="1590" width="21.85546875" bestFit="1" customWidth="1"/>
    <col min="1591" max="1598" width="20.7109375" bestFit="1" customWidth="1"/>
    <col min="1599" max="1599" width="21.85546875" bestFit="1" customWidth="1"/>
    <col min="1600" max="1633" width="20.7109375" bestFit="1" customWidth="1"/>
    <col min="1634" max="1634" width="19.7109375" bestFit="1" customWidth="1"/>
    <col min="1635" max="1643" width="20.7109375" bestFit="1" customWidth="1"/>
    <col min="1644" max="1646" width="19.7109375" bestFit="1" customWidth="1"/>
    <col min="1647" max="1647" width="20.7109375" bestFit="1" customWidth="1"/>
    <col min="1648" max="1648" width="19.7109375" bestFit="1" customWidth="1"/>
    <col min="1649" max="1650" width="20.7109375" bestFit="1" customWidth="1"/>
    <col min="1651" max="1651" width="19.7109375" bestFit="1" customWidth="1"/>
    <col min="1652" max="1656" width="20.7109375" bestFit="1" customWidth="1"/>
    <col min="1657" max="1657" width="19.7109375" bestFit="1" customWidth="1"/>
    <col min="1658" max="1658" width="20.7109375" bestFit="1" customWidth="1"/>
    <col min="1659" max="1660" width="19.7109375" bestFit="1" customWidth="1"/>
    <col min="1661" max="1663" width="20.7109375" bestFit="1" customWidth="1"/>
    <col min="1664" max="1683" width="29.140625" bestFit="1" customWidth="1"/>
    <col min="1684" max="1684" width="21.85546875" bestFit="1" customWidth="1"/>
    <col min="1685" max="1686" width="20.7109375" bestFit="1" customWidth="1"/>
    <col min="1687" max="1687" width="21.85546875" bestFit="1" customWidth="1"/>
    <col min="1688" max="1688" width="19.7109375" bestFit="1" customWidth="1"/>
    <col min="1689" max="1691" width="20.7109375" bestFit="1" customWidth="1"/>
    <col min="1692" max="1692" width="21.85546875" bestFit="1" customWidth="1"/>
    <col min="1693" max="1696" width="20.7109375" bestFit="1" customWidth="1"/>
    <col min="1697" max="1697" width="21.85546875" bestFit="1" customWidth="1"/>
    <col min="1698" max="1699" width="20.7109375" bestFit="1" customWidth="1"/>
    <col min="1700" max="1700" width="21.85546875" bestFit="1" customWidth="1"/>
    <col min="1701" max="1748" width="20.7109375" bestFit="1" customWidth="1"/>
    <col min="1749" max="1749" width="19.7109375" bestFit="1" customWidth="1"/>
    <col min="1750" max="1750" width="20.7109375" bestFit="1" customWidth="1"/>
    <col min="1751" max="1751" width="19.7109375" bestFit="1" customWidth="1"/>
    <col min="1752" max="1752" width="20.7109375" bestFit="1" customWidth="1"/>
    <col min="1753" max="1753" width="19.7109375" bestFit="1" customWidth="1"/>
    <col min="1754" max="1754" width="20.7109375" bestFit="1" customWidth="1"/>
    <col min="1755" max="1757" width="19.7109375" bestFit="1" customWidth="1"/>
    <col min="1758" max="1759" width="20.7109375" bestFit="1" customWidth="1"/>
    <col min="1760" max="1760" width="19.7109375" bestFit="1" customWidth="1"/>
    <col min="1761" max="1763" width="20.7109375" bestFit="1" customWidth="1"/>
    <col min="1764" max="1783" width="29.140625" bestFit="1" customWidth="1"/>
    <col min="1784" max="1786" width="20.7109375" bestFit="1" customWidth="1"/>
    <col min="1787" max="1787" width="21.85546875" bestFit="1" customWidth="1"/>
    <col min="1788" max="1789" width="20.7109375" bestFit="1" customWidth="1"/>
    <col min="1790" max="1790" width="21.85546875" bestFit="1" customWidth="1"/>
    <col min="1791" max="1806" width="20.7109375" bestFit="1" customWidth="1"/>
    <col min="1807" max="1807" width="21.85546875" bestFit="1" customWidth="1"/>
    <col min="1808" max="1824" width="20.7109375" bestFit="1" customWidth="1"/>
    <col min="1825" max="1826" width="19.7109375" bestFit="1" customWidth="1"/>
    <col min="1827" max="1832" width="20.7109375" bestFit="1" customWidth="1"/>
    <col min="1833" max="1834" width="19.7109375" bestFit="1" customWidth="1"/>
    <col min="1835" max="1836" width="20.7109375" bestFit="1" customWidth="1"/>
    <col min="1837" max="1837" width="19.7109375" bestFit="1" customWidth="1"/>
    <col min="1838" max="1839" width="20.7109375" bestFit="1" customWidth="1"/>
    <col min="1840" max="1840" width="19.7109375" bestFit="1" customWidth="1"/>
    <col min="1841" max="1843" width="20.7109375" bestFit="1" customWidth="1"/>
    <col min="1844" max="1845" width="19.7109375" bestFit="1" customWidth="1"/>
    <col min="1846" max="1846" width="20.7109375" bestFit="1" customWidth="1"/>
    <col min="1847" max="1847" width="19.7109375" bestFit="1" customWidth="1"/>
    <col min="1848" max="1848" width="20.7109375" bestFit="1" customWidth="1"/>
    <col min="1849" max="1851" width="19.7109375" bestFit="1" customWidth="1"/>
    <col min="1852" max="1853" width="20.7109375" bestFit="1" customWidth="1"/>
    <col min="1854" max="1854" width="19.7109375" bestFit="1" customWidth="1"/>
    <col min="1855" max="1855" width="20.7109375" bestFit="1" customWidth="1"/>
    <col min="1856" max="1857" width="19.7109375" bestFit="1" customWidth="1"/>
    <col min="1858" max="1858" width="20.7109375" bestFit="1" customWidth="1"/>
    <col min="1859" max="1860" width="19.7109375" bestFit="1" customWidth="1"/>
    <col min="1861" max="1861" width="20.7109375" bestFit="1" customWidth="1"/>
    <col min="1862" max="1862" width="19.7109375" bestFit="1" customWidth="1"/>
    <col min="1863" max="1863" width="20.7109375" bestFit="1" customWidth="1"/>
    <col min="1864" max="1883" width="29.140625" bestFit="1" customWidth="1"/>
    <col min="1884" max="1887" width="20.7109375" bestFit="1" customWidth="1"/>
    <col min="1888" max="1888" width="21.85546875" bestFit="1" customWidth="1"/>
    <col min="1889" max="1892" width="20.7109375" bestFit="1" customWidth="1"/>
    <col min="1893" max="1893" width="21.85546875" bestFit="1" customWidth="1"/>
    <col min="1894" max="1914" width="20.7109375" bestFit="1" customWidth="1"/>
    <col min="1915" max="1915" width="19.7109375" bestFit="1" customWidth="1"/>
    <col min="1916" max="1926" width="20.7109375" bestFit="1" customWidth="1"/>
    <col min="1927" max="1927" width="19.7109375" bestFit="1" customWidth="1"/>
    <col min="1928" max="1943" width="20.7109375" bestFit="1" customWidth="1"/>
    <col min="1944" max="1945" width="19.7109375" bestFit="1" customWidth="1"/>
    <col min="1946" max="1946" width="20.7109375" bestFit="1" customWidth="1"/>
    <col min="1947" max="1948" width="19.7109375" bestFit="1" customWidth="1"/>
    <col min="1949" max="1950" width="20.7109375" bestFit="1" customWidth="1"/>
    <col min="1951" max="1951" width="19.7109375" bestFit="1" customWidth="1"/>
    <col min="1952" max="1953" width="20.7109375" bestFit="1" customWidth="1"/>
    <col min="1954" max="1957" width="19.7109375" bestFit="1" customWidth="1"/>
    <col min="1958" max="1958" width="20.7109375" bestFit="1" customWidth="1"/>
    <col min="1959" max="1960" width="19.7109375" bestFit="1" customWidth="1"/>
    <col min="1961" max="1962" width="20.7109375" bestFit="1" customWidth="1"/>
    <col min="1963" max="1963" width="19.7109375" bestFit="1" customWidth="1"/>
    <col min="1964" max="1983" width="29.140625" bestFit="1" customWidth="1"/>
    <col min="1984" max="2003" width="20.7109375" bestFit="1" customWidth="1"/>
  </cols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154</v>
      </c>
      <c r="M1" t="s">
        <v>155</v>
      </c>
    </row>
    <row r="2" spans="1:13" x14ac:dyDescent="0.25">
      <c r="A2" t="s">
        <v>30</v>
      </c>
      <c r="B2" s="1" t="s">
        <v>36</v>
      </c>
      <c r="C2" s="1" t="s">
        <v>159</v>
      </c>
      <c r="D2" s="1" t="s">
        <v>160</v>
      </c>
      <c r="E2" s="1" t="s">
        <v>161</v>
      </c>
      <c r="F2" s="1" t="s">
        <v>162</v>
      </c>
      <c r="G2" s="1" t="s">
        <v>163</v>
      </c>
      <c r="H2" s="1" t="s">
        <v>164</v>
      </c>
      <c r="I2" s="1" t="s">
        <v>165</v>
      </c>
      <c r="J2" s="1" t="s">
        <v>166</v>
      </c>
      <c r="K2" s="1" t="s">
        <v>167</v>
      </c>
      <c r="L2" s="1" t="s">
        <v>168</v>
      </c>
      <c r="M2" s="1" t="s">
        <v>169</v>
      </c>
    </row>
    <row r="3" spans="1:13" x14ac:dyDescent="0.25">
      <c r="A3" t="s">
        <v>31</v>
      </c>
      <c r="B3" s="1" t="s">
        <v>36</v>
      </c>
      <c r="C3" s="1" t="s">
        <v>170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s="1" t="s">
        <v>176</v>
      </c>
      <c r="J3" s="1" t="s">
        <v>177</v>
      </c>
      <c r="K3" s="1" t="s">
        <v>178</v>
      </c>
      <c r="L3" s="1" t="s">
        <v>179</v>
      </c>
      <c r="M3" s="1" t="s">
        <v>180</v>
      </c>
    </row>
    <row r="4" spans="1:13" x14ac:dyDescent="0.25">
      <c r="A4" t="s">
        <v>32</v>
      </c>
      <c r="B4" s="1" t="s">
        <v>36</v>
      </c>
      <c r="C4" s="1" t="s">
        <v>181</v>
      </c>
      <c r="D4" s="1" t="s">
        <v>182</v>
      </c>
      <c r="E4" s="1" t="s">
        <v>183</v>
      </c>
      <c r="F4" s="1" t="s">
        <v>184</v>
      </c>
      <c r="G4" s="1" t="s">
        <v>185</v>
      </c>
      <c r="H4" s="1" t="s">
        <v>186</v>
      </c>
      <c r="I4" s="1" t="s">
        <v>187</v>
      </c>
      <c r="J4" s="1" t="s">
        <v>188</v>
      </c>
      <c r="K4" s="1" t="s">
        <v>189</v>
      </c>
      <c r="L4" s="1" t="s">
        <v>190</v>
      </c>
      <c r="M4" s="1" t="s">
        <v>191</v>
      </c>
    </row>
    <row r="5" spans="1:13" x14ac:dyDescent="0.25">
      <c r="A5" t="s">
        <v>33</v>
      </c>
      <c r="B5" s="1" t="s">
        <v>36</v>
      </c>
      <c r="C5" s="1" t="s">
        <v>192</v>
      </c>
      <c r="D5" s="1" t="s">
        <v>193</v>
      </c>
      <c r="E5" s="1" t="s">
        <v>194</v>
      </c>
      <c r="F5" s="1" t="s">
        <v>195</v>
      </c>
      <c r="G5" s="1" t="s">
        <v>196</v>
      </c>
      <c r="H5" s="1" t="s">
        <v>197</v>
      </c>
      <c r="I5" s="1" t="s">
        <v>198</v>
      </c>
      <c r="J5" s="1" t="s">
        <v>199</v>
      </c>
      <c r="K5" s="1" t="s">
        <v>200</v>
      </c>
      <c r="L5" s="1" t="s">
        <v>201</v>
      </c>
      <c r="M5" s="1" t="s">
        <v>202</v>
      </c>
    </row>
    <row r="6" spans="1:13" x14ac:dyDescent="0.25">
      <c r="A6" t="s">
        <v>33</v>
      </c>
      <c r="B6" s="1" t="s">
        <v>36</v>
      </c>
      <c r="C6" s="1" t="s">
        <v>203</v>
      </c>
      <c r="D6" s="1" t="s">
        <v>204</v>
      </c>
      <c r="E6" s="1" t="s">
        <v>205</v>
      </c>
      <c r="F6" s="1" t="s">
        <v>206</v>
      </c>
      <c r="G6" s="1" t="s">
        <v>207</v>
      </c>
      <c r="H6" s="1" t="s">
        <v>208</v>
      </c>
      <c r="I6" s="1" t="s">
        <v>209</v>
      </c>
      <c r="J6" s="1" t="s">
        <v>210</v>
      </c>
      <c r="K6" s="1" t="s">
        <v>211</v>
      </c>
      <c r="L6" s="1" t="s">
        <v>212</v>
      </c>
      <c r="M6" s="1" t="s">
        <v>213</v>
      </c>
    </row>
    <row r="7" spans="1:13" x14ac:dyDescent="0.25">
      <c r="A7" t="s">
        <v>34</v>
      </c>
      <c r="B7" s="1" t="s">
        <v>36</v>
      </c>
      <c r="C7" s="1" t="s">
        <v>214</v>
      </c>
      <c r="D7" s="1" t="s">
        <v>215</v>
      </c>
      <c r="E7" s="1" t="s">
        <v>216</v>
      </c>
      <c r="F7" s="1" t="s">
        <v>217</v>
      </c>
      <c r="G7" s="1" t="s">
        <v>218</v>
      </c>
      <c r="H7" s="1" t="s">
        <v>219</v>
      </c>
      <c r="I7" s="1" t="s">
        <v>220</v>
      </c>
      <c r="J7" s="1" t="s">
        <v>221</v>
      </c>
      <c r="K7" s="1" t="s">
        <v>222</v>
      </c>
      <c r="L7" s="1" t="s">
        <v>223</v>
      </c>
      <c r="M7" s="1" t="s">
        <v>224</v>
      </c>
    </row>
    <row r="8" spans="1:13" x14ac:dyDescent="0.25">
      <c r="A8" t="s">
        <v>34</v>
      </c>
      <c r="B8" s="1" t="s">
        <v>36</v>
      </c>
      <c r="C8" s="1" t="s">
        <v>225</v>
      </c>
      <c r="D8" s="1" t="s">
        <v>226</v>
      </c>
      <c r="E8" s="1" t="s">
        <v>227</v>
      </c>
      <c r="F8" s="1" t="s">
        <v>228</v>
      </c>
      <c r="G8" s="1" t="s">
        <v>229</v>
      </c>
      <c r="H8" s="1" t="s">
        <v>230</v>
      </c>
      <c r="I8" s="1" t="s">
        <v>231</v>
      </c>
      <c r="J8" s="1" t="s">
        <v>232</v>
      </c>
      <c r="K8" s="1" t="s">
        <v>233</v>
      </c>
      <c r="L8" s="1" t="s">
        <v>234</v>
      </c>
      <c r="M8" s="1" t="s">
        <v>235</v>
      </c>
    </row>
    <row r="9" spans="1:13" x14ac:dyDescent="0.25">
      <c r="B9" s="1" t="s">
        <v>36</v>
      </c>
      <c r="C9" s="1" t="s">
        <v>236</v>
      </c>
      <c r="D9" s="1" t="s">
        <v>237</v>
      </c>
      <c r="E9" s="1" t="s">
        <v>238</v>
      </c>
      <c r="F9" s="1" t="s">
        <v>239</v>
      </c>
      <c r="G9" s="1" t="s">
        <v>240</v>
      </c>
      <c r="H9" s="1" t="s">
        <v>241</v>
      </c>
      <c r="I9" s="1" t="s">
        <v>242</v>
      </c>
      <c r="J9" s="1" t="s">
        <v>243</v>
      </c>
      <c r="K9" s="1" t="s">
        <v>244</v>
      </c>
      <c r="L9" s="1" t="s">
        <v>245</v>
      </c>
      <c r="M9" s="1" t="s">
        <v>246</v>
      </c>
    </row>
    <row r="10" spans="1:13" x14ac:dyDescent="0.25">
      <c r="B10" s="1" t="s">
        <v>36</v>
      </c>
      <c r="C10" s="1" t="s">
        <v>247</v>
      </c>
      <c r="D10" s="1" t="s">
        <v>248</v>
      </c>
      <c r="E10" s="1" t="s">
        <v>249</v>
      </c>
      <c r="F10" s="1" t="s">
        <v>250</v>
      </c>
      <c r="G10" s="1" t="s">
        <v>251</v>
      </c>
      <c r="H10" s="1" t="s">
        <v>252</v>
      </c>
      <c r="I10" s="1" t="s">
        <v>253</v>
      </c>
      <c r="J10" s="1" t="s">
        <v>254</v>
      </c>
      <c r="K10" s="1" t="s">
        <v>255</v>
      </c>
      <c r="L10" s="1" t="s">
        <v>256</v>
      </c>
      <c r="M10" s="1" t="s">
        <v>257</v>
      </c>
    </row>
    <row r="11" spans="1:13" x14ac:dyDescent="0.25">
      <c r="A11" t="s">
        <v>35</v>
      </c>
      <c r="B11" s="1" t="s">
        <v>36</v>
      </c>
      <c r="C11" s="1" t="s">
        <v>258</v>
      </c>
      <c r="D11" s="1" t="s">
        <v>259</v>
      </c>
      <c r="E11" s="1" t="s">
        <v>260</v>
      </c>
      <c r="F11" s="1" t="s">
        <v>261</v>
      </c>
      <c r="G11" s="1" t="s">
        <v>262</v>
      </c>
      <c r="H11" s="1" t="s">
        <v>263</v>
      </c>
      <c r="I11" s="1" t="s">
        <v>264</v>
      </c>
      <c r="J11" s="1" t="s">
        <v>265</v>
      </c>
      <c r="K11" s="1" t="s">
        <v>266</v>
      </c>
      <c r="L11" s="1" t="s">
        <v>267</v>
      </c>
      <c r="M11" s="1" t="s">
        <v>268</v>
      </c>
    </row>
    <row r="12" spans="1:13" x14ac:dyDescent="0.25">
      <c r="A12">
        <f>SUM(11:11)</f>
        <v>0</v>
      </c>
      <c r="B12" s="1" t="s">
        <v>36</v>
      </c>
      <c r="C12" s="1" t="s">
        <v>269</v>
      </c>
      <c r="D12" s="1" t="s">
        <v>270</v>
      </c>
      <c r="E12" s="1" t="s">
        <v>271</v>
      </c>
      <c r="F12" s="1" t="s">
        <v>272</v>
      </c>
      <c r="G12" s="1" t="s">
        <v>273</v>
      </c>
      <c r="H12" s="1" t="s">
        <v>274</v>
      </c>
      <c r="I12" s="1" t="s">
        <v>275</v>
      </c>
      <c r="J12" s="1" t="s">
        <v>276</v>
      </c>
      <c r="K12" s="1" t="s">
        <v>277</v>
      </c>
      <c r="L12" s="1" t="s">
        <v>278</v>
      </c>
      <c r="M12" s="1" t="s">
        <v>279</v>
      </c>
    </row>
    <row r="13" spans="1:13" x14ac:dyDescent="0.25">
      <c r="A13">
        <f>A12/3600</f>
        <v>0</v>
      </c>
      <c r="B13" s="1" t="s">
        <v>36</v>
      </c>
      <c r="C13" s="1" t="s">
        <v>280</v>
      </c>
      <c r="D13" s="1" t="s">
        <v>281</v>
      </c>
      <c r="E13" s="1" t="s">
        <v>282</v>
      </c>
      <c r="F13" s="1" t="s">
        <v>283</v>
      </c>
      <c r="G13" s="1" t="s">
        <v>284</v>
      </c>
      <c r="H13" s="1" t="s">
        <v>285</v>
      </c>
      <c r="I13" s="1" t="s">
        <v>286</v>
      </c>
      <c r="J13" s="1" t="s">
        <v>287</v>
      </c>
      <c r="K13" s="1" t="s">
        <v>288</v>
      </c>
      <c r="L13" s="1" t="s">
        <v>289</v>
      </c>
      <c r="M13" s="1" t="s">
        <v>290</v>
      </c>
    </row>
    <row r="14" spans="1:13" x14ac:dyDescent="0.25">
      <c r="B14" s="1" t="s">
        <v>36</v>
      </c>
      <c r="C14" s="1" t="s">
        <v>291</v>
      </c>
      <c r="D14" s="1" t="s">
        <v>292</v>
      </c>
      <c r="E14" s="1" t="s">
        <v>293</v>
      </c>
      <c r="F14" s="1" t="s">
        <v>294</v>
      </c>
      <c r="G14" s="1" t="s">
        <v>295</v>
      </c>
      <c r="H14" s="1" t="s">
        <v>296</v>
      </c>
      <c r="I14" s="1" t="s">
        <v>297</v>
      </c>
      <c r="J14" s="1" t="s">
        <v>298</v>
      </c>
      <c r="K14" s="1" t="s">
        <v>299</v>
      </c>
      <c r="L14" s="1" t="s">
        <v>300</v>
      </c>
      <c r="M14" s="1" t="s">
        <v>301</v>
      </c>
    </row>
    <row r="15" spans="1:13" x14ac:dyDescent="0.25">
      <c r="B15" s="1" t="s">
        <v>36</v>
      </c>
      <c r="C15" s="1" t="s">
        <v>302</v>
      </c>
      <c r="D15" s="1" t="s">
        <v>303</v>
      </c>
      <c r="E15" s="1" t="s">
        <v>304</v>
      </c>
      <c r="F15" s="1" t="s">
        <v>305</v>
      </c>
      <c r="G15" s="1" t="s">
        <v>306</v>
      </c>
      <c r="H15" s="1" t="s">
        <v>307</v>
      </c>
      <c r="I15" s="1" t="s">
        <v>308</v>
      </c>
      <c r="J15" s="1" t="s">
        <v>309</v>
      </c>
      <c r="K15" s="1" t="s">
        <v>310</v>
      </c>
      <c r="L15" s="1" t="s">
        <v>311</v>
      </c>
      <c r="M15" s="1" t="s">
        <v>312</v>
      </c>
    </row>
    <row r="16" spans="1:13" x14ac:dyDescent="0.25">
      <c r="B16" s="1" t="s">
        <v>36</v>
      </c>
      <c r="C16" s="1" t="s">
        <v>313</v>
      </c>
      <c r="D16" s="1" t="s">
        <v>314</v>
      </c>
      <c r="E16" s="1" t="s">
        <v>315</v>
      </c>
      <c r="F16" s="1" t="s">
        <v>316</v>
      </c>
      <c r="G16" s="1" t="s">
        <v>317</v>
      </c>
      <c r="H16" s="1" t="s">
        <v>318</v>
      </c>
      <c r="I16" s="1" t="s">
        <v>319</v>
      </c>
      <c r="J16" s="1" t="s">
        <v>320</v>
      </c>
      <c r="K16" s="1" t="s">
        <v>321</v>
      </c>
      <c r="L16" s="1" t="s">
        <v>322</v>
      </c>
      <c r="M16" s="1" t="s">
        <v>323</v>
      </c>
    </row>
    <row r="17" spans="2:13" x14ac:dyDescent="0.25">
      <c r="B17" s="1" t="s">
        <v>36</v>
      </c>
      <c r="C17" s="1" t="s">
        <v>324</v>
      </c>
      <c r="D17" s="1" t="s">
        <v>325</v>
      </c>
      <c r="E17" s="1" t="s">
        <v>326</v>
      </c>
      <c r="F17" s="1" t="s">
        <v>327</v>
      </c>
      <c r="G17" s="1" t="s">
        <v>328</v>
      </c>
      <c r="H17" s="1" t="s">
        <v>329</v>
      </c>
      <c r="I17" s="1" t="s">
        <v>330</v>
      </c>
      <c r="J17" s="1" t="s">
        <v>331</v>
      </c>
      <c r="K17" s="1" t="s">
        <v>332</v>
      </c>
      <c r="L17" s="1" t="s">
        <v>333</v>
      </c>
      <c r="M17" s="1" t="s">
        <v>334</v>
      </c>
    </row>
    <row r="18" spans="2:13" x14ac:dyDescent="0.25">
      <c r="B18" s="1" t="s">
        <v>36</v>
      </c>
      <c r="C18" s="1" t="s">
        <v>335</v>
      </c>
      <c r="D18" s="1" t="s">
        <v>336</v>
      </c>
      <c r="E18" s="1" t="s">
        <v>337</v>
      </c>
      <c r="F18" s="1" t="s">
        <v>338</v>
      </c>
      <c r="G18" s="1" t="s">
        <v>339</v>
      </c>
      <c r="H18" s="1" t="s">
        <v>340</v>
      </c>
      <c r="I18" s="1" t="s">
        <v>341</v>
      </c>
      <c r="J18" s="1" t="s">
        <v>342</v>
      </c>
      <c r="K18" s="1" t="s">
        <v>343</v>
      </c>
      <c r="L18" s="1" t="s">
        <v>344</v>
      </c>
      <c r="M18" s="1" t="s">
        <v>345</v>
      </c>
    </row>
    <row r="19" spans="2:13" x14ac:dyDescent="0.25">
      <c r="B19" s="1" t="s">
        <v>36</v>
      </c>
      <c r="C19" s="1" t="s">
        <v>346</v>
      </c>
      <c r="D19" s="1" t="s">
        <v>347</v>
      </c>
      <c r="E19" s="1" t="s">
        <v>348</v>
      </c>
      <c r="F19" s="1" t="s">
        <v>349</v>
      </c>
      <c r="G19" s="1" t="s">
        <v>350</v>
      </c>
      <c r="H19" s="1" t="s">
        <v>351</v>
      </c>
      <c r="I19" s="1" t="s">
        <v>352</v>
      </c>
      <c r="J19" s="1" t="s">
        <v>353</v>
      </c>
      <c r="K19" s="1" t="s">
        <v>354</v>
      </c>
      <c r="L19" s="1" t="s">
        <v>355</v>
      </c>
      <c r="M19" s="1" t="s">
        <v>356</v>
      </c>
    </row>
    <row r="20" spans="2:13" x14ac:dyDescent="0.25">
      <c r="B20" s="1" t="s">
        <v>36</v>
      </c>
      <c r="C20" s="1" t="s">
        <v>357</v>
      </c>
      <c r="D20" s="1" t="s">
        <v>358</v>
      </c>
      <c r="E20" s="1" t="s">
        <v>359</v>
      </c>
      <c r="F20" s="1" t="s">
        <v>360</v>
      </c>
      <c r="G20" s="1" t="s">
        <v>361</v>
      </c>
      <c r="H20" s="1" t="s">
        <v>362</v>
      </c>
      <c r="I20" s="1" t="s">
        <v>363</v>
      </c>
      <c r="J20" s="1" t="s">
        <v>364</v>
      </c>
      <c r="K20" s="1" t="s">
        <v>365</v>
      </c>
      <c r="L20" s="1" t="s">
        <v>366</v>
      </c>
      <c r="M20" s="1" t="s">
        <v>367</v>
      </c>
    </row>
    <row r="21" spans="2:13" x14ac:dyDescent="0.25">
      <c r="B21" s="1" t="s">
        <v>36</v>
      </c>
      <c r="C21" s="1" t="s">
        <v>368</v>
      </c>
      <c r="D21" s="1" t="s">
        <v>369</v>
      </c>
      <c r="E21" s="1" t="s">
        <v>370</v>
      </c>
      <c r="F21" s="1" t="s">
        <v>371</v>
      </c>
      <c r="G21" s="1" t="s">
        <v>372</v>
      </c>
      <c r="H21" s="1" t="s">
        <v>373</v>
      </c>
      <c r="I21" s="1" t="s">
        <v>374</v>
      </c>
      <c r="J21" s="1" t="s">
        <v>375</v>
      </c>
      <c r="K21" s="1" t="s">
        <v>376</v>
      </c>
      <c r="L21" s="1" t="s">
        <v>377</v>
      </c>
      <c r="M21" s="1" t="s">
        <v>378</v>
      </c>
    </row>
    <row r="22" spans="2:13" x14ac:dyDescent="0.25">
      <c r="B22" s="1" t="s">
        <v>37</v>
      </c>
      <c r="C22" s="1" t="s">
        <v>379</v>
      </c>
      <c r="D22" s="1" t="s">
        <v>380</v>
      </c>
      <c r="E22" s="1" t="s">
        <v>381</v>
      </c>
      <c r="F22" s="1" t="s">
        <v>382</v>
      </c>
      <c r="G22" s="1" t="s">
        <v>383</v>
      </c>
      <c r="H22" s="1" t="s">
        <v>384</v>
      </c>
      <c r="I22" s="1" t="s">
        <v>385</v>
      </c>
      <c r="J22" s="1" t="s">
        <v>386</v>
      </c>
      <c r="K22" s="1" t="s">
        <v>387</v>
      </c>
      <c r="L22" s="1" t="s">
        <v>388</v>
      </c>
      <c r="M22" s="1" t="s">
        <v>389</v>
      </c>
    </row>
    <row r="23" spans="2:13" x14ac:dyDescent="0.25">
      <c r="B23" s="1" t="s">
        <v>37</v>
      </c>
      <c r="C23" s="1" t="s">
        <v>390</v>
      </c>
      <c r="D23" s="1" t="s">
        <v>391</v>
      </c>
      <c r="E23" s="1" t="s">
        <v>392</v>
      </c>
      <c r="F23" s="1" t="s">
        <v>393</v>
      </c>
      <c r="G23" s="1" t="s">
        <v>394</v>
      </c>
      <c r="H23" s="1" t="s">
        <v>395</v>
      </c>
      <c r="I23" s="1" t="s">
        <v>396</v>
      </c>
      <c r="J23" s="1" t="s">
        <v>397</v>
      </c>
      <c r="K23" s="1" t="s">
        <v>398</v>
      </c>
      <c r="L23" s="1" t="s">
        <v>399</v>
      </c>
      <c r="M23" s="1" t="s">
        <v>400</v>
      </c>
    </row>
    <row r="24" spans="2:13" x14ac:dyDescent="0.25">
      <c r="B24" s="1" t="s">
        <v>37</v>
      </c>
      <c r="C24" s="1" t="s">
        <v>401</v>
      </c>
      <c r="D24" s="1" t="s">
        <v>402</v>
      </c>
      <c r="E24" s="1" t="s">
        <v>403</v>
      </c>
      <c r="F24" s="1" t="s">
        <v>404</v>
      </c>
      <c r="G24" s="1" t="s">
        <v>405</v>
      </c>
      <c r="H24" s="1" t="s">
        <v>406</v>
      </c>
      <c r="I24" s="1" t="s">
        <v>407</v>
      </c>
      <c r="J24" s="1" t="s">
        <v>408</v>
      </c>
      <c r="K24" s="1" t="s">
        <v>409</v>
      </c>
      <c r="L24" s="1" t="s">
        <v>410</v>
      </c>
      <c r="M24" s="1" t="s">
        <v>411</v>
      </c>
    </row>
    <row r="25" spans="2:13" x14ac:dyDescent="0.25">
      <c r="B25" s="1" t="s">
        <v>37</v>
      </c>
      <c r="C25" s="1" t="s">
        <v>412</v>
      </c>
      <c r="D25" s="1" t="s">
        <v>413</v>
      </c>
      <c r="E25" s="1" t="s">
        <v>414</v>
      </c>
      <c r="F25" s="1" t="s">
        <v>415</v>
      </c>
      <c r="G25" s="1" t="s">
        <v>416</v>
      </c>
      <c r="H25" s="1" t="s">
        <v>417</v>
      </c>
      <c r="I25" s="1" t="s">
        <v>418</v>
      </c>
      <c r="J25" s="1" t="s">
        <v>419</v>
      </c>
      <c r="K25" s="1" t="s">
        <v>420</v>
      </c>
      <c r="L25" s="1" t="s">
        <v>421</v>
      </c>
      <c r="M25" s="1" t="s">
        <v>422</v>
      </c>
    </row>
    <row r="26" spans="2:13" x14ac:dyDescent="0.25">
      <c r="B26" s="1" t="s">
        <v>37</v>
      </c>
      <c r="C26" s="1" t="s">
        <v>423</v>
      </c>
      <c r="D26" s="1" t="s">
        <v>424</v>
      </c>
      <c r="E26" s="1" t="s">
        <v>425</v>
      </c>
      <c r="F26" s="1" t="s">
        <v>426</v>
      </c>
      <c r="G26" s="1" t="s">
        <v>427</v>
      </c>
      <c r="H26" s="1" t="s">
        <v>428</v>
      </c>
      <c r="I26" s="1" t="s">
        <v>429</v>
      </c>
      <c r="J26" s="1" t="s">
        <v>430</v>
      </c>
      <c r="K26" s="1" t="s">
        <v>431</v>
      </c>
      <c r="L26" s="1" t="s">
        <v>432</v>
      </c>
      <c r="M26" s="1" t="s">
        <v>433</v>
      </c>
    </row>
    <row r="27" spans="2:13" x14ac:dyDescent="0.25">
      <c r="B27" s="1" t="s">
        <v>37</v>
      </c>
      <c r="C27" s="1" t="s">
        <v>434</v>
      </c>
      <c r="D27" s="1" t="s">
        <v>435</v>
      </c>
      <c r="E27" s="1" t="s">
        <v>436</v>
      </c>
      <c r="F27" s="1" t="s">
        <v>437</v>
      </c>
      <c r="G27" s="1" t="s">
        <v>438</v>
      </c>
      <c r="H27" s="1" t="s">
        <v>439</v>
      </c>
      <c r="I27" s="1" t="s">
        <v>440</v>
      </c>
      <c r="J27" s="1" t="s">
        <v>441</v>
      </c>
      <c r="K27" s="1" t="s">
        <v>442</v>
      </c>
      <c r="L27" s="1" t="s">
        <v>443</v>
      </c>
      <c r="M27" s="1" t="s">
        <v>444</v>
      </c>
    </row>
    <row r="28" spans="2:13" x14ac:dyDescent="0.25">
      <c r="B28" s="1" t="s">
        <v>37</v>
      </c>
      <c r="C28" s="1" t="s">
        <v>445</v>
      </c>
      <c r="D28" s="1" t="s">
        <v>446</v>
      </c>
      <c r="E28" s="1" t="s">
        <v>447</v>
      </c>
      <c r="F28" s="1" t="s">
        <v>448</v>
      </c>
      <c r="G28" s="1" t="s">
        <v>449</v>
      </c>
      <c r="H28" s="1" t="s">
        <v>450</v>
      </c>
      <c r="I28" s="1" t="s">
        <v>451</v>
      </c>
      <c r="J28" s="1" t="s">
        <v>452</v>
      </c>
      <c r="K28" s="1" t="s">
        <v>453</v>
      </c>
      <c r="L28" s="1" t="s">
        <v>454</v>
      </c>
      <c r="M28" s="1" t="s">
        <v>455</v>
      </c>
    </row>
    <row r="29" spans="2:13" x14ac:dyDescent="0.25">
      <c r="B29" s="1" t="s">
        <v>37</v>
      </c>
      <c r="C29" s="1" t="s">
        <v>456</v>
      </c>
      <c r="D29" s="1" t="s">
        <v>457</v>
      </c>
      <c r="E29" s="1" t="s">
        <v>458</v>
      </c>
      <c r="F29" s="1" t="s">
        <v>459</v>
      </c>
      <c r="G29" s="1" t="s">
        <v>460</v>
      </c>
      <c r="H29" s="1" t="s">
        <v>461</v>
      </c>
      <c r="I29" s="1" t="s">
        <v>462</v>
      </c>
      <c r="J29" s="1" t="s">
        <v>463</v>
      </c>
      <c r="K29" s="1" t="s">
        <v>464</v>
      </c>
      <c r="L29" s="1" t="s">
        <v>465</v>
      </c>
      <c r="M29" s="1" t="s">
        <v>466</v>
      </c>
    </row>
    <row r="30" spans="2:13" x14ac:dyDescent="0.25">
      <c r="B30" s="1" t="s">
        <v>37</v>
      </c>
      <c r="C30" s="1" t="s">
        <v>467</v>
      </c>
      <c r="D30" s="1" t="s">
        <v>468</v>
      </c>
      <c r="E30" s="1" t="s">
        <v>469</v>
      </c>
      <c r="F30" s="1" t="s">
        <v>470</v>
      </c>
      <c r="G30" s="1" t="s">
        <v>471</v>
      </c>
      <c r="H30" s="1" t="s">
        <v>472</v>
      </c>
      <c r="I30" s="1" t="s">
        <v>473</v>
      </c>
      <c r="J30" s="1" t="s">
        <v>474</v>
      </c>
      <c r="K30" s="1" t="s">
        <v>475</v>
      </c>
      <c r="L30" s="1" t="s">
        <v>476</v>
      </c>
      <c r="M30" s="1" t="s">
        <v>477</v>
      </c>
    </row>
    <row r="31" spans="2:13" x14ac:dyDescent="0.25">
      <c r="B31" s="1" t="s">
        <v>37</v>
      </c>
      <c r="C31" s="1" t="s">
        <v>478</v>
      </c>
      <c r="D31" s="1" t="s">
        <v>479</v>
      </c>
      <c r="E31" s="1" t="s">
        <v>480</v>
      </c>
      <c r="F31" s="1" t="s">
        <v>481</v>
      </c>
      <c r="G31" s="1" t="s">
        <v>482</v>
      </c>
      <c r="H31" s="1" t="s">
        <v>483</v>
      </c>
      <c r="I31" s="1" t="s">
        <v>484</v>
      </c>
      <c r="J31" s="1" t="s">
        <v>485</v>
      </c>
      <c r="K31" s="1" t="s">
        <v>486</v>
      </c>
      <c r="L31" s="1" t="s">
        <v>487</v>
      </c>
      <c r="M31" s="1" t="s">
        <v>488</v>
      </c>
    </row>
    <row r="32" spans="2:13" x14ac:dyDescent="0.25">
      <c r="B32" s="1" t="s">
        <v>37</v>
      </c>
      <c r="C32" s="1" t="s">
        <v>489</v>
      </c>
      <c r="D32" s="1" t="s">
        <v>490</v>
      </c>
      <c r="E32" s="1" t="s">
        <v>491</v>
      </c>
      <c r="F32" s="1" t="s">
        <v>492</v>
      </c>
      <c r="G32" s="1" t="s">
        <v>493</v>
      </c>
      <c r="H32" s="1" t="s">
        <v>494</v>
      </c>
      <c r="I32" s="1" t="s">
        <v>495</v>
      </c>
      <c r="J32" s="1" t="s">
        <v>496</v>
      </c>
      <c r="K32" s="1" t="s">
        <v>497</v>
      </c>
      <c r="L32" s="1" t="s">
        <v>498</v>
      </c>
      <c r="M32" s="1" t="s">
        <v>499</v>
      </c>
    </row>
    <row r="33" spans="2:13" x14ac:dyDescent="0.25">
      <c r="B33" s="1" t="s">
        <v>37</v>
      </c>
      <c r="C33" s="1" t="s">
        <v>500</v>
      </c>
      <c r="D33" s="1" t="s">
        <v>501</v>
      </c>
      <c r="E33" s="1" t="s">
        <v>502</v>
      </c>
      <c r="F33" s="1" t="s">
        <v>503</v>
      </c>
      <c r="G33" s="1" t="s">
        <v>504</v>
      </c>
      <c r="H33" s="1" t="s">
        <v>505</v>
      </c>
      <c r="I33" s="1" t="s">
        <v>506</v>
      </c>
      <c r="J33" s="1" t="s">
        <v>507</v>
      </c>
      <c r="K33" s="1" t="s">
        <v>508</v>
      </c>
      <c r="L33" s="1" t="s">
        <v>509</v>
      </c>
      <c r="M33" s="1" t="s">
        <v>510</v>
      </c>
    </row>
    <row r="34" spans="2:13" x14ac:dyDescent="0.25">
      <c r="B34" s="1" t="s">
        <v>37</v>
      </c>
      <c r="C34" s="1" t="s">
        <v>511</v>
      </c>
      <c r="D34" s="1" t="s">
        <v>512</v>
      </c>
      <c r="E34" s="1" t="s">
        <v>513</v>
      </c>
      <c r="F34" s="1" t="s">
        <v>514</v>
      </c>
      <c r="G34" s="1" t="s">
        <v>515</v>
      </c>
      <c r="H34" s="1" t="s">
        <v>516</v>
      </c>
      <c r="I34" s="1" t="s">
        <v>517</v>
      </c>
      <c r="J34" s="1" t="s">
        <v>518</v>
      </c>
      <c r="K34" s="1" t="s">
        <v>519</v>
      </c>
      <c r="L34" s="1" t="s">
        <v>520</v>
      </c>
      <c r="M34" s="1" t="s">
        <v>521</v>
      </c>
    </row>
    <row r="35" spans="2:13" x14ac:dyDescent="0.25">
      <c r="B35" s="1" t="s">
        <v>37</v>
      </c>
      <c r="C35" s="1" t="s">
        <v>522</v>
      </c>
      <c r="D35" s="1" t="s">
        <v>523</v>
      </c>
      <c r="E35" s="1" t="s">
        <v>524</v>
      </c>
      <c r="F35" s="1" t="s">
        <v>525</v>
      </c>
      <c r="G35" s="1" t="s">
        <v>526</v>
      </c>
      <c r="H35" s="1" t="s">
        <v>527</v>
      </c>
      <c r="I35" s="1" t="s">
        <v>528</v>
      </c>
      <c r="J35" s="1" t="s">
        <v>529</v>
      </c>
      <c r="K35" s="1" t="s">
        <v>530</v>
      </c>
      <c r="L35" s="1" t="s">
        <v>531</v>
      </c>
      <c r="M35" s="1" t="s">
        <v>532</v>
      </c>
    </row>
    <row r="36" spans="2:13" x14ac:dyDescent="0.25">
      <c r="B36" s="1" t="s">
        <v>37</v>
      </c>
      <c r="C36" s="1" t="s">
        <v>533</v>
      </c>
      <c r="D36" s="1" t="s">
        <v>534</v>
      </c>
      <c r="E36" s="1" t="s">
        <v>535</v>
      </c>
      <c r="F36" s="1" t="s">
        <v>536</v>
      </c>
      <c r="G36" s="1" t="s">
        <v>537</v>
      </c>
      <c r="H36" s="1" t="s">
        <v>538</v>
      </c>
      <c r="I36" s="1" t="s">
        <v>539</v>
      </c>
      <c r="J36" s="1" t="s">
        <v>540</v>
      </c>
      <c r="K36" s="1" t="s">
        <v>541</v>
      </c>
      <c r="L36" s="1" t="s">
        <v>542</v>
      </c>
      <c r="M36" s="1" t="s">
        <v>543</v>
      </c>
    </row>
    <row r="37" spans="2:13" x14ac:dyDescent="0.25">
      <c r="B37" s="1" t="s">
        <v>37</v>
      </c>
      <c r="C37" s="1" t="s">
        <v>544</v>
      </c>
      <c r="D37" s="1" t="s">
        <v>545</v>
      </c>
      <c r="E37" s="1" t="s">
        <v>546</v>
      </c>
      <c r="F37" s="1" t="s">
        <v>547</v>
      </c>
      <c r="G37" s="1" t="s">
        <v>548</v>
      </c>
      <c r="H37" s="1" t="s">
        <v>549</v>
      </c>
      <c r="I37" s="1" t="s">
        <v>550</v>
      </c>
      <c r="J37" s="1" t="s">
        <v>551</v>
      </c>
      <c r="K37" s="1" t="s">
        <v>552</v>
      </c>
      <c r="L37" s="1" t="s">
        <v>553</v>
      </c>
      <c r="M37" s="1" t="s">
        <v>554</v>
      </c>
    </row>
    <row r="38" spans="2:13" x14ac:dyDescent="0.25">
      <c r="B38" s="1" t="s">
        <v>37</v>
      </c>
      <c r="C38" s="1" t="s">
        <v>555</v>
      </c>
      <c r="D38" s="1" t="s">
        <v>556</v>
      </c>
      <c r="E38" s="1" t="s">
        <v>557</v>
      </c>
      <c r="F38" s="1" t="s">
        <v>558</v>
      </c>
      <c r="G38" s="1" t="s">
        <v>559</v>
      </c>
      <c r="H38" s="1" t="s">
        <v>560</v>
      </c>
      <c r="I38" s="1" t="s">
        <v>561</v>
      </c>
      <c r="J38" s="1" t="s">
        <v>562</v>
      </c>
      <c r="K38" s="1" t="s">
        <v>563</v>
      </c>
      <c r="L38" s="1" t="s">
        <v>564</v>
      </c>
      <c r="M38" s="1" t="s">
        <v>565</v>
      </c>
    </row>
    <row r="39" spans="2:13" x14ac:dyDescent="0.25">
      <c r="B39" s="1" t="s">
        <v>37</v>
      </c>
      <c r="C39" s="1" t="s">
        <v>566</v>
      </c>
      <c r="D39" s="1" t="s">
        <v>567</v>
      </c>
      <c r="E39" s="1" t="s">
        <v>568</v>
      </c>
      <c r="F39" s="1" t="s">
        <v>569</v>
      </c>
      <c r="G39" s="1" t="s">
        <v>570</v>
      </c>
      <c r="H39" s="1" t="s">
        <v>571</v>
      </c>
      <c r="I39" s="1" t="s">
        <v>572</v>
      </c>
      <c r="J39" s="1" t="s">
        <v>573</v>
      </c>
      <c r="K39" s="1" t="s">
        <v>574</v>
      </c>
      <c r="L39" s="1" t="s">
        <v>575</v>
      </c>
      <c r="M39" s="1" t="s">
        <v>576</v>
      </c>
    </row>
    <row r="40" spans="2:13" x14ac:dyDescent="0.25">
      <c r="B40" s="1" t="s">
        <v>37</v>
      </c>
      <c r="C40" s="1" t="s">
        <v>577</v>
      </c>
      <c r="D40" s="1" t="s">
        <v>578</v>
      </c>
      <c r="E40" s="1" t="s">
        <v>579</v>
      </c>
      <c r="F40" s="1" t="s">
        <v>580</v>
      </c>
      <c r="G40" s="1" t="s">
        <v>581</v>
      </c>
      <c r="H40" s="1" t="s">
        <v>582</v>
      </c>
      <c r="I40" s="1" t="s">
        <v>583</v>
      </c>
      <c r="J40" s="1" t="s">
        <v>584</v>
      </c>
      <c r="K40" s="1" t="s">
        <v>585</v>
      </c>
      <c r="L40" s="1" t="s">
        <v>586</v>
      </c>
      <c r="M40" s="1" t="s">
        <v>587</v>
      </c>
    </row>
    <row r="41" spans="2:13" x14ac:dyDescent="0.25">
      <c r="B41" s="1" t="s">
        <v>37</v>
      </c>
      <c r="C41" s="1" t="s">
        <v>588</v>
      </c>
      <c r="D41" s="1" t="s">
        <v>589</v>
      </c>
      <c r="E41" s="1" t="s">
        <v>590</v>
      </c>
      <c r="F41" s="1" t="s">
        <v>591</v>
      </c>
      <c r="G41" s="1" t="s">
        <v>592</v>
      </c>
      <c r="H41" s="1" t="s">
        <v>593</v>
      </c>
      <c r="I41" s="1" t="s">
        <v>594</v>
      </c>
      <c r="J41" s="1" t="s">
        <v>595</v>
      </c>
      <c r="K41" s="1" t="s">
        <v>596</v>
      </c>
      <c r="L41" s="1" t="s">
        <v>597</v>
      </c>
      <c r="M41" s="1" t="s">
        <v>598</v>
      </c>
    </row>
    <row r="42" spans="2:13" x14ac:dyDescent="0.25">
      <c r="B42" s="1" t="s">
        <v>38</v>
      </c>
      <c r="C42" s="1" t="s">
        <v>599</v>
      </c>
      <c r="D42" s="1" t="s">
        <v>600</v>
      </c>
      <c r="E42" s="1" t="s">
        <v>601</v>
      </c>
      <c r="F42" s="1" t="s">
        <v>602</v>
      </c>
      <c r="G42" s="1" t="s">
        <v>603</v>
      </c>
      <c r="H42" s="1" t="s">
        <v>604</v>
      </c>
      <c r="I42" s="1" t="s">
        <v>605</v>
      </c>
      <c r="J42" s="1" t="s">
        <v>606</v>
      </c>
      <c r="K42" s="1" t="s">
        <v>607</v>
      </c>
      <c r="L42" s="1" t="s">
        <v>608</v>
      </c>
      <c r="M42" s="1" t="s">
        <v>609</v>
      </c>
    </row>
    <row r="43" spans="2:13" x14ac:dyDescent="0.25">
      <c r="B43" s="1" t="s">
        <v>38</v>
      </c>
      <c r="C43" s="1" t="s">
        <v>610</v>
      </c>
      <c r="D43" s="1" t="s">
        <v>611</v>
      </c>
      <c r="E43" s="1" t="s">
        <v>612</v>
      </c>
      <c r="F43" s="1" t="s">
        <v>613</v>
      </c>
      <c r="G43" s="1" t="s">
        <v>614</v>
      </c>
      <c r="H43" s="1" t="s">
        <v>615</v>
      </c>
      <c r="I43" s="1" t="s">
        <v>616</v>
      </c>
      <c r="J43" s="1" t="s">
        <v>617</v>
      </c>
      <c r="K43" s="1" t="s">
        <v>618</v>
      </c>
      <c r="L43" s="1" t="s">
        <v>619</v>
      </c>
      <c r="M43" s="1" t="s">
        <v>620</v>
      </c>
    </row>
    <row r="44" spans="2:13" x14ac:dyDescent="0.25">
      <c r="B44" s="1" t="s">
        <v>38</v>
      </c>
      <c r="C44" s="1" t="s">
        <v>621</v>
      </c>
      <c r="D44" s="1" t="s">
        <v>622</v>
      </c>
      <c r="E44" s="1" t="s">
        <v>623</v>
      </c>
      <c r="F44" s="1" t="s">
        <v>624</v>
      </c>
      <c r="G44" s="1" t="s">
        <v>625</v>
      </c>
      <c r="H44" s="1" t="s">
        <v>626</v>
      </c>
      <c r="I44" s="1" t="s">
        <v>627</v>
      </c>
      <c r="J44" s="1" t="s">
        <v>628</v>
      </c>
      <c r="K44" s="1" t="s">
        <v>629</v>
      </c>
      <c r="L44" s="1" t="s">
        <v>630</v>
      </c>
      <c r="M44" s="1" t="s">
        <v>631</v>
      </c>
    </row>
    <row r="45" spans="2:13" x14ac:dyDescent="0.25">
      <c r="B45" s="1" t="s">
        <v>38</v>
      </c>
      <c r="C45" s="1" t="s">
        <v>632</v>
      </c>
      <c r="D45" s="1" t="s">
        <v>633</v>
      </c>
      <c r="E45" s="1" t="s">
        <v>634</v>
      </c>
      <c r="F45" s="1" t="s">
        <v>635</v>
      </c>
      <c r="G45" s="1" t="s">
        <v>636</v>
      </c>
      <c r="H45" s="1" t="s">
        <v>637</v>
      </c>
      <c r="I45" s="1" t="s">
        <v>638</v>
      </c>
      <c r="J45" s="1" t="s">
        <v>639</v>
      </c>
      <c r="K45" s="1" t="s">
        <v>640</v>
      </c>
      <c r="L45" s="1" t="s">
        <v>641</v>
      </c>
      <c r="M45" s="1" t="s">
        <v>642</v>
      </c>
    </row>
    <row r="46" spans="2:13" x14ac:dyDescent="0.25">
      <c r="B46" s="1" t="s">
        <v>38</v>
      </c>
      <c r="C46" s="1" t="s">
        <v>643</v>
      </c>
      <c r="D46" s="1" t="s">
        <v>644</v>
      </c>
      <c r="E46" s="1" t="s">
        <v>645</v>
      </c>
      <c r="F46" s="1" t="s">
        <v>646</v>
      </c>
      <c r="G46" s="1" t="s">
        <v>647</v>
      </c>
      <c r="H46" s="1" t="s">
        <v>648</v>
      </c>
      <c r="I46" s="1" t="s">
        <v>649</v>
      </c>
      <c r="J46" s="1" t="s">
        <v>650</v>
      </c>
      <c r="K46" s="1" t="s">
        <v>651</v>
      </c>
      <c r="L46" s="1" t="s">
        <v>652</v>
      </c>
      <c r="M46" s="1" t="s">
        <v>653</v>
      </c>
    </row>
    <row r="47" spans="2:13" x14ac:dyDescent="0.25">
      <c r="B47" s="1" t="s">
        <v>38</v>
      </c>
      <c r="C47" s="1" t="s">
        <v>654</v>
      </c>
      <c r="D47" s="1" t="s">
        <v>655</v>
      </c>
      <c r="E47" s="1" t="s">
        <v>656</v>
      </c>
      <c r="F47" s="1" t="s">
        <v>657</v>
      </c>
      <c r="G47" s="1" t="s">
        <v>658</v>
      </c>
      <c r="H47" s="1" t="s">
        <v>659</v>
      </c>
      <c r="I47" s="1" t="s">
        <v>660</v>
      </c>
      <c r="J47" s="1" t="s">
        <v>661</v>
      </c>
      <c r="K47" s="1" t="s">
        <v>662</v>
      </c>
      <c r="L47" s="1" t="s">
        <v>663</v>
      </c>
      <c r="M47" s="1" t="s">
        <v>664</v>
      </c>
    </row>
    <row r="48" spans="2:13" x14ac:dyDescent="0.25">
      <c r="B48" s="1" t="s">
        <v>38</v>
      </c>
      <c r="C48" s="1" t="s">
        <v>665</v>
      </c>
      <c r="D48" s="1" t="s">
        <v>666</v>
      </c>
      <c r="E48" s="1" t="s">
        <v>667</v>
      </c>
      <c r="F48" s="1" t="s">
        <v>668</v>
      </c>
      <c r="G48" s="1" t="s">
        <v>669</v>
      </c>
      <c r="H48" s="1" t="s">
        <v>670</v>
      </c>
      <c r="I48" s="1" t="s">
        <v>671</v>
      </c>
      <c r="J48" s="1" t="s">
        <v>672</v>
      </c>
      <c r="K48" s="1" t="s">
        <v>673</v>
      </c>
      <c r="L48" s="1" t="s">
        <v>674</v>
      </c>
      <c r="M48" s="1" t="s">
        <v>675</v>
      </c>
    </row>
    <row r="49" spans="2:13" x14ac:dyDescent="0.25">
      <c r="B49" s="1" t="s">
        <v>38</v>
      </c>
      <c r="C49" s="1" t="s">
        <v>676</v>
      </c>
      <c r="D49" s="1" t="s">
        <v>677</v>
      </c>
      <c r="E49" s="1" t="s">
        <v>678</v>
      </c>
      <c r="F49" s="1" t="s">
        <v>679</v>
      </c>
      <c r="G49" s="1" t="s">
        <v>680</v>
      </c>
      <c r="H49" s="1" t="s">
        <v>681</v>
      </c>
      <c r="I49" s="1" t="s">
        <v>682</v>
      </c>
      <c r="J49" s="1" t="s">
        <v>683</v>
      </c>
      <c r="K49" s="1" t="s">
        <v>684</v>
      </c>
      <c r="L49" s="1" t="s">
        <v>685</v>
      </c>
      <c r="M49" s="1" t="s">
        <v>686</v>
      </c>
    </row>
    <row r="50" spans="2:13" x14ac:dyDescent="0.25">
      <c r="B50" s="1" t="s">
        <v>38</v>
      </c>
      <c r="C50" s="1" t="s">
        <v>687</v>
      </c>
      <c r="D50" s="1" t="s">
        <v>688</v>
      </c>
      <c r="E50" s="1" t="s">
        <v>689</v>
      </c>
      <c r="F50" s="1" t="s">
        <v>690</v>
      </c>
      <c r="G50" s="1" t="s">
        <v>691</v>
      </c>
      <c r="H50" s="1" t="s">
        <v>692</v>
      </c>
      <c r="I50" s="1" t="s">
        <v>693</v>
      </c>
      <c r="J50" s="1" t="s">
        <v>694</v>
      </c>
      <c r="K50" s="1" t="s">
        <v>695</v>
      </c>
      <c r="L50" s="1" t="s">
        <v>696</v>
      </c>
      <c r="M50" s="1" t="s">
        <v>697</v>
      </c>
    </row>
    <row r="51" spans="2:13" x14ac:dyDescent="0.25">
      <c r="B51" s="1" t="s">
        <v>38</v>
      </c>
      <c r="C51" s="1" t="s">
        <v>698</v>
      </c>
      <c r="D51" s="1" t="s">
        <v>699</v>
      </c>
      <c r="E51" s="1" t="s">
        <v>700</v>
      </c>
      <c r="F51" s="1" t="s">
        <v>701</v>
      </c>
      <c r="G51" s="1" t="s">
        <v>702</v>
      </c>
      <c r="H51" s="1" t="s">
        <v>703</v>
      </c>
      <c r="I51" s="1" t="s">
        <v>704</v>
      </c>
      <c r="J51" s="1" t="s">
        <v>705</v>
      </c>
      <c r="K51" s="1" t="s">
        <v>706</v>
      </c>
      <c r="L51" s="1" t="s">
        <v>707</v>
      </c>
      <c r="M51" s="1" t="s">
        <v>708</v>
      </c>
    </row>
    <row r="52" spans="2:13" x14ac:dyDescent="0.25">
      <c r="B52" s="1" t="s">
        <v>38</v>
      </c>
      <c r="C52" s="1" t="s">
        <v>709</v>
      </c>
      <c r="D52" s="1" t="s">
        <v>710</v>
      </c>
      <c r="E52" s="1" t="s">
        <v>711</v>
      </c>
      <c r="F52" s="1" t="s">
        <v>712</v>
      </c>
      <c r="G52" s="1" t="s">
        <v>713</v>
      </c>
      <c r="H52" s="1" t="s">
        <v>714</v>
      </c>
      <c r="I52" s="1" t="s">
        <v>715</v>
      </c>
      <c r="J52" s="1" t="s">
        <v>716</v>
      </c>
      <c r="K52" s="1" t="s">
        <v>717</v>
      </c>
      <c r="L52" s="1" t="s">
        <v>718</v>
      </c>
      <c r="M52" s="1" t="s">
        <v>719</v>
      </c>
    </row>
    <row r="53" spans="2:13" x14ac:dyDescent="0.25">
      <c r="B53" s="1" t="s">
        <v>38</v>
      </c>
      <c r="C53" s="1" t="s">
        <v>720</v>
      </c>
      <c r="D53" s="1" t="s">
        <v>721</v>
      </c>
      <c r="E53" s="1" t="s">
        <v>722</v>
      </c>
      <c r="F53" s="1" t="s">
        <v>723</v>
      </c>
      <c r="G53" s="1" t="s">
        <v>724</v>
      </c>
      <c r="H53" s="1" t="s">
        <v>725</v>
      </c>
      <c r="I53" s="1" t="s">
        <v>726</v>
      </c>
      <c r="J53" s="1" t="s">
        <v>727</v>
      </c>
      <c r="K53" s="1" t="s">
        <v>728</v>
      </c>
      <c r="L53" s="1" t="s">
        <v>729</v>
      </c>
      <c r="M53" s="1" t="s">
        <v>730</v>
      </c>
    </row>
    <row r="54" spans="2:13" x14ac:dyDescent="0.25">
      <c r="B54" s="1" t="s">
        <v>38</v>
      </c>
      <c r="C54" s="1" t="s">
        <v>731</v>
      </c>
      <c r="D54" s="1" t="s">
        <v>732</v>
      </c>
      <c r="E54" s="1" t="s">
        <v>733</v>
      </c>
      <c r="F54" s="1" t="s">
        <v>734</v>
      </c>
      <c r="G54" s="1" t="s">
        <v>735</v>
      </c>
      <c r="H54" s="1" t="s">
        <v>736</v>
      </c>
      <c r="I54" s="1" t="s">
        <v>737</v>
      </c>
      <c r="J54" s="1" t="s">
        <v>738</v>
      </c>
      <c r="K54" s="1" t="s">
        <v>739</v>
      </c>
      <c r="L54" s="1" t="s">
        <v>740</v>
      </c>
      <c r="M54" s="1" t="s">
        <v>741</v>
      </c>
    </row>
    <row r="55" spans="2:13" x14ac:dyDescent="0.25">
      <c r="B55" s="1" t="s">
        <v>38</v>
      </c>
      <c r="C55" s="1" t="s">
        <v>742</v>
      </c>
      <c r="D55" s="1" t="s">
        <v>743</v>
      </c>
      <c r="E55" s="1" t="s">
        <v>744</v>
      </c>
      <c r="F55" s="1" t="s">
        <v>745</v>
      </c>
      <c r="G55" s="1" t="s">
        <v>746</v>
      </c>
      <c r="H55" s="1" t="s">
        <v>747</v>
      </c>
      <c r="I55" s="1" t="s">
        <v>748</v>
      </c>
      <c r="J55" s="1" t="s">
        <v>749</v>
      </c>
      <c r="K55" s="1" t="s">
        <v>750</v>
      </c>
      <c r="L55" s="1" t="s">
        <v>751</v>
      </c>
      <c r="M55" s="1" t="s">
        <v>752</v>
      </c>
    </row>
    <row r="56" spans="2:13" x14ac:dyDescent="0.25">
      <c r="B56" s="1" t="s">
        <v>38</v>
      </c>
      <c r="C56" s="1" t="s">
        <v>753</v>
      </c>
      <c r="D56" s="1" t="s">
        <v>754</v>
      </c>
      <c r="E56" s="1" t="s">
        <v>755</v>
      </c>
      <c r="F56" s="1" t="s">
        <v>756</v>
      </c>
      <c r="G56" s="1" t="s">
        <v>757</v>
      </c>
      <c r="H56" s="1" t="s">
        <v>758</v>
      </c>
      <c r="I56" s="1" t="s">
        <v>759</v>
      </c>
      <c r="J56" s="1" t="s">
        <v>760</v>
      </c>
      <c r="K56" s="1" t="s">
        <v>761</v>
      </c>
      <c r="L56" s="1" t="s">
        <v>762</v>
      </c>
      <c r="M56" s="1" t="s">
        <v>763</v>
      </c>
    </row>
    <row r="57" spans="2:13" x14ac:dyDescent="0.25">
      <c r="B57" s="1" t="s">
        <v>38</v>
      </c>
      <c r="C57" s="1" t="s">
        <v>764</v>
      </c>
      <c r="D57" s="1" t="s">
        <v>765</v>
      </c>
      <c r="E57" s="1" t="s">
        <v>766</v>
      </c>
      <c r="F57" s="1" t="s">
        <v>767</v>
      </c>
      <c r="G57" s="1" t="s">
        <v>768</v>
      </c>
      <c r="H57" s="1" t="s">
        <v>769</v>
      </c>
      <c r="I57" s="1" t="s">
        <v>770</v>
      </c>
      <c r="J57" s="1" t="s">
        <v>771</v>
      </c>
      <c r="K57" s="1" t="s">
        <v>772</v>
      </c>
      <c r="L57" s="1" t="s">
        <v>773</v>
      </c>
      <c r="M57" s="1" t="s">
        <v>774</v>
      </c>
    </row>
    <row r="58" spans="2:13" x14ac:dyDescent="0.25">
      <c r="B58" s="1" t="s">
        <v>38</v>
      </c>
      <c r="C58" s="1" t="s">
        <v>775</v>
      </c>
      <c r="D58" s="1" t="s">
        <v>776</v>
      </c>
      <c r="E58" s="1" t="s">
        <v>777</v>
      </c>
      <c r="F58" s="1" t="s">
        <v>778</v>
      </c>
      <c r="G58" s="1" t="s">
        <v>779</v>
      </c>
      <c r="H58" s="1" t="s">
        <v>780</v>
      </c>
      <c r="I58" s="1" t="s">
        <v>781</v>
      </c>
      <c r="J58" s="1" t="s">
        <v>782</v>
      </c>
      <c r="K58" s="1" t="s">
        <v>783</v>
      </c>
      <c r="L58" s="1" t="s">
        <v>784</v>
      </c>
      <c r="M58" s="1" t="s">
        <v>785</v>
      </c>
    </row>
    <row r="59" spans="2:13" x14ac:dyDescent="0.25">
      <c r="B59" s="1" t="s">
        <v>38</v>
      </c>
      <c r="C59" s="1" t="s">
        <v>786</v>
      </c>
      <c r="D59" s="1" t="s">
        <v>787</v>
      </c>
      <c r="E59" s="1" t="s">
        <v>788</v>
      </c>
      <c r="F59" s="1" t="s">
        <v>789</v>
      </c>
      <c r="G59" s="1" t="s">
        <v>790</v>
      </c>
      <c r="H59" s="1" t="s">
        <v>791</v>
      </c>
      <c r="I59" s="1" t="s">
        <v>792</v>
      </c>
      <c r="J59" s="1" t="s">
        <v>793</v>
      </c>
      <c r="K59" s="1" t="s">
        <v>794</v>
      </c>
      <c r="L59" s="1" t="s">
        <v>795</v>
      </c>
      <c r="M59" s="1" t="s">
        <v>796</v>
      </c>
    </row>
    <row r="60" spans="2:13" x14ac:dyDescent="0.25">
      <c r="B60" s="1" t="s">
        <v>38</v>
      </c>
      <c r="C60" s="1" t="s">
        <v>797</v>
      </c>
      <c r="D60" s="1" t="s">
        <v>798</v>
      </c>
      <c r="E60" s="1" t="s">
        <v>799</v>
      </c>
      <c r="F60" s="1" t="s">
        <v>800</v>
      </c>
      <c r="G60" s="1" t="s">
        <v>801</v>
      </c>
      <c r="H60" s="1" t="s">
        <v>802</v>
      </c>
      <c r="I60" s="1" t="s">
        <v>803</v>
      </c>
      <c r="J60" s="1" t="s">
        <v>804</v>
      </c>
      <c r="K60" s="1" t="s">
        <v>805</v>
      </c>
      <c r="L60" s="1" t="s">
        <v>806</v>
      </c>
      <c r="M60" s="1" t="s">
        <v>807</v>
      </c>
    </row>
    <row r="61" spans="2:13" x14ac:dyDescent="0.25">
      <c r="B61" s="1" t="s">
        <v>38</v>
      </c>
      <c r="C61" s="1" t="s">
        <v>808</v>
      </c>
      <c r="D61" s="1" t="s">
        <v>809</v>
      </c>
      <c r="E61" s="1" t="s">
        <v>810</v>
      </c>
      <c r="F61" s="1" t="s">
        <v>811</v>
      </c>
      <c r="G61" s="1" t="s">
        <v>812</v>
      </c>
      <c r="H61" s="1" t="s">
        <v>813</v>
      </c>
      <c r="I61" s="1" t="s">
        <v>814</v>
      </c>
      <c r="J61" s="1" t="s">
        <v>815</v>
      </c>
      <c r="K61" s="1" t="s">
        <v>816</v>
      </c>
      <c r="L61" s="1" t="s">
        <v>817</v>
      </c>
      <c r="M61" s="1" t="s">
        <v>818</v>
      </c>
    </row>
    <row r="62" spans="2:13" x14ac:dyDescent="0.25">
      <c r="B62" s="1" t="s">
        <v>39</v>
      </c>
      <c r="C62" s="1" t="s">
        <v>819</v>
      </c>
      <c r="D62" s="1" t="s">
        <v>820</v>
      </c>
      <c r="E62" s="1" t="s">
        <v>821</v>
      </c>
      <c r="F62" s="1" t="s">
        <v>822</v>
      </c>
      <c r="G62" s="1" t="s">
        <v>823</v>
      </c>
      <c r="H62" s="1" t="s">
        <v>824</v>
      </c>
      <c r="I62" s="1" t="s">
        <v>825</v>
      </c>
      <c r="J62" s="1" t="s">
        <v>826</v>
      </c>
      <c r="K62" s="1" t="s">
        <v>827</v>
      </c>
      <c r="L62" s="1" t="s">
        <v>828</v>
      </c>
      <c r="M62" s="1" t="s">
        <v>829</v>
      </c>
    </row>
    <row r="63" spans="2:13" x14ac:dyDescent="0.25">
      <c r="B63" s="1" t="s">
        <v>39</v>
      </c>
      <c r="C63" s="1" t="s">
        <v>830</v>
      </c>
      <c r="D63" s="1" t="s">
        <v>831</v>
      </c>
      <c r="E63" s="1" t="s">
        <v>832</v>
      </c>
      <c r="F63" s="1" t="s">
        <v>833</v>
      </c>
      <c r="G63" s="1" t="s">
        <v>834</v>
      </c>
      <c r="H63" s="1" t="s">
        <v>835</v>
      </c>
      <c r="I63" s="1" t="s">
        <v>836</v>
      </c>
      <c r="J63" s="1" t="s">
        <v>837</v>
      </c>
      <c r="K63" s="1" t="s">
        <v>838</v>
      </c>
      <c r="L63" s="1" t="s">
        <v>839</v>
      </c>
      <c r="M63" s="1" t="s">
        <v>840</v>
      </c>
    </row>
    <row r="64" spans="2:13" x14ac:dyDescent="0.25">
      <c r="B64" s="1" t="s">
        <v>39</v>
      </c>
      <c r="C64" s="1" t="s">
        <v>841</v>
      </c>
      <c r="D64" s="1" t="s">
        <v>842</v>
      </c>
      <c r="E64" s="1" t="s">
        <v>843</v>
      </c>
      <c r="F64" s="1" t="s">
        <v>844</v>
      </c>
      <c r="G64" s="1" t="s">
        <v>845</v>
      </c>
      <c r="H64" s="1" t="s">
        <v>846</v>
      </c>
      <c r="I64" s="1" t="s">
        <v>847</v>
      </c>
      <c r="J64" s="1" t="s">
        <v>848</v>
      </c>
      <c r="K64" s="1" t="s">
        <v>849</v>
      </c>
      <c r="L64" s="1" t="s">
        <v>850</v>
      </c>
      <c r="M64" s="1" t="s">
        <v>851</v>
      </c>
    </row>
    <row r="65" spans="2:13" x14ac:dyDescent="0.25">
      <c r="B65" s="1" t="s">
        <v>39</v>
      </c>
      <c r="C65" s="1" t="s">
        <v>852</v>
      </c>
      <c r="D65" s="1" t="s">
        <v>853</v>
      </c>
      <c r="E65" s="1" t="s">
        <v>854</v>
      </c>
      <c r="F65" s="1" t="s">
        <v>855</v>
      </c>
      <c r="G65" s="1" t="s">
        <v>856</v>
      </c>
      <c r="H65" s="1" t="s">
        <v>857</v>
      </c>
      <c r="I65" s="1" t="s">
        <v>858</v>
      </c>
      <c r="J65" s="1" t="s">
        <v>859</v>
      </c>
      <c r="K65" s="1" t="s">
        <v>860</v>
      </c>
      <c r="L65" s="1" t="s">
        <v>861</v>
      </c>
      <c r="M65" s="1" t="s">
        <v>862</v>
      </c>
    </row>
    <row r="66" spans="2:13" x14ac:dyDescent="0.25">
      <c r="B66" s="1" t="s">
        <v>39</v>
      </c>
      <c r="C66" s="1" t="s">
        <v>863</v>
      </c>
      <c r="D66" s="1" t="s">
        <v>864</v>
      </c>
      <c r="E66" s="1" t="s">
        <v>865</v>
      </c>
      <c r="F66" s="1" t="s">
        <v>866</v>
      </c>
      <c r="G66" s="1" t="s">
        <v>867</v>
      </c>
      <c r="H66" s="1" t="s">
        <v>868</v>
      </c>
      <c r="I66" s="1" t="s">
        <v>869</v>
      </c>
      <c r="J66" s="1" t="s">
        <v>870</v>
      </c>
      <c r="K66" s="1" t="s">
        <v>871</v>
      </c>
      <c r="L66" s="1" t="s">
        <v>872</v>
      </c>
      <c r="M66" s="1" t="s">
        <v>873</v>
      </c>
    </row>
    <row r="67" spans="2:13" x14ac:dyDescent="0.25">
      <c r="B67" s="1" t="s">
        <v>39</v>
      </c>
      <c r="C67" s="1" t="s">
        <v>874</v>
      </c>
      <c r="D67" s="1" t="s">
        <v>875</v>
      </c>
      <c r="E67" s="1" t="s">
        <v>876</v>
      </c>
      <c r="F67" s="1" t="s">
        <v>877</v>
      </c>
      <c r="G67" s="1" t="s">
        <v>878</v>
      </c>
      <c r="H67" s="1" t="s">
        <v>879</v>
      </c>
      <c r="I67" s="1" t="s">
        <v>880</v>
      </c>
      <c r="J67" s="1" t="s">
        <v>881</v>
      </c>
      <c r="K67" s="1" t="s">
        <v>882</v>
      </c>
      <c r="L67" s="1" t="s">
        <v>883</v>
      </c>
      <c r="M67" s="1" t="s">
        <v>884</v>
      </c>
    </row>
    <row r="68" spans="2:13" x14ac:dyDescent="0.25">
      <c r="B68" s="1" t="s">
        <v>39</v>
      </c>
      <c r="C68" s="1" t="s">
        <v>885</v>
      </c>
      <c r="D68" s="1" t="s">
        <v>886</v>
      </c>
      <c r="E68" s="1" t="s">
        <v>887</v>
      </c>
      <c r="F68" s="1" t="s">
        <v>888</v>
      </c>
      <c r="G68" s="1" t="s">
        <v>889</v>
      </c>
      <c r="H68" s="1" t="s">
        <v>890</v>
      </c>
      <c r="I68" s="1" t="s">
        <v>891</v>
      </c>
      <c r="J68" s="1" t="s">
        <v>892</v>
      </c>
      <c r="K68" s="1" t="s">
        <v>893</v>
      </c>
      <c r="L68" s="1" t="s">
        <v>894</v>
      </c>
      <c r="M68" s="1" t="s">
        <v>895</v>
      </c>
    </row>
    <row r="69" spans="2:13" x14ac:dyDescent="0.25">
      <c r="B69" s="1" t="s">
        <v>39</v>
      </c>
      <c r="C69" s="1" t="s">
        <v>896</v>
      </c>
      <c r="D69" s="1" t="s">
        <v>897</v>
      </c>
      <c r="E69" s="1" t="s">
        <v>898</v>
      </c>
      <c r="F69" s="1" t="s">
        <v>899</v>
      </c>
      <c r="G69" s="1" t="s">
        <v>900</v>
      </c>
      <c r="H69" s="1" t="s">
        <v>901</v>
      </c>
      <c r="I69" s="1" t="s">
        <v>902</v>
      </c>
      <c r="J69" s="1" t="s">
        <v>903</v>
      </c>
      <c r="K69" s="1" t="s">
        <v>904</v>
      </c>
      <c r="L69" s="1" t="s">
        <v>905</v>
      </c>
      <c r="M69" s="1" t="s">
        <v>906</v>
      </c>
    </row>
    <row r="70" spans="2:13" x14ac:dyDescent="0.25">
      <c r="B70" s="1" t="s">
        <v>39</v>
      </c>
      <c r="C70" s="1" t="s">
        <v>907</v>
      </c>
      <c r="D70" s="1" t="s">
        <v>908</v>
      </c>
      <c r="E70" s="1" t="s">
        <v>909</v>
      </c>
      <c r="F70" s="1" t="s">
        <v>910</v>
      </c>
      <c r="G70" s="1" t="s">
        <v>911</v>
      </c>
      <c r="H70" s="1" t="s">
        <v>912</v>
      </c>
      <c r="I70" s="1" t="s">
        <v>913</v>
      </c>
      <c r="J70" s="1" t="s">
        <v>914</v>
      </c>
      <c r="K70" s="1" t="s">
        <v>915</v>
      </c>
      <c r="L70" s="1" t="s">
        <v>916</v>
      </c>
      <c r="M70" s="1" t="s">
        <v>917</v>
      </c>
    </row>
    <row r="71" spans="2:13" x14ac:dyDescent="0.25">
      <c r="B71" s="1" t="s">
        <v>39</v>
      </c>
      <c r="C71" s="1" t="s">
        <v>918</v>
      </c>
      <c r="D71" s="1" t="s">
        <v>919</v>
      </c>
      <c r="E71" s="1" t="s">
        <v>920</v>
      </c>
      <c r="F71" s="1" t="s">
        <v>921</v>
      </c>
      <c r="G71" s="1" t="s">
        <v>922</v>
      </c>
      <c r="H71" s="1" t="s">
        <v>923</v>
      </c>
      <c r="I71" s="1" t="s">
        <v>924</v>
      </c>
      <c r="J71" s="1" t="s">
        <v>925</v>
      </c>
      <c r="K71" s="1" t="s">
        <v>926</v>
      </c>
      <c r="L71" s="1" t="s">
        <v>927</v>
      </c>
      <c r="M71" s="1" t="s">
        <v>928</v>
      </c>
    </row>
    <row r="72" spans="2:13" x14ac:dyDescent="0.25">
      <c r="B72" s="1" t="s">
        <v>39</v>
      </c>
      <c r="C72" s="1" t="s">
        <v>929</v>
      </c>
      <c r="D72" s="1" t="s">
        <v>930</v>
      </c>
      <c r="E72" s="1" t="s">
        <v>931</v>
      </c>
      <c r="F72" s="1" t="s">
        <v>932</v>
      </c>
      <c r="G72" s="1" t="s">
        <v>933</v>
      </c>
      <c r="H72" s="1" t="s">
        <v>934</v>
      </c>
      <c r="I72" s="1" t="s">
        <v>935</v>
      </c>
      <c r="J72" s="1" t="s">
        <v>936</v>
      </c>
      <c r="K72" s="1" t="s">
        <v>937</v>
      </c>
      <c r="L72" s="1" t="s">
        <v>938</v>
      </c>
      <c r="M72" s="1" t="s">
        <v>939</v>
      </c>
    </row>
    <row r="73" spans="2:13" x14ac:dyDescent="0.25">
      <c r="B73" s="1" t="s">
        <v>39</v>
      </c>
      <c r="C73" s="1" t="s">
        <v>940</v>
      </c>
      <c r="D73" s="1" t="s">
        <v>941</v>
      </c>
      <c r="E73" s="1" t="s">
        <v>942</v>
      </c>
      <c r="F73" s="1" t="s">
        <v>943</v>
      </c>
      <c r="G73" s="1" t="s">
        <v>944</v>
      </c>
      <c r="H73" s="1" t="s">
        <v>945</v>
      </c>
      <c r="I73" s="1" t="s">
        <v>946</v>
      </c>
      <c r="J73" s="1" t="s">
        <v>947</v>
      </c>
      <c r="K73" s="1" t="s">
        <v>948</v>
      </c>
      <c r="L73" s="1" t="s">
        <v>949</v>
      </c>
      <c r="M73" s="1" t="s">
        <v>950</v>
      </c>
    </row>
    <row r="74" spans="2:13" x14ac:dyDescent="0.25">
      <c r="B74" s="1" t="s">
        <v>39</v>
      </c>
      <c r="C74" s="1" t="s">
        <v>951</v>
      </c>
      <c r="D74" s="1" t="s">
        <v>952</v>
      </c>
      <c r="E74" s="1" t="s">
        <v>953</v>
      </c>
      <c r="F74" s="1" t="s">
        <v>954</v>
      </c>
      <c r="G74" s="1" t="s">
        <v>955</v>
      </c>
      <c r="H74" s="1" t="s">
        <v>956</v>
      </c>
      <c r="I74" s="1" t="s">
        <v>957</v>
      </c>
      <c r="J74" s="1" t="s">
        <v>958</v>
      </c>
      <c r="K74" s="1" t="s">
        <v>959</v>
      </c>
      <c r="L74" s="1" t="s">
        <v>960</v>
      </c>
      <c r="M74" s="1" t="s">
        <v>961</v>
      </c>
    </row>
    <row r="75" spans="2:13" x14ac:dyDescent="0.25">
      <c r="B75" s="1" t="s">
        <v>39</v>
      </c>
      <c r="C75" s="1" t="s">
        <v>962</v>
      </c>
      <c r="D75" s="1" t="s">
        <v>963</v>
      </c>
      <c r="E75" s="1" t="s">
        <v>964</v>
      </c>
      <c r="F75" s="1" t="s">
        <v>965</v>
      </c>
      <c r="G75" s="1" t="s">
        <v>966</v>
      </c>
      <c r="H75" s="1" t="s">
        <v>967</v>
      </c>
      <c r="I75" s="1" t="s">
        <v>968</v>
      </c>
      <c r="J75" s="1" t="s">
        <v>969</v>
      </c>
      <c r="K75" s="1" t="s">
        <v>970</v>
      </c>
      <c r="L75" s="1" t="s">
        <v>971</v>
      </c>
      <c r="M75" s="1" t="s">
        <v>972</v>
      </c>
    </row>
    <row r="76" spans="2:13" x14ac:dyDescent="0.25">
      <c r="B76" s="1" t="s">
        <v>39</v>
      </c>
      <c r="C76" s="1" t="s">
        <v>973</v>
      </c>
      <c r="D76" s="1" t="s">
        <v>974</v>
      </c>
      <c r="E76" s="1" t="s">
        <v>975</v>
      </c>
      <c r="F76" s="1" t="s">
        <v>976</v>
      </c>
      <c r="G76" s="1" t="s">
        <v>977</v>
      </c>
      <c r="H76" s="1" t="s">
        <v>978</v>
      </c>
      <c r="I76" s="1" t="s">
        <v>979</v>
      </c>
      <c r="J76" s="1" t="s">
        <v>980</v>
      </c>
      <c r="K76" s="1" t="s">
        <v>981</v>
      </c>
      <c r="L76" s="1" t="s">
        <v>982</v>
      </c>
      <c r="M76" s="1" t="s">
        <v>983</v>
      </c>
    </row>
    <row r="77" spans="2:13" x14ac:dyDescent="0.25">
      <c r="B77" s="1" t="s">
        <v>39</v>
      </c>
      <c r="C77" s="1" t="s">
        <v>984</v>
      </c>
      <c r="D77" s="1" t="s">
        <v>985</v>
      </c>
      <c r="E77" s="1" t="s">
        <v>986</v>
      </c>
      <c r="F77" s="1" t="s">
        <v>987</v>
      </c>
      <c r="G77" s="1" t="s">
        <v>988</v>
      </c>
      <c r="H77" s="1" t="s">
        <v>989</v>
      </c>
      <c r="I77" s="1" t="s">
        <v>990</v>
      </c>
      <c r="J77" s="1" t="s">
        <v>991</v>
      </c>
      <c r="K77" s="1" t="s">
        <v>992</v>
      </c>
      <c r="L77" s="1" t="s">
        <v>993</v>
      </c>
      <c r="M77" s="1" t="s">
        <v>994</v>
      </c>
    </row>
    <row r="78" spans="2:13" x14ac:dyDescent="0.25">
      <c r="B78" s="1" t="s">
        <v>39</v>
      </c>
      <c r="C78" s="1" t="s">
        <v>995</v>
      </c>
      <c r="D78" s="1" t="s">
        <v>996</v>
      </c>
      <c r="E78" s="1" t="s">
        <v>997</v>
      </c>
      <c r="F78" s="1" t="s">
        <v>998</v>
      </c>
      <c r="G78" s="1" t="s">
        <v>999</v>
      </c>
      <c r="H78" s="1" t="s">
        <v>1000</v>
      </c>
      <c r="I78" s="1" t="s">
        <v>1001</v>
      </c>
      <c r="J78" s="1" t="s">
        <v>1002</v>
      </c>
      <c r="K78" s="1" t="s">
        <v>1003</v>
      </c>
      <c r="L78" s="1" t="s">
        <v>1004</v>
      </c>
      <c r="M78" s="1" t="s">
        <v>1005</v>
      </c>
    </row>
    <row r="79" spans="2:13" x14ac:dyDescent="0.25">
      <c r="B79" s="1" t="s">
        <v>39</v>
      </c>
      <c r="C79" s="1" t="s">
        <v>1006</v>
      </c>
      <c r="D79" s="1" t="s">
        <v>1007</v>
      </c>
      <c r="E79" s="1" t="s">
        <v>1008</v>
      </c>
      <c r="F79" s="1" t="s">
        <v>1009</v>
      </c>
      <c r="G79" s="1" t="s">
        <v>1010</v>
      </c>
      <c r="H79" s="1" t="s">
        <v>1011</v>
      </c>
      <c r="I79" s="1" t="s">
        <v>1012</v>
      </c>
      <c r="J79" s="1" t="s">
        <v>1013</v>
      </c>
      <c r="K79" s="1" t="s">
        <v>1014</v>
      </c>
      <c r="L79" s="1" t="s">
        <v>1015</v>
      </c>
      <c r="M79" s="1" t="s">
        <v>1016</v>
      </c>
    </row>
    <row r="80" spans="2:13" x14ac:dyDescent="0.25">
      <c r="B80" s="1" t="s">
        <v>39</v>
      </c>
      <c r="C80" s="1" t="s">
        <v>1017</v>
      </c>
      <c r="D80" s="1" t="s">
        <v>1018</v>
      </c>
      <c r="E80" s="1" t="s">
        <v>1019</v>
      </c>
      <c r="F80" s="1" t="s">
        <v>1020</v>
      </c>
      <c r="G80" s="1" t="s">
        <v>1021</v>
      </c>
      <c r="H80" s="1" t="s">
        <v>1022</v>
      </c>
      <c r="I80" s="1" t="s">
        <v>1023</v>
      </c>
      <c r="J80" s="1" t="s">
        <v>1024</v>
      </c>
      <c r="K80" s="1" t="s">
        <v>1025</v>
      </c>
      <c r="L80" s="1" t="s">
        <v>1026</v>
      </c>
      <c r="M80" s="1" t="s">
        <v>1027</v>
      </c>
    </row>
    <row r="81" spans="2:13" x14ac:dyDescent="0.25">
      <c r="B81" s="1" t="s">
        <v>39</v>
      </c>
      <c r="C81" s="1" t="s">
        <v>1028</v>
      </c>
      <c r="D81" s="1" t="s">
        <v>1029</v>
      </c>
      <c r="E81" s="1" t="s">
        <v>1030</v>
      </c>
      <c r="F81" s="1" t="s">
        <v>1031</v>
      </c>
      <c r="G81" s="1" t="s">
        <v>1032</v>
      </c>
      <c r="H81" s="1" t="s">
        <v>1033</v>
      </c>
      <c r="I81" s="1" t="s">
        <v>1034</v>
      </c>
      <c r="J81" s="1" t="s">
        <v>1035</v>
      </c>
      <c r="K81" s="1" t="s">
        <v>1036</v>
      </c>
      <c r="L81" s="1" t="s">
        <v>1037</v>
      </c>
      <c r="M81" s="1" t="s">
        <v>1038</v>
      </c>
    </row>
    <row r="82" spans="2:13" x14ac:dyDescent="0.25">
      <c r="B82" s="1" t="s">
        <v>10</v>
      </c>
      <c r="C82" s="1" t="s">
        <v>1039</v>
      </c>
      <c r="D82" s="1" t="s">
        <v>1040</v>
      </c>
      <c r="E82" s="1" t="s">
        <v>1041</v>
      </c>
      <c r="F82" s="1" t="s">
        <v>1042</v>
      </c>
      <c r="G82" s="1" t="s">
        <v>1043</v>
      </c>
      <c r="H82" s="1" t="s">
        <v>1044</v>
      </c>
      <c r="I82" s="1" t="s">
        <v>1045</v>
      </c>
      <c r="J82" s="1" t="s">
        <v>1046</v>
      </c>
      <c r="K82" s="1" t="s">
        <v>1047</v>
      </c>
      <c r="L82" s="1" t="s">
        <v>1048</v>
      </c>
      <c r="M82" s="1" t="s">
        <v>1049</v>
      </c>
    </row>
    <row r="83" spans="2:13" x14ac:dyDescent="0.25">
      <c r="B83" s="1" t="s">
        <v>10</v>
      </c>
      <c r="C83" s="1" t="s">
        <v>1050</v>
      </c>
      <c r="D83" s="1" t="s">
        <v>1051</v>
      </c>
      <c r="E83" s="1" t="s">
        <v>1052</v>
      </c>
      <c r="F83" s="1" t="s">
        <v>1053</v>
      </c>
      <c r="G83" s="1" t="s">
        <v>1054</v>
      </c>
      <c r="H83" s="1" t="s">
        <v>1055</v>
      </c>
      <c r="I83" s="1" t="s">
        <v>1056</v>
      </c>
      <c r="J83" s="1" t="s">
        <v>1057</v>
      </c>
      <c r="K83" s="1" t="s">
        <v>1058</v>
      </c>
      <c r="L83" s="1" t="s">
        <v>1059</v>
      </c>
      <c r="M83" s="1" t="s">
        <v>1060</v>
      </c>
    </row>
    <row r="84" spans="2:13" x14ac:dyDescent="0.25">
      <c r="B84" s="1" t="s">
        <v>10</v>
      </c>
      <c r="C84" s="1" t="s">
        <v>1061</v>
      </c>
      <c r="D84" s="1" t="s">
        <v>1062</v>
      </c>
      <c r="E84" s="1" t="s">
        <v>1063</v>
      </c>
      <c r="F84" s="1" t="s">
        <v>1064</v>
      </c>
      <c r="G84" s="1" t="s">
        <v>1065</v>
      </c>
      <c r="H84" s="1" t="s">
        <v>1066</v>
      </c>
      <c r="I84" s="1" t="s">
        <v>1067</v>
      </c>
      <c r="J84" s="1" t="s">
        <v>1068</v>
      </c>
      <c r="K84" s="1" t="s">
        <v>1069</v>
      </c>
      <c r="L84" s="1" t="s">
        <v>1070</v>
      </c>
      <c r="M84" s="1" t="s">
        <v>1071</v>
      </c>
    </row>
    <row r="85" spans="2:13" x14ac:dyDescent="0.25">
      <c r="B85" s="1" t="s">
        <v>10</v>
      </c>
      <c r="C85" s="1" t="s">
        <v>1072</v>
      </c>
      <c r="D85" s="1" t="s">
        <v>1073</v>
      </c>
      <c r="E85" s="1" t="s">
        <v>1074</v>
      </c>
      <c r="F85" s="1" t="s">
        <v>1075</v>
      </c>
      <c r="G85" s="1" t="s">
        <v>1076</v>
      </c>
      <c r="H85" s="1" t="s">
        <v>1077</v>
      </c>
      <c r="I85" s="1" t="s">
        <v>1078</v>
      </c>
      <c r="J85" s="1" t="s">
        <v>1079</v>
      </c>
      <c r="K85" s="1" t="s">
        <v>1080</v>
      </c>
      <c r="L85" s="1" t="s">
        <v>1081</v>
      </c>
      <c r="M85" s="1" t="s">
        <v>1082</v>
      </c>
    </row>
    <row r="86" spans="2:13" x14ac:dyDescent="0.25">
      <c r="B86" s="1" t="s">
        <v>10</v>
      </c>
      <c r="C86" s="1" t="s">
        <v>1083</v>
      </c>
      <c r="D86" s="1" t="s">
        <v>1084</v>
      </c>
      <c r="E86" s="1" t="s">
        <v>1085</v>
      </c>
      <c r="F86" s="1" t="s">
        <v>1086</v>
      </c>
      <c r="G86" s="1" t="s">
        <v>1087</v>
      </c>
      <c r="H86" s="1" t="s">
        <v>1088</v>
      </c>
      <c r="I86" s="1" t="s">
        <v>1089</v>
      </c>
      <c r="J86" s="1" t="s">
        <v>1090</v>
      </c>
      <c r="K86" s="1" t="s">
        <v>1091</v>
      </c>
      <c r="L86" s="1" t="s">
        <v>1092</v>
      </c>
      <c r="M86" s="1" t="s">
        <v>1093</v>
      </c>
    </row>
    <row r="87" spans="2:13" x14ac:dyDescent="0.25">
      <c r="B87" s="1" t="s">
        <v>10</v>
      </c>
      <c r="C87" s="1" t="s">
        <v>1094</v>
      </c>
      <c r="D87" s="1" t="s">
        <v>1095</v>
      </c>
      <c r="E87" s="1" t="s">
        <v>1096</v>
      </c>
      <c r="F87" s="1" t="s">
        <v>1097</v>
      </c>
      <c r="G87" s="1" t="s">
        <v>1098</v>
      </c>
      <c r="H87" s="1" t="s">
        <v>1099</v>
      </c>
      <c r="I87" s="1" t="s">
        <v>1100</v>
      </c>
      <c r="J87" s="1" t="s">
        <v>1101</v>
      </c>
      <c r="K87" s="1" t="s">
        <v>1102</v>
      </c>
      <c r="L87" s="1" t="s">
        <v>1103</v>
      </c>
      <c r="M87" s="1" t="s">
        <v>1104</v>
      </c>
    </row>
    <row r="88" spans="2:13" x14ac:dyDescent="0.25">
      <c r="B88" s="1" t="s">
        <v>10</v>
      </c>
      <c r="C88" s="1" t="s">
        <v>1105</v>
      </c>
      <c r="D88" s="1" t="s">
        <v>1106</v>
      </c>
      <c r="E88" s="1" t="s">
        <v>1107</v>
      </c>
      <c r="F88" s="1" t="s">
        <v>1108</v>
      </c>
      <c r="G88" s="1" t="s">
        <v>1109</v>
      </c>
      <c r="H88" s="1" t="s">
        <v>1110</v>
      </c>
      <c r="I88" s="1" t="s">
        <v>1111</v>
      </c>
      <c r="J88" s="1" t="s">
        <v>1112</v>
      </c>
      <c r="K88" s="1" t="s">
        <v>1113</v>
      </c>
      <c r="L88" s="1" t="s">
        <v>1114</v>
      </c>
      <c r="M88" s="1" t="s">
        <v>1115</v>
      </c>
    </row>
    <row r="89" spans="2:13" x14ac:dyDescent="0.25">
      <c r="B89" s="1" t="s">
        <v>10</v>
      </c>
      <c r="C89" s="1" t="s">
        <v>1116</v>
      </c>
      <c r="D89" s="1" t="s">
        <v>1117</v>
      </c>
      <c r="E89" s="1" t="s">
        <v>1118</v>
      </c>
      <c r="F89" s="1" t="s">
        <v>1119</v>
      </c>
      <c r="G89" s="1" t="s">
        <v>1120</v>
      </c>
      <c r="H89" s="1" t="s">
        <v>1121</v>
      </c>
      <c r="I89" s="1" t="s">
        <v>1122</v>
      </c>
      <c r="J89" s="1" t="s">
        <v>1123</v>
      </c>
      <c r="K89" s="1" t="s">
        <v>1124</v>
      </c>
      <c r="L89" s="1" t="s">
        <v>1125</v>
      </c>
      <c r="M89" s="1" t="s">
        <v>1126</v>
      </c>
    </row>
    <row r="90" spans="2:13" x14ac:dyDescent="0.25">
      <c r="B90" s="1" t="s">
        <v>10</v>
      </c>
      <c r="C90" s="1" t="s">
        <v>1127</v>
      </c>
      <c r="D90" s="1" t="s">
        <v>1128</v>
      </c>
      <c r="E90" s="1" t="s">
        <v>1129</v>
      </c>
      <c r="F90" s="1" t="s">
        <v>1130</v>
      </c>
      <c r="G90" s="1" t="s">
        <v>1131</v>
      </c>
      <c r="H90" s="1" t="s">
        <v>1132</v>
      </c>
      <c r="I90" s="1" t="s">
        <v>1133</v>
      </c>
      <c r="J90" s="1" t="s">
        <v>1134</v>
      </c>
      <c r="K90" s="1" t="s">
        <v>1135</v>
      </c>
      <c r="L90" s="1" t="s">
        <v>1136</v>
      </c>
      <c r="M90" s="1" t="s">
        <v>1137</v>
      </c>
    </row>
    <row r="91" spans="2:13" x14ac:dyDescent="0.25">
      <c r="B91" s="1" t="s">
        <v>10</v>
      </c>
      <c r="C91" s="1" t="s">
        <v>1138</v>
      </c>
      <c r="D91" s="1" t="s">
        <v>1139</v>
      </c>
      <c r="E91" s="1" t="s">
        <v>1140</v>
      </c>
      <c r="F91" s="1" t="s">
        <v>1141</v>
      </c>
      <c r="G91" s="1" t="s">
        <v>1142</v>
      </c>
      <c r="H91" s="1" t="s">
        <v>1143</v>
      </c>
      <c r="I91" s="1" t="s">
        <v>1144</v>
      </c>
      <c r="J91" s="1" t="s">
        <v>1145</v>
      </c>
      <c r="K91" s="1" t="s">
        <v>1146</v>
      </c>
      <c r="L91" s="1" t="s">
        <v>1147</v>
      </c>
      <c r="M91" s="1" t="s">
        <v>1148</v>
      </c>
    </row>
    <row r="92" spans="2:13" x14ac:dyDescent="0.25">
      <c r="B92" s="1" t="s">
        <v>10</v>
      </c>
      <c r="C92" s="1" t="s">
        <v>1149</v>
      </c>
      <c r="D92" s="1" t="s">
        <v>1150</v>
      </c>
      <c r="E92" s="1" t="s">
        <v>1151</v>
      </c>
      <c r="F92" s="1" t="s">
        <v>1152</v>
      </c>
      <c r="G92" s="1" t="s">
        <v>1153</v>
      </c>
      <c r="H92" s="1" t="s">
        <v>1154</v>
      </c>
      <c r="I92" s="1" t="s">
        <v>1155</v>
      </c>
      <c r="J92" s="1" t="s">
        <v>1156</v>
      </c>
      <c r="K92" s="1" t="s">
        <v>1157</v>
      </c>
      <c r="L92" s="1" t="s">
        <v>1158</v>
      </c>
      <c r="M92" s="1" t="s">
        <v>1159</v>
      </c>
    </row>
    <row r="93" spans="2:13" x14ac:dyDescent="0.25">
      <c r="B93" s="1" t="s">
        <v>10</v>
      </c>
      <c r="C93" s="1" t="s">
        <v>1160</v>
      </c>
      <c r="D93" s="1" t="s">
        <v>1161</v>
      </c>
      <c r="E93" s="1" t="s">
        <v>1162</v>
      </c>
      <c r="F93" s="1" t="s">
        <v>1163</v>
      </c>
      <c r="G93" s="1" t="s">
        <v>1164</v>
      </c>
      <c r="H93" s="1" t="s">
        <v>1165</v>
      </c>
      <c r="I93" s="1" t="s">
        <v>1166</v>
      </c>
      <c r="J93" s="1" t="s">
        <v>1167</v>
      </c>
      <c r="K93" s="1" t="s">
        <v>1168</v>
      </c>
      <c r="L93" s="1" t="s">
        <v>1169</v>
      </c>
      <c r="M93" s="1" t="s">
        <v>1170</v>
      </c>
    </row>
    <row r="94" spans="2:13" x14ac:dyDescent="0.25">
      <c r="B94" s="1" t="s">
        <v>10</v>
      </c>
      <c r="C94" s="1" t="s">
        <v>1171</v>
      </c>
      <c r="D94" s="1" t="s">
        <v>1172</v>
      </c>
      <c r="E94" s="1" t="s">
        <v>1173</v>
      </c>
      <c r="F94" s="1" t="s">
        <v>1174</v>
      </c>
      <c r="G94" s="1" t="s">
        <v>1175</v>
      </c>
      <c r="H94" s="1" t="s">
        <v>1176</v>
      </c>
      <c r="I94" s="1" t="s">
        <v>1177</v>
      </c>
      <c r="J94" s="1" t="s">
        <v>1178</v>
      </c>
      <c r="K94" s="1" t="s">
        <v>1179</v>
      </c>
      <c r="L94" s="1" t="s">
        <v>1180</v>
      </c>
      <c r="M94" s="1" t="s">
        <v>1181</v>
      </c>
    </row>
    <row r="95" spans="2:13" x14ac:dyDescent="0.25">
      <c r="B95" s="1" t="s">
        <v>10</v>
      </c>
      <c r="C95" s="1" t="s">
        <v>1182</v>
      </c>
      <c r="D95" s="1" t="s">
        <v>1183</v>
      </c>
      <c r="E95" s="1" t="s">
        <v>1184</v>
      </c>
      <c r="F95" s="1" t="s">
        <v>1185</v>
      </c>
      <c r="G95" s="1" t="s">
        <v>1186</v>
      </c>
      <c r="H95" s="1" t="s">
        <v>1187</v>
      </c>
      <c r="I95" s="1" t="s">
        <v>1188</v>
      </c>
      <c r="J95" s="1" t="s">
        <v>1189</v>
      </c>
      <c r="K95" s="1" t="s">
        <v>1190</v>
      </c>
      <c r="L95" s="1" t="s">
        <v>1191</v>
      </c>
      <c r="M95" s="1" t="s">
        <v>1192</v>
      </c>
    </row>
    <row r="96" spans="2:13" x14ac:dyDescent="0.25">
      <c r="B96" s="1" t="s">
        <v>10</v>
      </c>
      <c r="C96" s="1" t="s">
        <v>1193</v>
      </c>
      <c r="D96" s="1" t="s">
        <v>1194</v>
      </c>
      <c r="E96" s="1" t="s">
        <v>1195</v>
      </c>
      <c r="F96" s="1" t="s">
        <v>1196</v>
      </c>
      <c r="G96" s="1" t="s">
        <v>1197</v>
      </c>
      <c r="H96" s="1" t="s">
        <v>1198</v>
      </c>
      <c r="I96" s="1" t="s">
        <v>1199</v>
      </c>
      <c r="J96" s="1" t="s">
        <v>1200</v>
      </c>
      <c r="K96" s="1" t="s">
        <v>1201</v>
      </c>
      <c r="L96" s="1" t="s">
        <v>1202</v>
      </c>
      <c r="M96" s="1" t="s">
        <v>1203</v>
      </c>
    </row>
    <row r="97" spans="2:13" x14ac:dyDescent="0.25">
      <c r="B97" s="1" t="s">
        <v>10</v>
      </c>
      <c r="C97" s="1" t="s">
        <v>1204</v>
      </c>
      <c r="D97" s="1" t="s">
        <v>1205</v>
      </c>
      <c r="E97" s="1" t="s">
        <v>1206</v>
      </c>
      <c r="F97" s="1" t="s">
        <v>1207</v>
      </c>
      <c r="G97" s="1" t="s">
        <v>1208</v>
      </c>
      <c r="H97" s="1" t="s">
        <v>1209</v>
      </c>
      <c r="I97" s="1" t="s">
        <v>1210</v>
      </c>
      <c r="J97" s="1" t="s">
        <v>1211</v>
      </c>
      <c r="K97" s="1" t="s">
        <v>1212</v>
      </c>
      <c r="L97" s="1" t="s">
        <v>1213</v>
      </c>
      <c r="M97" s="1" t="s">
        <v>1214</v>
      </c>
    </row>
    <row r="98" spans="2:13" x14ac:dyDescent="0.25">
      <c r="B98" s="1" t="s">
        <v>10</v>
      </c>
      <c r="C98" s="1" t="s">
        <v>1215</v>
      </c>
      <c r="D98" s="1" t="s">
        <v>1216</v>
      </c>
      <c r="E98" s="1" t="s">
        <v>1217</v>
      </c>
      <c r="F98" s="1" t="s">
        <v>1218</v>
      </c>
      <c r="G98" s="1" t="s">
        <v>1219</v>
      </c>
      <c r="H98" s="1" t="s">
        <v>1220</v>
      </c>
      <c r="I98" s="1" t="s">
        <v>1221</v>
      </c>
      <c r="J98" s="1" t="s">
        <v>1222</v>
      </c>
      <c r="K98" s="1" t="s">
        <v>1223</v>
      </c>
      <c r="L98" s="1" t="s">
        <v>1224</v>
      </c>
      <c r="M98" s="1" t="s">
        <v>1225</v>
      </c>
    </row>
    <row r="99" spans="2:13" x14ac:dyDescent="0.25">
      <c r="B99" s="1" t="s">
        <v>10</v>
      </c>
      <c r="C99" s="1" t="s">
        <v>1226</v>
      </c>
      <c r="D99" s="1" t="s">
        <v>1227</v>
      </c>
      <c r="E99" s="1" t="s">
        <v>1228</v>
      </c>
      <c r="F99" s="1" t="s">
        <v>1229</v>
      </c>
      <c r="G99" s="1" t="s">
        <v>1230</v>
      </c>
      <c r="H99" s="1" t="s">
        <v>1231</v>
      </c>
      <c r="I99" s="1" t="s">
        <v>1232</v>
      </c>
      <c r="J99" s="1" t="s">
        <v>1233</v>
      </c>
      <c r="K99" s="1" t="s">
        <v>1234</v>
      </c>
      <c r="L99" s="1" t="s">
        <v>1235</v>
      </c>
      <c r="M99" s="1" t="s">
        <v>1236</v>
      </c>
    </row>
    <row r="100" spans="2:13" x14ac:dyDescent="0.25">
      <c r="B100" s="1" t="s">
        <v>10</v>
      </c>
      <c r="C100" s="1" t="s">
        <v>1237</v>
      </c>
      <c r="D100" s="1" t="s">
        <v>1238</v>
      </c>
      <c r="E100" s="1" t="s">
        <v>1239</v>
      </c>
      <c r="F100" s="1" t="s">
        <v>1240</v>
      </c>
      <c r="G100" s="1" t="s">
        <v>1241</v>
      </c>
      <c r="H100" s="1" t="s">
        <v>1242</v>
      </c>
      <c r="I100" s="1" t="s">
        <v>1243</v>
      </c>
      <c r="J100" s="1" t="s">
        <v>1244</v>
      </c>
      <c r="K100" s="1" t="s">
        <v>1245</v>
      </c>
      <c r="L100" s="1" t="s">
        <v>1246</v>
      </c>
      <c r="M100" s="1" t="s">
        <v>1247</v>
      </c>
    </row>
    <row r="101" spans="2:13" x14ac:dyDescent="0.25">
      <c r="B101" s="1" t="s">
        <v>10</v>
      </c>
      <c r="C101" s="1" t="s">
        <v>1248</v>
      </c>
      <c r="D101" s="1" t="s">
        <v>1249</v>
      </c>
      <c r="E101" s="1" t="s">
        <v>1250</v>
      </c>
      <c r="F101" s="1" t="s">
        <v>1251</v>
      </c>
      <c r="G101" s="1" t="s">
        <v>1252</v>
      </c>
      <c r="H101" s="1" t="s">
        <v>1253</v>
      </c>
      <c r="I101" s="1" t="s">
        <v>1254</v>
      </c>
      <c r="J101" s="1" t="s">
        <v>1255</v>
      </c>
      <c r="K101" s="1" t="s">
        <v>1256</v>
      </c>
      <c r="L101" s="1" t="s">
        <v>1257</v>
      </c>
      <c r="M101" s="1" t="s">
        <v>1258</v>
      </c>
    </row>
    <row r="102" spans="2:13" x14ac:dyDescent="0.25">
      <c r="B102" s="1" t="s">
        <v>40</v>
      </c>
      <c r="C102" s="1" t="s">
        <v>1259</v>
      </c>
      <c r="D102" s="1" t="s">
        <v>1260</v>
      </c>
      <c r="E102" s="1" t="s">
        <v>1261</v>
      </c>
      <c r="F102" s="1" t="s">
        <v>1262</v>
      </c>
      <c r="G102" s="1" t="s">
        <v>1263</v>
      </c>
      <c r="H102" s="1" t="s">
        <v>1264</v>
      </c>
      <c r="I102" s="1" t="s">
        <v>1265</v>
      </c>
      <c r="J102" s="1" t="s">
        <v>1266</v>
      </c>
      <c r="K102" s="1" t="s">
        <v>1267</v>
      </c>
      <c r="L102" s="1" t="s">
        <v>1268</v>
      </c>
      <c r="M102" s="1" t="s">
        <v>1269</v>
      </c>
    </row>
    <row r="103" spans="2:13" x14ac:dyDescent="0.25">
      <c r="B103" s="1" t="s">
        <v>40</v>
      </c>
      <c r="C103" s="1" t="s">
        <v>1270</v>
      </c>
      <c r="D103" s="1" t="s">
        <v>1271</v>
      </c>
      <c r="E103" s="1" t="s">
        <v>1272</v>
      </c>
      <c r="F103" s="1" t="s">
        <v>1273</v>
      </c>
      <c r="G103" s="1" t="s">
        <v>1274</v>
      </c>
      <c r="H103" s="1" t="s">
        <v>1275</v>
      </c>
      <c r="I103" s="1" t="s">
        <v>1276</v>
      </c>
      <c r="J103" s="1" t="s">
        <v>1277</v>
      </c>
      <c r="K103" s="1" t="s">
        <v>1278</v>
      </c>
      <c r="L103" s="1" t="s">
        <v>1279</v>
      </c>
      <c r="M103" s="1" t="s">
        <v>1280</v>
      </c>
    </row>
    <row r="104" spans="2:13" x14ac:dyDescent="0.25">
      <c r="B104" s="1" t="s">
        <v>40</v>
      </c>
      <c r="C104" s="1" t="s">
        <v>1281</v>
      </c>
      <c r="D104" s="1" t="s">
        <v>1282</v>
      </c>
      <c r="E104" s="1" t="s">
        <v>1283</v>
      </c>
      <c r="F104" s="1" t="s">
        <v>1284</v>
      </c>
      <c r="G104" s="1" t="s">
        <v>1285</v>
      </c>
      <c r="H104" s="1" t="s">
        <v>1286</v>
      </c>
      <c r="I104" s="1" t="s">
        <v>1287</v>
      </c>
      <c r="J104" s="1" t="s">
        <v>1288</v>
      </c>
      <c r="K104" s="1" t="s">
        <v>1289</v>
      </c>
      <c r="L104" s="1" t="s">
        <v>1290</v>
      </c>
      <c r="M104" s="1" t="s">
        <v>1291</v>
      </c>
    </row>
    <row r="105" spans="2:13" x14ac:dyDescent="0.25">
      <c r="B105" s="1" t="s">
        <v>40</v>
      </c>
      <c r="C105" s="1" t="s">
        <v>1292</v>
      </c>
      <c r="D105" s="1" t="s">
        <v>1293</v>
      </c>
      <c r="E105" s="1" t="s">
        <v>1294</v>
      </c>
      <c r="F105" s="1" t="s">
        <v>1295</v>
      </c>
      <c r="G105" s="1" t="s">
        <v>1296</v>
      </c>
      <c r="H105" s="1" t="s">
        <v>1297</v>
      </c>
      <c r="I105" s="1" t="s">
        <v>1298</v>
      </c>
      <c r="J105" s="1" t="s">
        <v>1299</v>
      </c>
      <c r="K105" s="1" t="s">
        <v>1300</v>
      </c>
      <c r="L105" s="1" t="s">
        <v>1301</v>
      </c>
      <c r="M105" s="1" t="s">
        <v>1302</v>
      </c>
    </row>
    <row r="106" spans="2:13" x14ac:dyDescent="0.25">
      <c r="B106" s="1" t="s">
        <v>40</v>
      </c>
      <c r="C106" s="1" t="s">
        <v>1303</v>
      </c>
      <c r="D106" s="1" t="s">
        <v>1304</v>
      </c>
      <c r="E106" s="1" t="s">
        <v>1305</v>
      </c>
      <c r="F106" s="1" t="s">
        <v>1306</v>
      </c>
      <c r="G106" s="1" t="s">
        <v>1307</v>
      </c>
      <c r="H106" s="1" t="s">
        <v>1308</v>
      </c>
      <c r="I106" s="1" t="s">
        <v>1309</v>
      </c>
      <c r="J106" s="1" t="s">
        <v>1310</v>
      </c>
      <c r="K106" s="1" t="s">
        <v>1311</v>
      </c>
      <c r="L106" s="1" t="s">
        <v>1312</v>
      </c>
      <c r="M106" s="1" t="s">
        <v>1313</v>
      </c>
    </row>
    <row r="107" spans="2:13" x14ac:dyDescent="0.25">
      <c r="B107" s="1" t="s">
        <v>40</v>
      </c>
      <c r="C107" s="1" t="s">
        <v>1314</v>
      </c>
      <c r="D107" s="1" t="s">
        <v>1315</v>
      </c>
      <c r="E107" s="1" t="s">
        <v>1316</v>
      </c>
      <c r="F107" s="1" t="s">
        <v>1317</v>
      </c>
      <c r="G107" s="1" t="s">
        <v>1318</v>
      </c>
      <c r="H107" s="1" t="s">
        <v>1319</v>
      </c>
      <c r="I107" s="1" t="s">
        <v>1320</v>
      </c>
      <c r="J107" s="1" t="s">
        <v>1321</v>
      </c>
      <c r="K107" s="1" t="s">
        <v>1322</v>
      </c>
      <c r="L107" s="1" t="s">
        <v>1323</v>
      </c>
      <c r="M107" s="1" t="s">
        <v>1324</v>
      </c>
    </row>
    <row r="108" spans="2:13" x14ac:dyDescent="0.25">
      <c r="B108" s="1" t="s">
        <v>40</v>
      </c>
      <c r="C108" s="1" t="s">
        <v>1325</v>
      </c>
      <c r="D108" s="1" t="s">
        <v>1326</v>
      </c>
      <c r="E108" s="1" t="s">
        <v>1327</v>
      </c>
      <c r="F108" s="1" t="s">
        <v>1328</v>
      </c>
      <c r="G108" s="1" t="s">
        <v>1329</v>
      </c>
      <c r="H108" s="1" t="s">
        <v>1330</v>
      </c>
      <c r="I108" s="1" t="s">
        <v>1331</v>
      </c>
      <c r="J108" s="1" t="s">
        <v>1332</v>
      </c>
      <c r="K108" s="1" t="s">
        <v>1333</v>
      </c>
      <c r="L108" s="1" t="s">
        <v>1334</v>
      </c>
      <c r="M108" s="1" t="s">
        <v>1335</v>
      </c>
    </row>
    <row r="109" spans="2:13" x14ac:dyDescent="0.25">
      <c r="B109" s="1" t="s">
        <v>40</v>
      </c>
      <c r="C109" s="1" t="s">
        <v>1336</v>
      </c>
      <c r="D109" s="1" t="s">
        <v>1337</v>
      </c>
      <c r="E109" s="1" t="s">
        <v>1338</v>
      </c>
      <c r="F109" s="1" t="s">
        <v>1339</v>
      </c>
      <c r="G109" s="1" t="s">
        <v>1340</v>
      </c>
      <c r="H109" s="1" t="s">
        <v>1341</v>
      </c>
      <c r="I109" s="1" t="s">
        <v>1342</v>
      </c>
      <c r="J109" s="1" t="s">
        <v>1343</v>
      </c>
      <c r="K109" s="1" t="s">
        <v>1344</v>
      </c>
      <c r="L109" s="1" t="s">
        <v>1345</v>
      </c>
      <c r="M109" s="1" t="s">
        <v>1346</v>
      </c>
    </row>
    <row r="110" spans="2:13" x14ac:dyDescent="0.25">
      <c r="B110" s="1" t="s">
        <v>40</v>
      </c>
      <c r="C110" s="1" t="s">
        <v>1347</v>
      </c>
      <c r="D110" s="1" t="s">
        <v>1348</v>
      </c>
      <c r="E110" s="1" t="s">
        <v>1349</v>
      </c>
      <c r="F110" s="1" t="s">
        <v>1350</v>
      </c>
      <c r="G110" s="1" t="s">
        <v>1351</v>
      </c>
      <c r="H110" s="1" t="s">
        <v>1352</v>
      </c>
      <c r="I110" s="1" t="s">
        <v>1353</v>
      </c>
      <c r="J110" s="1" t="s">
        <v>1354</v>
      </c>
      <c r="K110" s="1" t="s">
        <v>1355</v>
      </c>
      <c r="L110" s="1" t="s">
        <v>1356</v>
      </c>
      <c r="M110" s="1" t="s">
        <v>1357</v>
      </c>
    </row>
    <row r="111" spans="2:13" x14ac:dyDescent="0.25">
      <c r="B111" s="1" t="s">
        <v>40</v>
      </c>
      <c r="C111" s="1" t="s">
        <v>1358</v>
      </c>
      <c r="D111" s="1" t="s">
        <v>1359</v>
      </c>
      <c r="E111" s="1" t="s">
        <v>1360</v>
      </c>
      <c r="F111" s="1" t="s">
        <v>1361</v>
      </c>
      <c r="G111" s="1" t="s">
        <v>1362</v>
      </c>
      <c r="H111" s="1" t="s">
        <v>1363</v>
      </c>
      <c r="I111" s="1" t="s">
        <v>1364</v>
      </c>
      <c r="J111" s="1" t="s">
        <v>1365</v>
      </c>
      <c r="K111" s="1" t="s">
        <v>1366</v>
      </c>
      <c r="L111" s="1" t="s">
        <v>1367</v>
      </c>
      <c r="M111" s="1" t="s">
        <v>1368</v>
      </c>
    </row>
    <row r="112" spans="2:13" x14ac:dyDescent="0.25">
      <c r="B112" s="1" t="s">
        <v>40</v>
      </c>
      <c r="C112" s="1" t="s">
        <v>1369</v>
      </c>
      <c r="D112" s="1" t="s">
        <v>1370</v>
      </c>
      <c r="E112" s="1" t="s">
        <v>1371</v>
      </c>
      <c r="F112" s="1" t="s">
        <v>1372</v>
      </c>
      <c r="G112" s="1" t="s">
        <v>1373</v>
      </c>
      <c r="H112" s="1" t="s">
        <v>1374</v>
      </c>
      <c r="I112" s="1" t="s">
        <v>1375</v>
      </c>
      <c r="J112" s="1" t="s">
        <v>1376</v>
      </c>
      <c r="K112" s="1" t="s">
        <v>1377</v>
      </c>
      <c r="L112" s="1" t="s">
        <v>1378</v>
      </c>
      <c r="M112" s="1" t="s">
        <v>1379</v>
      </c>
    </row>
    <row r="113" spans="2:13" x14ac:dyDescent="0.25">
      <c r="B113" s="1" t="s">
        <v>40</v>
      </c>
      <c r="C113" s="1" t="s">
        <v>1380</v>
      </c>
      <c r="D113" s="1" t="s">
        <v>1381</v>
      </c>
      <c r="E113" s="1" t="s">
        <v>1382</v>
      </c>
      <c r="F113" s="1" t="s">
        <v>1383</v>
      </c>
      <c r="G113" s="1" t="s">
        <v>1384</v>
      </c>
      <c r="H113" s="1" t="s">
        <v>1385</v>
      </c>
      <c r="I113" s="1" t="s">
        <v>1386</v>
      </c>
      <c r="J113" s="1" t="s">
        <v>1387</v>
      </c>
      <c r="K113" s="1" t="s">
        <v>1388</v>
      </c>
      <c r="L113" s="1" t="s">
        <v>1389</v>
      </c>
      <c r="M113" s="1" t="s">
        <v>1390</v>
      </c>
    </row>
    <row r="114" spans="2:13" x14ac:dyDescent="0.25">
      <c r="B114" s="1" t="s">
        <v>40</v>
      </c>
      <c r="C114" s="1" t="s">
        <v>1391</v>
      </c>
      <c r="D114" s="1" t="s">
        <v>1392</v>
      </c>
      <c r="E114" s="1" t="s">
        <v>1393</v>
      </c>
      <c r="F114" s="1" t="s">
        <v>1394</v>
      </c>
      <c r="G114" s="1" t="s">
        <v>1395</v>
      </c>
      <c r="H114" s="1" t="s">
        <v>1396</v>
      </c>
      <c r="I114" s="1" t="s">
        <v>1397</v>
      </c>
      <c r="J114" s="1" t="s">
        <v>1398</v>
      </c>
      <c r="K114" s="1" t="s">
        <v>1399</v>
      </c>
      <c r="L114" s="1" t="s">
        <v>1400</v>
      </c>
      <c r="M114" s="1" t="s">
        <v>1401</v>
      </c>
    </row>
    <row r="115" spans="2:13" x14ac:dyDescent="0.25">
      <c r="B115" s="1" t="s">
        <v>40</v>
      </c>
      <c r="C115" s="1" t="s">
        <v>1402</v>
      </c>
      <c r="D115" s="1" t="s">
        <v>1403</v>
      </c>
      <c r="E115" s="1" t="s">
        <v>1404</v>
      </c>
      <c r="F115" s="1" t="s">
        <v>1405</v>
      </c>
      <c r="G115" s="1" t="s">
        <v>1406</v>
      </c>
      <c r="H115" s="1" t="s">
        <v>1407</v>
      </c>
      <c r="I115" s="1" t="s">
        <v>1408</v>
      </c>
      <c r="J115" s="1" t="s">
        <v>1409</v>
      </c>
      <c r="K115" s="1" t="s">
        <v>1410</v>
      </c>
      <c r="L115" s="1" t="s">
        <v>1411</v>
      </c>
      <c r="M115" s="1" t="s">
        <v>1412</v>
      </c>
    </row>
    <row r="116" spans="2:13" x14ac:dyDescent="0.25">
      <c r="B116" s="1" t="s">
        <v>40</v>
      </c>
      <c r="C116" s="1" t="s">
        <v>1413</v>
      </c>
      <c r="D116" s="1" t="s">
        <v>1414</v>
      </c>
      <c r="E116" s="1" t="s">
        <v>1415</v>
      </c>
      <c r="F116" s="1" t="s">
        <v>1416</v>
      </c>
      <c r="G116" s="1" t="s">
        <v>1417</v>
      </c>
      <c r="H116" s="1" t="s">
        <v>1418</v>
      </c>
      <c r="I116" s="1" t="s">
        <v>1419</v>
      </c>
      <c r="J116" s="1" t="s">
        <v>1420</v>
      </c>
      <c r="K116" s="1" t="s">
        <v>1421</v>
      </c>
      <c r="L116" s="1" t="s">
        <v>1422</v>
      </c>
      <c r="M116" s="1" t="s">
        <v>1423</v>
      </c>
    </row>
    <row r="117" spans="2:13" x14ac:dyDescent="0.25">
      <c r="B117" s="1" t="s">
        <v>40</v>
      </c>
      <c r="C117" s="1" t="s">
        <v>1424</v>
      </c>
      <c r="D117" s="1" t="s">
        <v>1425</v>
      </c>
      <c r="E117" s="1" t="s">
        <v>1426</v>
      </c>
      <c r="F117" s="1" t="s">
        <v>1427</v>
      </c>
      <c r="G117" s="1" t="s">
        <v>1428</v>
      </c>
      <c r="H117" s="1" t="s">
        <v>1429</v>
      </c>
      <c r="I117" s="1" t="s">
        <v>1430</v>
      </c>
      <c r="J117" s="1" t="s">
        <v>1431</v>
      </c>
      <c r="K117" s="1" t="s">
        <v>1432</v>
      </c>
      <c r="L117" s="1" t="s">
        <v>1433</v>
      </c>
      <c r="M117" s="1" t="s">
        <v>1434</v>
      </c>
    </row>
    <row r="118" spans="2:13" x14ac:dyDescent="0.25">
      <c r="B118" s="1" t="s">
        <v>40</v>
      </c>
      <c r="C118" s="1" t="s">
        <v>1435</v>
      </c>
      <c r="D118" s="1" t="s">
        <v>1436</v>
      </c>
      <c r="E118" s="1" t="s">
        <v>1437</v>
      </c>
      <c r="F118" s="1" t="s">
        <v>1438</v>
      </c>
      <c r="G118" s="1" t="s">
        <v>1439</v>
      </c>
      <c r="H118" s="1" t="s">
        <v>1440</v>
      </c>
      <c r="I118" s="1" t="s">
        <v>1441</v>
      </c>
      <c r="J118" s="1" t="s">
        <v>1442</v>
      </c>
      <c r="K118" s="1" t="s">
        <v>1443</v>
      </c>
      <c r="L118" s="1" t="s">
        <v>1444</v>
      </c>
      <c r="M118" s="1" t="s">
        <v>1445</v>
      </c>
    </row>
    <row r="119" spans="2:13" x14ac:dyDescent="0.25">
      <c r="B119" s="1" t="s">
        <v>40</v>
      </c>
      <c r="C119" s="1" t="s">
        <v>1446</v>
      </c>
      <c r="D119" s="1" t="s">
        <v>1447</v>
      </c>
      <c r="E119" s="1" t="s">
        <v>1448</v>
      </c>
      <c r="F119" s="1" t="s">
        <v>1449</v>
      </c>
      <c r="G119" s="1" t="s">
        <v>1450</v>
      </c>
      <c r="H119" s="1" t="s">
        <v>1451</v>
      </c>
      <c r="I119" s="1" t="s">
        <v>1452</v>
      </c>
      <c r="J119" s="1" t="s">
        <v>1453</v>
      </c>
      <c r="K119" s="1" t="s">
        <v>1454</v>
      </c>
      <c r="L119" s="1" t="s">
        <v>1455</v>
      </c>
      <c r="M119" s="1" t="s">
        <v>1456</v>
      </c>
    </row>
    <row r="120" spans="2:13" x14ac:dyDescent="0.25">
      <c r="B120" s="1" t="s">
        <v>40</v>
      </c>
      <c r="C120" s="1" t="s">
        <v>1457</v>
      </c>
      <c r="D120" s="1" t="s">
        <v>1458</v>
      </c>
      <c r="E120" s="1" t="s">
        <v>1459</v>
      </c>
      <c r="F120" s="1" t="s">
        <v>1460</v>
      </c>
      <c r="G120" s="1" t="s">
        <v>1461</v>
      </c>
      <c r="H120" s="1" t="s">
        <v>1462</v>
      </c>
      <c r="I120" s="1" t="s">
        <v>1463</v>
      </c>
      <c r="J120" s="1" t="s">
        <v>1464</v>
      </c>
      <c r="K120" s="1" t="s">
        <v>1465</v>
      </c>
      <c r="L120" s="1" t="s">
        <v>1466</v>
      </c>
      <c r="M120" s="1" t="s">
        <v>1467</v>
      </c>
    </row>
    <row r="121" spans="2:13" x14ac:dyDescent="0.25">
      <c r="B121" s="1" t="s">
        <v>40</v>
      </c>
      <c r="C121" s="1" t="s">
        <v>1468</v>
      </c>
      <c r="D121" s="1" t="s">
        <v>1469</v>
      </c>
      <c r="E121" s="1" t="s">
        <v>1470</v>
      </c>
      <c r="F121" s="1" t="s">
        <v>1471</v>
      </c>
      <c r="G121" s="1" t="s">
        <v>1472</v>
      </c>
      <c r="H121" s="1" t="s">
        <v>1473</v>
      </c>
      <c r="I121" s="1" t="s">
        <v>1474</v>
      </c>
      <c r="J121" s="1" t="s">
        <v>1475</v>
      </c>
      <c r="K121" s="1" t="s">
        <v>1476</v>
      </c>
      <c r="L121" s="1" t="s">
        <v>1477</v>
      </c>
      <c r="M121" s="1" t="s">
        <v>1478</v>
      </c>
    </row>
    <row r="122" spans="2:13" x14ac:dyDescent="0.25">
      <c r="B122" s="1" t="s">
        <v>41</v>
      </c>
      <c r="C122" s="1" t="s">
        <v>1479</v>
      </c>
      <c r="D122" s="1" t="s">
        <v>1480</v>
      </c>
      <c r="E122" s="1" t="s">
        <v>1481</v>
      </c>
      <c r="F122" s="1" t="s">
        <v>1482</v>
      </c>
      <c r="G122" s="1" t="s">
        <v>1483</v>
      </c>
      <c r="H122" s="1" t="s">
        <v>1484</v>
      </c>
      <c r="I122" s="1" t="s">
        <v>1485</v>
      </c>
      <c r="J122" s="1" t="s">
        <v>1486</v>
      </c>
      <c r="K122" s="1" t="s">
        <v>1487</v>
      </c>
      <c r="L122" s="1" t="s">
        <v>1488</v>
      </c>
      <c r="M122" s="1" t="s">
        <v>1489</v>
      </c>
    </row>
    <row r="123" spans="2:13" x14ac:dyDescent="0.25">
      <c r="B123" s="1" t="s">
        <v>41</v>
      </c>
      <c r="C123" s="1" t="s">
        <v>1490</v>
      </c>
      <c r="D123" s="1" t="s">
        <v>1491</v>
      </c>
      <c r="E123" s="1" t="s">
        <v>1492</v>
      </c>
      <c r="F123" s="1" t="s">
        <v>1493</v>
      </c>
      <c r="G123" s="1" t="s">
        <v>1494</v>
      </c>
      <c r="H123" s="1" t="s">
        <v>1495</v>
      </c>
      <c r="I123" s="1" t="s">
        <v>1496</v>
      </c>
      <c r="J123" s="1" t="s">
        <v>1497</v>
      </c>
      <c r="K123" s="1" t="s">
        <v>1498</v>
      </c>
      <c r="L123" s="1" t="s">
        <v>1499</v>
      </c>
      <c r="M123" s="1" t="s">
        <v>1500</v>
      </c>
    </row>
    <row r="124" spans="2:13" x14ac:dyDescent="0.25">
      <c r="B124" s="1" t="s">
        <v>41</v>
      </c>
      <c r="C124" s="1" t="s">
        <v>1501</v>
      </c>
      <c r="D124" s="1" t="s">
        <v>1502</v>
      </c>
      <c r="E124" s="1" t="s">
        <v>1503</v>
      </c>
      <c r="F124" s="1" t="s">
        <v>1504</v>
      </c>
      <c r="G124" s="1" t="s">
        <v>1505</v>
      </c>
      <c r="H124" s="1" t="s">
        <v>1506</v>
      </c>
      <c r="I124" s="1" t="s">
        <v>1507</v>
      </c>
      <c r="J124" s="1" t="s">
        <v>1508</v>
      </c>
      <c r="K124" s="1" t="s">
        <v>1509</v>
      </c>
      <c r="L124" s="1" t="s">
        <v>1510</v>
      </c>
      <c r="M124" s="1" t="s">
        <v>1511</v>
      </c>
    </row>
    <row r="125" spans="2:13" x14ac:dyDescent="0.25">
      <c r="B125" s="1" t="s">
        <v>41</v>
      </c>
      <c r="C125" s="1" t="s">
        <v>1512</v>
      </c>
      <c r="D125" s="1" t="s">
        <v>1513</v>
      </c>
      <c r="E125" s="1" t="s">
        <v>1514</v>
      </c>
      <c r="F125" s="1" t="s">
        <v>1515</v>
      </c>
      <c r="G125" s="1" t="s">
        <v>1516</v>
      </c>
      <c r="H125" s="1" t="s">
        <v>1517</v>
      </c>
      <c r="I125" s="1" t="s">
        <v>1518</v>
      </c>
      <c r="J125" s="1" t="s">
        <v>1519</v>
      </c>
      <c r="K125" s="1" t="s">
        <v>1520</v>
      </c>
      <c r="L125" s="1" t="s">
        <v>1521</v>
      </c>
      <c r="M125" s="1" t="s">
        <v>1522</v>
      </c>
    </row>
    <row r="126" spans="2:13" x14ac:dyDescent="0.25">
      <c r="B126" s="1" t="s">
        <v>41</v>
      </c>
      <c r="C126" s="1" t="s">
        <v>1523</v>
      </c>
      <c r="D126" s="1" t="s">
        <v>1524</v>
      </c>
      <c r="E126" s="1" t="s">
        <v>1525</v>
      </c>
      <c r="F126" s="1" t="s">
        <v>1526</v>
      </c>
      <c r="G126" s="1" t="s">
        <v>1527</v>
      </c>
      <c r="H126" s="1" t="s">
        <v>1528</v>
      </c>
      <c r="I126" s="1" t="s">
        <v>1529</v>
      </c>
      <c r="J126" s="1" t="s">
        <v>1530</v>
      </c>
      <c r="K126" s="1" t="s">
        <v>1531</v>
      </c>
      <c r="L126" s="1" t="s">
        <v>1532</v>
      </c>
      <c r="M126" s="1" t="s">
        <v>1533</v>
      </c>
    </row>
    <row r="127" spans="2:13" x14ac:dyDescent="0.25">
      <c r="B127" s="1" t="s">
        <v>41</v>
      </c>
      <c r="C127" s="1" t="s">
        <v>1534</v>
      </c>
      <c r="D127" s="1" t="s">
        <v>1535</v>
      </c>
      <c r="E127" s="1" t="s">
        <v>1536</v>
      </c>
      <c r="F127" s="1" t="s">
        <v>1537</v>
      </c>
      <c r="G127" s="1" t="s">
        <v>1538</v>
      </c>
      <c r="H127" s="1" t="s">
        <v>1539</v>
      </c>
      <c r="I127" s="1" t="s">
        <v>1540</v>
      </c>
      <c r="J127" s="1" t="s">
        <v>1541</v>
      </c>
      <c r="K127" s="1" t="s">
        <v>1542</v>
      </c>
      <c r="L127" s="1" t="s">
        <v>1543</v>
      </c>
      <c r="M127" s="1" t="s">
        <v>1544</v>
      </c>
    </row>
    <row r="128" spans="2:13" x14ac:dyDescent="0.25">
      <c r="B128" s="1" t="s">
        <v>41</v>
      </c>
      <c r="C128" s="1" t="s">
        <v>1545</v>
      </c>
      <c r="D128" s="1" t="s">
        <v>1546</v>
      </c>
      <c r="E128" s="1" t="s">
        <v>1547</v>
      </c>
      <c r="F128" s="1" t="s">
        <v>1548</v>
      </c>
      <c r="G128" s="1" t="s">
        <v>1549</v>
      </c>
      <c r="H128" s="1" t="s">
        <v>1550</v>
      </c>
      <c r="I128" s="1" t="s">
        <v>1551</v>
      </c>
      <c r="J128" s="1" t="s">
        <v>1552</v>
      </c>
      <c r="K128" s="1" t="s">
        <v>1553</v>
      </c>
      <c r="L128" s="1" t="s">
        <v>1554</v>
      </c>
      <c r="M128" s="1" t="s">
        <v>1555</v>
      </c>
    </row>
    <row r="129" spans="2:13" x14ac:dyDescent="0.25">
      <c r="B129" s="1" t="s">
        <v>41</v>
      </c>
      <c r="C129" s="1" t="s">
        <v>1556</v>
      </c>
      <c r="D129" s="1" t="s">
        <v>1557</v>
      </c>
      <c r="E129" s="1" t="s">
        <v>1558</v>
      </c>
      <c r="F129" s="1" t="s">
        <v>1559</v>
      </c>
      <c r="G129" s="1" t="s">
        <v>1560</v>
      </c>
      <c r="H129" s="1" t="s">
        <v>1561</v>
      </c>
      <c r="I129" s="1" t="s">
        <v>1562</v>
      </c>
      <c r="J129" s="1" t="s">
        <v>1563</v>
      </c>
      <c r="K129" s="1" t="s">
        <v>1564</v>
      </c>
      <c r="L129" s="1" t="s">
        <v>1565</v>
      </c>
      <c r="M129" s="1" t="s">
        <v>1566</v>
      </c>
    </row>
    <row r="130" spans="2:13" x14ac:dyDescent="0.25">
      <c r="B130" s="1" t="s">
        <v>41</v>
      </c>
      <c r="C130" s="1" t="s">
        <v>1567</v>
      </c>
      <c r="D130" s="1" t="s">
        <v>1568</v>
      </c>
      <c r="E130" s="1" t="s">
        <v>1569</v>
      </c>
      <c r="F130" s="1" t="s">
        <v>1570</v>
      </c>
      <c r="G130" s="1" t="s">
        <v>1571</v>
      </c>
      <c r="H130" s="1" t="s">
        <v>1572</v>
      </c>
      <c r="I130" s="1" t="s">
        <v>1573</v>
      </c>
      <c r="J130" s="1" t="s">
        <v>1574</v>
      </c>
      <c r="K130" s="1" t="s">
        <v>1575</v>
      </c>
      <c r="L130" s="1" t="s">
        <v>1576</v>
      </c>
      <c r="M130" s="1" t="s">
        <v>1577</v>
      </c>
    </row>
    <row r="131" spans="2:13" x14ac:dyDescent="0.25">
      <c r="B131" s="1" t="s">
        <v>41</v>
      </c>
      <c r="C131" s="1" t="s">
        <v>1578</v>
      </c>
      <c r="D131" s="1" t="s">
        <v>1579</v>
      </c>
      <c r="E131" s="1" t="s">
        <v>1580</v>
      </c>
      <c r="F131" s="1" t="s">
        <v>1581</v>
      </c>
      <c r="G131" s="1" t="s">
        <v>1582</v>
      </c>
      <c r="H131" s="1" t="s">
        <v>1583</v>
      </c>
      <c r="I131" s="1" t="s">
        <v>1584</v>
      </c>
      <c r="J131" s="1" t="s">
        <v>1585</v>
      </c>
      <c r="K131" s="1" t="s">
        <v>1586</v>
      </c>
      <c r="L131" s="1" t="s">
        <v>1587</v>
      </c>
      <c r="M131" s="1" t="s">
        <v>1588</v>
      </c>
    </row>
    <row r="132" spans="2:13" x14ac:dyDescent="0.25">
      <c r="B132" s="1" t="s">
        <v>41</v>
      </c>
      <c r="C132" s="1" t="s">
        <v>1589</v>
      </c>
      <c r="D132" s="1" t="s">
        <v>1590</v>
      </c>
      <c r="E132" s="1" t="s">
        <v>1591</v>
      </c>
      <c r="F132" s="1" t="s">
        <v>1592</v>
      </c>
      <c r="G132" s="1" t="s">
        <v>1593</v>
      </c>
      <c r="H132" s="1" t="s">
        <v>1594</v>
      </c>
      <c r="I132" s="1" t="s">
        <v>1595</v>
      </c>
      <c r="J132" s="1" t="s">
        <v>1596</v>
      </c>
      <c r="K132" s="1" t="s">
        <v>1597</v>
      </c>
      <c r="L132" s="1" t="s">
        <v>1598</v>
      </c>
      <c r="M132" s="1" t="s">
        <v>1599</v>
      </c>
    </row>
    <row r="133" spans="2:13" x14ac:dyDescent="0.25">
      <c r="B133" s="1" t="s">
        <v>41</v>
      </c>
      <c r="C133" s="1" t="s">
        <v>1600</v>
      </c>
      <c r="D133" s="1" t="s">
        <v>1601</v>
      </c>
      <c r="E133" s="1" t="s">
        <v>1602</v>
      </c>
      <c r="F133" s="1" t="s">
        <v>1603</v>
      </c>
      <c r="G133" s="1" t="s">
        <v>1604</v>
      </c>
      <c r="H133" s="1" t="s">
        <v>1605</v>
      </c>
      <c r="I133" s="1" t="s">
        <v>1606</v>
      </c>
      <c r="J133" s="1" t="s">
        <v>1607</v>
      </c>
      <c r="K133" s="1" t="s">
        <v>1608</v>
      </c>
      <c r="L133" s="1" t="s">
        <v>1609</v>
      </c>
      <c r="M133" s="1" t="s">
        <v>1610</v>
      </c>
    </row>
    <row r="134" spans="2:13" x14ac:dyDescent="0.25">
      <c r="B134" s="1" t="s">
        <v>41</v>
      </c>
      <c r="C134" s="1" t="s">
        <v>1611</v>
      </c>
      <c r="D134" s="1" t="s">
        <v>1612</v>
      </c>
      <c r="E134" s="1" t="s">
        <v>1613</v>
      </c>
      <c r="F134" s="1" t="s">
        <v>1614</v>
      </c>
      <c r="G134" s="1" t="s">
        <v>1615</v>
      </c>
      <c r="H134" s="1" t="s">
        <v>1616</v>
      </c>
      <c r="I134" s="1" t="s">
        <v>1617</v>
      </c>
      <c r="J134" s="1" t="s">
        <v>1618</v>
      </c>
      <c r="K134" s="1" t="s">
        <v>1619</v>
      </c>
      <c r="L134" s="1" t="s">
        <v>1620</v>
      </c>
      <c r="M134" s="1" t="s">
        <v>1621</v>
      </c>
    </row>
    <row r="135" spans="2:13" x14ac:dyDescent="0.25">
      <c r="B135" s="1" t="s">
        <v>41</v>
      </c>
      <c r="C135" s="1" t="s">
        <v>1622</v>
      </c>
      <c r="D135" s="1" t="s">
        <v>1623</v>
      </c>
      <c r="E135" s="1" t="s">
        <v>1624</v>
      </c>
      <c r="F135" s="1" t="s">
        <v>1625</v>
      </c>
      <c r="G135" s="1" t="s">
        <v>1626</v>
      </c>
      <c r="H135" s="1" t="s">
        <v>1627</v>
      </c>
      <c r="I135" s="1" t="s">
        <v>1628</v>
      </c>
      <c r="J135" s="1" t="s">
        <v>1629</v>
      </c>
      <c r="K135" s="1" t="s">
        <v>1630</v>
      </c>
      <c r="L135" s="1" t="s">
        <v>1631</v>
      </c>
      <c r="M135" s="1" t="s">
        <v>1632</v>
      </c>
    </row>
    <row r="136" spans="2:13" x14ac:dyDescent="0.25">
      <c r="B136" s="1" t="s">
        <v>41</v>
      </c>
      <c r="C136" s="1" t="s">
        <v>1633</v>
      </c>
      <c r="D136" s="1" t="s">
        <v>1634</v>
      </c>
      <c r="E136" s="1" t="s">
        <v>1635</v>
      </c>
      <c r="F136" s="1" t="s">
        <v>1636</v>
      </c>
      <c r="G136" s="1" t="s">
        <v>1637</v>
      </c>
      <c r="H136" s="1" t="s">
        <v>1638</v>
      </c>
      <c r="I136" s="1" t="s">
        <v>1639</v>
      </c>
      <c r="J136" s="1" t="s">
        <v>1640</v>
      </c>
      <c r="K136" s="1" t="s">
        <v>1641</v>
      </c>
      <c r="L136" s="1" t="s">
        <v>1642</v>
      </c>
      <c r="M136" s="1" t="s">
        <v>1643</v>
      </c>
    </row>
    <row r="137" spans="2:13" x14ac:dyDescent="0.25">
      <c r="B137" s="1" t="s">
        <v>41</v>
      </c>
      <c r="C137" s="1" t="s">
        <v>1644</v>
      </c>
      <c r="D137" s="1" t="s">
        <v>1645</v>
      </c>
      <c r="E137" s="1" t="s">
        <v>1646</v>
      </c>
      <c r="F137" s="1" t="s">
        <v>1647</v>
      </c>
      <c r="G137" s="1" t="s">
        <v>1648</v>
      </c>
      <c r="H137" s="1" t="s">
        <v>1649</v>
      </c>
      <c r="I137" s="1" t="s">
        <v>1650</v>
      </c>
      <c r="J137" s="1" t="s">
        <v>1651</v>
      </c>
      <c r="K137" s="1" t="s">
        <v>1652</v>
      </c>
      <c r="L137" s="1" t="s">
        <v>1653</v>
      </c>
      <c r="M137" s="1" t="s">
        <v>1654</v>
      </c>
    </row>
    <row r="138" spans="2:13" x14ac:dyDescent="0.25">
      <c r="B138" s="1" t="s">
        <v>41</v>
      </c>
      <c r="C138" s="1" t="s">
        <v>1655</v>
      </c>
      <c r="D138" s="1" t="s">
        <v>1656</v>
      </c>
      <c r="E138" s="1" t="s">
        <v>1657</v>
      </c>
      <c r="F138" s="1" t="s">
        <v>1658</v>
      </c>
      <c r="G138" s="1" t="s">
        <v>1659</v>
      </c>
      <c r="H138" s="1" t="s">
        <v>1660</v>
      </c>
      <c r="I138" s="1" t="s">
        <v>1661</v>
      </c>
      <c r="J138" s="1" t="s">
        <v>1662</v>
      </c>
      <c r="K138" s="1" t="s">
        <v>1663</v>
      </c>
      <c r="L138" s="1" t="s">
        <v>1664</v>
      </c>
      <c r="M138" s="1" t="s">
        <v>1665</v>
      </c>
    </row>
    <row r="139" spans="2:13" x14ac:dyDescent="0.25">
      <c r="B139" s="1" t="s">
        <v>41</v>
      </c>
      <c r="C139" s="1" t="s">
        <v>1666</v>
      </c>
      <c r="D139" s="1" t="s">
        <v>1667</v>
      </c>
      <c r="E139" s="1" t="s">
        <v>1668</v>
      </c>
      <c r="F139" s="1" t="s">
        <v>1669</v>
      </c>
      <c r="G139" s="1" t="s">
        <v>1670</v>
      </c>
      <c r="H139" s="1" t="s">
        <v>1671</v>
      </c>
      <c r="I139" s="1" t="s">
        <v>1672</v>
      </c>
      <c r="J139" s="1" t="s">
        <v>1673</v>
      </c>
      <c r="K139" s="1" t="s">
        <v>1674</v>
      </c>
      <c r="L139" s="1" t="s">
        <v>1675</v>
      </c>
      <c r="M139" s="1" t="s">
        <v>1676</v>
      </c>
    </row>
    <row r="140" spans="2:13" x14ac:dyDescent="0.25">
      <c r="B140" s="1" t="s">
        <v>41</v>
      </c>
      <c r="C140" s="1" t="s">
        <v>1677</v>
      </c>
      <c r="D140" s="1" t="s">
        <v>1678</v>
      </c>
      <c r="E140" s="1" t="s">
        <v>1679</v>
      </c>
      <c r="F140" s="1" t="s">
        <v>1680</v>
      </c>
      <c r="G140" s="1" t="s">
        <v>1681</v>
      </c>
      <c r="H140" s="1" t="s">
        <v>1682</v>
      </c>
      <c r="I140" s="1" t="s">
        <v>1683</v>
      </c>
      <c r="J140" s="1" t="s">
        <v>1684</v>
      </c>
      <c r="K140" s="1" t="s">
        <v>1685</v>
      </c>
      <c r="L140" s="1" t="s">
        <v>1686</v>
      </c>
      <c r="M140" s="1" t="s">
        <v>1687</v>
      </c>
    </row>
    <row r="141" spans="2:13" x14ac:dyDescent="0.25">
      <c r="B141" s="1" t="s">
        <v>41</v>
      </c>
      <c r="C141" s="1" t="s">
        <v>1688</v>
      </c>
      <c r="D141" s="1" t="s">
        <v>1689</v>
      </c>
      <c r="E141" s="1" t="s">
        <v>1690</v>
      </c>
      <c r="F141" s="1" t="s">
        <v>1691</v>
      </c>
      <c r="G141" s="1" t="s">
        <v>1692</v>
      </c>
      <c r="H141" s="1" t="s">
        <v>1693</v>
      </c>
      <c r="I141" s="1" t="s">
        <v>1694</v>
      </c>
      <c r="J141" s="1" t="s">
        <v>1695</v>
      </c>
      <c r="K141" s="1" t="s">
        <v>1696</v>
      </c>
      <c r="L141" s="1" t="s">
        <v>1697</v>
      </c>
      <c r="M141" s="1" t="s">
        <v>1698</v>
      </c>
    </row>
    <row r="142" spans="2:13" x14ac:dyDescent="0.25">
      <c r="B142" s="1" t="s">
        <v>42</v>
      </c>
      <c r="C142" s="1" t="s">
        <v>1699</v>
      </c>
      <c r="D142" s="1" t="s">
        <v>1700</v>
      </c>
      <c r="E142" s="1" t="s">
        <v>1701</v>
      </c>
      <c r="F142" s="1" t="s">
        <v>1702</v>
      </c>
      <c r="G142" s="1" t="s">
        <v>1703</v>
      </c>
      <c r="H142" s="1" t="s">
        <v>1704</v>
      </c>
      <c r="I142" s="1" t="s">
        <v>1705</v>
      </c>
      <c r="J142" s="1" t="s">
        <v>1706</v>
      </c>
      <c r="K142" s="1" t="s">
        <v>1707</v>
      </c>
      <c r="L142" s="1" t="s">
        <v>1708</v>
      </c>
      <c r="M142" s="1" t="s">
        <v>1709</v>
      </c>
    </row>
    <row r="143" spans="2:13" x14ac:dyDescent="0.25">
      <c r="B143" s="1" t="s">
        <v>42</v>
      </c>
      <c r="C143" s="1" t="s">
        <v>1710</v>
      </c>
      <c r="D143" s="1" t="s">
        <v>1711</v>
      </c>
      <c r="E143" s="1" t="s">
        <v>1712</v>
      </c>
      <c r="F143" s="1" t="s">
        <v>1713</v>
      </c>
      <c r="G143" s="1" t="s">
        <v>1714</v>
      </c>
      <c r="H143" s="1" t="s">
        <v>1715</v>
      </c>
      <c r="I143" s="1" t="s">
        <v>1716</v>
      </c>
      <c r="J143" s="1" t="s">
        <v>1717</v>
      </c>
      <c r="K143" s="1" t="s">
        <v>1718</v>
      </c>
      <c r="L143" s="1" t="s">
        <v>1719</v>
      </c>
      <c r="M143" s="1" t="s">
        <v>1720</v>
      </c>
    </row>
    <row r="144" spans="2:13" x14ac:dyDescent="0.25">
      <c r="B144" s="1" t="s">
        <v>42</v>
      </c>
      <c r="C144" s="1" t="s">
        <v>1721</v>
      </c>
      <c r="D144" s="1" t="s">
        <v>1722</v>
      </c>
      <c r="E144" s="1" t="s">
        <v>1723</v>
      </c>
      <c r="F144" s="1" t="s">
        <v>1724</v>
      </c>
      <c r="G144" s="1" t="s">
        <v>1725</v>
      </c>
      <c r="H144" s="1" t="s">
        <v>1726</v>
      </c>
      <c r="I144" s="1" t="s">
        <v>1727</v>
      </c>
      <c r="J144" s="1" t="s">
        <v>1728</v>
      </c>
      <c r="K144" s="1" t="s">
        <v>1729</v>
      </c>
      <c r="L144" s="1" t="s">
        <v>1730</v>
      </c>
      <c r="M144" s="1" t="s">
        <v>1731</v>
      </c>
    </row>
    <row r="145" spans="2:13" x14ac:dyDescent="0.25">
      <c r="B145" s="1" t="s">
        <v>42</v>
      </c>
      <c r="C145" s="1" t="s">
        <v>1732</v>
      </c>
      <c r="D145" s="1" t="s">
        <v>1733</v>
      </c>
      <c r="E145" s="1" t="s">
        <v>1734</v>
      </c>
      <c r="F145" s="1" t="s">
        <v>1735</v>
      </c>
      <c r="G145" s="1" t="s">
        <v>1736</v>
      </c>
      <c r="H145" s="1" t="s">
        <v>1737</v>
      </c>
      <c r="I145" s="1" t="s">
        <v>1738</v>
      </c>
      <c r="J145" s="1" t="s">
        <v>1739</v>
      </c>
      <c r="K145" s="1" t="s">
        <v>1740</v>
      </c>
      <c r="L145" s="1" t="s">
        <v>1741</v>
      </c>
      <c r="M145" s="1" t="s">
        <v>1742</v>
      </c>
    </row>
    <row r="146" spans="2:13" x14ac:dyDescent="0.25">
      <c r="B146" s="1" t="s">
        <v>42</v>
      </c>
      <c r="C146" s="1" t="s">
        <v>1743</v>
      </c>
      <c r="D146" s="1" t="s">
        <v>1744</v>
      </c>
      <c r="E146" s="1" t="s">
        <v>1745</v>
      </c>
      <c r="F146" s="1" t="s">
        <v>1746</v>
      </c>
      <c r="G146" s="1" t="s">
        <v>1747</v>
      </c>
      <c r="H146" s="1" t="s">
        <v>1748</v>
      </c>
      <c r="I146" s="1" t="s">
        <v>1749</v>
      </c>
      <c r="J146" s="1" t="s">
        <v>1750</v>
      </c>
      <c r="K146" s="1" t="s">
        <v>1751</v>
      </c>
      <c r="L146" s="1" t="s">
        <v>1752</v>
      </c>
      <c r="M146" s="1" t="s">
        <v>1753</v>
      </c>
    </row>
    <row r="147" spans="2:13" x14ac:dyDescent="0.25">
      <c r="B147" s="1" t="s">
        <v>42</v>
      </c>
      <c r="C147" s="1" t="s">
        <v>1754</v>
      </c>
      <c r="D147" s="1" t="s">
        <v>1755</v>
      </c>
      <c r="E147" s="1" t="s">
        <v>1756</v>
      </c>
      <c r="F147" s="1" t="s">
        <v>1757</v>
      </c>
      <c r="G147" s="1" t="s">
        <v>1758</v>
      </c>
      <c r="H147" s="1" t="s">
        <v>1759</v>
      </c>
      <c r="I147" s="1" t="s">
        <v>1760</v>
      </c>
      <c r="J147" s="1" t="s">
        <v>1761</v>
      </c>
      <c r="K147" s="1" t="s">
        <v>1762</v>
      </c>
      <c r="L147" s="1" t="s">
        <v>1763</v>
      </c>
      <c r="M147" s="1" t="s">
        <v>1764</v>
      </c>
    </row>
    <row r="148" spans="2:13" x14ac:dyDescent="0.25">
      <c r="B148" s="1" t="s">
        <v>42</v>
      </c>
      <c r="C148" s="1" t="s">
        <v>1765</v>
      </c>
      <c r="D148" s="1" t="s">
        <v>1766</v>
      </c>
      <c r="E148" s="1" t="s">
        <v>1767</v>
      </c>
      <c r="F148" s="1" t="s">
        <v>1768</v>
      </c>
      <c r="G148" s="1" t="s">
        <v>1769</v>
      </c>
      <c r="H148" s="1" t="s">
        <v>1770</v>
      </c>
      <c r="I148" s="1" t="s">
        <v>1771</v>
      </c>
      <c r="J148" s="1" t="s">
        <v>1772</v>
      </c>
      <c r="K148" s="1" t="s">
        <v>1773</v>
      </c>
      <c r="L148" s="1" t="s">
        <v>1774</v>
      </c>
      <c r="M148" s="1" t="s">
        <v>1775</v>
      </c>
    </row>
    <row r="149" spans="2:13" x14ac:dyDescent="0.25">
      <c r="B149" s="1" t="s">
        <v>42</v>
      </c>
      <c r="C149" s="1" t="s">
        <v>1776</v>
      </c>
      <c r="D149" s="1" t="s">
        <v>1777</v>
      </c>
      <c r="E149" s="1" t="s">
        <v>1778</v>
      </c>
      <c r="F149" s="1" t="s">
        <v>1779</v>
      </c>
      <c r="G149" s="1" t="s">
        <v>1780</v>
      </c>
      <c r="H149" s="1" t="s">
        <v>1781</v>
      </c>
      <c r="I149" s="1" t="s">
        <v>1782</v>
      </c>
      <c r="J149" s="1" t="s">
        <v>1783</v>
      </c>
      <c r="K149" s="1" t="s">
        <v>1784</v>
      </c>
      <c r="L149" s="1" t="s">
        <v>1785</v>
      </c>
      <c r="M149" s="1" t="s">
        <v>1786</v>
      </c>
    </row>
    <row r="150" spans="2:13" x14ac:dyDescent="0.25">
      <c r="B150" s="1" t="s">
        <v>42</v>
      </c>
      <c r="C150" s="1" t="s">
        <v>1787</v>
      </c>
      <c r="D150" s="1" t="s">
        <v>1788</v>
      </c>
      <c r="E150" s="1" t="s">
        <v>1789</v>
      </c>
      <c r="F150" s="1" t="s">
        <v>1790</v>
      </c>
      <c r="G150" s="1" t="s">
        <v>1791</v>
      </c>
      <c r="H150" s="1" t="s">
        <v>1792</v>
      </c>
      <c r="I150" s="1" t="s">
        <v>1793</v>
      </c>
      <c r="J150" s="1" t="s">
        <v>1794</v>
      </c>
      <c r="K150" s="1" t="s">
        <v>1795</v>
      </c>
      <c r="L150" s="1" t="s">
        <v>1796</v>
      </c>
      <c r="M150" s="1" t="s">
        <v>1797</v>
      </c>
    </row>
    <row r="151" spans="2:13" x14ac:dyDescent="0.25">
      <c r="B151" s="1" t="s">
        <v>42</v>
      </c>
      <c r="C151" s="1" t="s">
        <v>1798</v>
      </c>
      <c r="D151" s="1" t="s">
        <v>1799</v>
      </c>
      <c r="E151" s="1" t="s">
        <v>1800</v>
      </c>
      <c r="F151" s="1" t="s">
        <v>1801</v>
      </c>
      <c r="G151" s="1" t="s">
        <v>1802</v>
      </c>
      <c r="H151" s="1" t="s">
        <v>1803</v>
      </c>
      <c r="I151" s="1" t="s">
        <v>1804</v>
      </c>
      <c r="J151" s="1" t="s">
        <v>1805</v>
      </c>
      <c r="K151" s="1" t="s">
        <v>1806</v>
      </c>
      <c r="L151" s="1" t="s">
        <v>1807</v>
      </c>
      <c r="M151" s="1" t="s">
        <v>1808</v>
      </c>
    </row>
    <row r="152" spans="2:13" x14ac:dyDescent="0.25">
      <c r="B152" s="1" t="s">
        <v>42</v>
      </c>
      <c r="C152" s="1" t="s">
        <v>1809</v>
      </c>
      <c r="D152" s="1" t="s">
        <v>1810</v>
      </c>
      <c r="E152" s="1" t="s">
        <v>1811</v>
      </c>
      <c r="F152" s="1" t="s">
        <v>1812</v>
      </c>
      <c r="G152" s="1" t="s">
        <v>1813</v>
      </c>
      <c r="H152" s="1" t="s">
        <v>1814</v>
      </c>
      <c r="I152" s="1" t="s">
        <v>1815</v>
      </c>
      <c r="J152" s="1" t="s">
        <v>1816</v>
      </c>
      <c r="K152" s="1" t="s">
        <v>1817</v>
      </c>
      <c r="L152" s="1" t="s">
        <v>1818</v>
      </c>
      <c r="M152" s="1" t="s">
        <v>1819</v>
      </c>
    </row>
    <row r="153" spans="2:13" x14ac:dyDescent="0.25">
      <c r="B153" s="1" t="s">
        <v>42</v>
      </c>
      <c r="C153" s="1" t="s">
        <v>1820</v>
      </c>
      <c r="D153" s="1" t="s">
        <v>1821</v>
      </c>
      <c r="E153" s="1" t="s">
        <v>1822</v>
      </c>
      <c r="F153" s="1" t="s">
        <v>1823</v>
      </c>
      <c r="G153" s="1" t="s">
        <v>1824</v>
      </c>
      <c r="H153" s="1" t="s">
        <v>1825</v>
      </c>
      <c r="I153" s="1" t="s">
        <v>1826</v>
      </c>
      <c r="J153" s="1" t="s">
        <v>1827</v>
      </c>
      <c r="K153" s="1" t="s">
        <v>1828</v>
      </c>
      <c r="L153" s="1" t="s">
        <v>1829</v>
      </c>
      <c r="M153" s="1" t="s">
        <v>1830</v>
      </c>
    </row>
    <row r="154" spans="2:13" x14ac:dyDescent="0.25">
      <c r="B154" s="1" t="s">
        <v>42</v>
      </c>
      <c r="C154" s="1" t="s">
        <v>1831</v>
      </c>
      <c r="D154" s="1" t="s">
        <v>1832</v>
      </c>
      <c r="E154" s="1" t="s">
        <v>1833</v>
      </c>
      <c r="F154" s="1" t="s">
        <v>1834</v>
      </c>
      <c r="G154" s="1" t="s">
        <v>1835</v>
      </c>
      <c r="H154" s="1" t="s">
        <v>1836</v>
      </c>
      <c r="I154" s="1" t="s">
        <v>1837</v>
      </c>
      <c r="J154" s="1" t="s">
        <v>1838</v>
      </c>
      <c r="K154" s="1" t="s">
        <v>1839</v>
      </c>
      <c r="L154" s="1" t="s">
        <v>1840</v>
      </c>
      <c r="M154" s="1" t="s">
        <v>1841</v>
      </c>
    </row>
    <row r="155" spans="2:13" x14ac:dyDescent="0.25">
      <c r="B155" s="1" t="s">
        <v>42</v>
      </c>
      <c r="C155" s="1" t="s">
        <v>1842</v>
      </c>
      <c r="D155" s="1" t="s">
        <v>1843</v>
      </c>
      <c r="E155" s="1" t="s">
        <v>1844</v>
      </c>
      <c r="F155" s="1" t="s">
        <v>1845</v>
      </c>
      <c r="G155" s="1" t="s">
        <v>1846</v>
      </c>
      <c r="H155" s="1" t="s">
        <v>1847</v>
      </c>
      <c r="I155" s="1" t="s">
        <v>1848</v>
      </c>
      <c r="J155" s="1" t="s">
        <v>1849</v>
      </c>
      <c r="K155" s="1" t="s">
        <v>1850</v>
      </c>
      <c r="L155" s="1" t="s">
        <v>1851</v>
      </c>
      <c r="M155" s="1" t="s">
        <v>1852</v>
      </c>
    </row>
    <row r="156" spans="2:13" x14ac:dyDescent="0.25">
      <c r="B156" s="1" t="s">
        <v>42</v>
      </c>
      <c r="C156" s="1" t="s">
        <v>1853</v>
      </c>
      <c r="D156" s="1" t="s">
        <v>1854</v>
      </c>
      <c r="E156" s="1" t="s">
        <v>1855</v>
      </c>
      <c r="F156" s="1" t="s">
        <v>1856</v>
      </c>
      <c r="G156" s="1" t="s">
        <v>1857</v>
      </c>
      <c r="H156" s="1" t="s">
        <v>1858</v>
      </c>
      <c r="I156" s="1" t="s">
        <v>1859</v>
      </c>
      <c r="J156" s="1" t="s">
        <v>1860</v>
      </c>
      <c r="K156" s="1" t="s">
        <v>1861</v>
      </c>
      <c r="L156" s="1" t="s">
        <v>1862</v>
      </c>
      <c r="M156" s="1" t="s">
        <v>1863</v>
      </c>
    </row>
    <row r="157" spans="2:13" x14ac:dyDescent="0.25">
      <c r="B157" s="1" t="s">
        <v>42</v>
      </c>
      <c r="C157" s="1" t="s">
        <v>1864</v>
      </c>
      <c r="D157" s="1" t="s">
        <v>1865</v>
      </c>
      <c r="E157" s="1" t="s">
        <v>1866</v>
      </c>
      <c r="F157" s="1" t="s">
        <v>1867</v>
      </c>
      <c r="G157" s="1" t="s">
        <v>1868</v>
      </c>
      <c r="H157" s="1" t="s">
        <v>1869</v>
      </c>
      <c r="I157" s="1" t="s">
        <v>1870</v>
      </c>
      <c r="J157" s="1" t="s">
        <v>1871</v>
      </c>
      <c r="K157" s="1" t="s">
        <v>1872</v>
      </c>
      <c r="L157" s="1" t="s">
        <v>1873</v>
      </c>
      <c r="M157" s="1" t="s">
        <v>1874</v>
      </c>
    </row>
    <row r="158" spans="2:13" x14ac:dyDescent="0.25">
      <c r="B158" s="1" t="s">
        <v>42</v>
      </c>
      <c r="C158" s="1" t="s">
        <v>1875</v>
      </c>
      <c r="D158" s="1" t="s">
        <v>1876</v>
      </c>
      <c r="E158" s="1" t="s">
        <v>1877</v>
      </c>
      <c r="F158" s="1" t="s">
        <v>1878</v>
      </c>
      <c r="G158" s="1" t="s">
        <v>1879</v>
      </c>
      <c r="H158" s="1" t="s">
        <v>1880</v>
      </c>
      <c r="I158" s="1" t="s">
        <v>1881</v>
      </c>
      <c r="J158" s="1" t="s">
        <v>1882</v>
      </c>
      <c r="K158" s="1" t="s">
        <v>1883</v>
      </c>
      <c r="L158" s="1" t="s">
        <v>1884</v>
      </c>
      <c r="M158" s="1" t="s">
        <v>1885</v>
      </c>
    </row>
    <row r="159" spans="2:13" x14ac:dyDescent="0.25">
      <c r="B159" s="1" t="s">
        <v>42</v>
      </c>
      <c r="C159" s="1" t="s">
        <v>1886</v>
      </c>
      <c r="D159" s="1" t="s">
        <v>1887</v>
      </c>
      <c r="E159" s="1" t="s">
        <v>1888</v>
      </c>
      <c r="F159" s="1" t="s">
        <v>1889</v>
      </c>
      <c r="G159" s="1" t="s">
        <v>1890</v>
      </c>
      <c r="H159" s="1" t="s">
        <v>1891</v>
      </c>
      <c r="I159" s="1" t="s">
        <v>1892</v>
      </c>
      <c r="J159" s="1" t="s">
        <v>1893</v>
      </c>
      <c r="K159" s="1" t="s">
        <v>1894</v>
      </c>
      <c r="L159" s="1" t="s">
        <v>1895</v>
      </c>
      <c r="M159" s="1" t="s">
        <v>1896</v>
      </c>
    </row>
    <row r="160" spans="2:13" x14ac:dyDescent="0.25">
      <c r="B160" s="1" t="s">
        <v>42</v>
      </c>
      <c r="C160" s="1" t="s">
        <v>1897</v>
      </c>
      <c r="D160" s="1" t="s">
        <v>1898</v>
      </c>
      <c r="E160" s="1" t="s">
        <v>1899</v>
      </c>
      <c r="F160" s="1" t="s">
        <v>1900</v>
      </c>
      <c r="G160" s="1" t="s">
        <v>1901</v>
      </c>
      <c r="H160" s="1" t="s">
        <v>1902</v>
      </c>
      <c r="I160" s="1" t="s">
        <v>1903</v>
      </c>
      <c r="J160" s="1" t="s">
        <v>1904</v>
      </c>
      <c r="K160" s="1" t="s">
        <v>1905</v>
      </c>
      <c r="L160" s="1" t="s">
        <v>1906</v>
      </c>
      <c r="M160" s="1" t="s">
        <v>1907</v>
      </c>
    </row>
    <row r="161" spans="2:13" x14ac:dyDescent="0.25">
      <c r="B161" s="1" t="s">
        <v>42</v>
      </c>
      <c r="C161" s="1" t="s">
        <v>1908</v>
      </c>
      <c r="D161" s="1" t="s">
        <v>1909</v>
      </c>
      <c r="E161" s="1" t="s">
        <v>1910</v>
      </c>
      <c r="F161" s="1" t="s">
        <v>1911</v>
      </c>
      <c r="G161" s="1" t="s">
        <v>1912</v>
      </c>
      <c r="H161" s="1" t="s">
        <v>1913</v>
      </c>
      <c r="I161" s="1" t="s">
        <v>1914</v>
      </c>
      <c r="J161" s="1" t="s">
        <v>1915</v>
      </c>
      <c r="K161" s="1" t="s">
        <v>1916</v>
      </c>
      <c r="L161" s="1" t="s">
        <v>1917</v>
      </c>
      <c r="M161" s="1" t="s">
        <v>1918</v>
      </c>
    </row>
    <row r="162" spans="2:13" x14ac:dyDescent="0.25">
      <c r="B162" s="1" t="s">
        <v>43</v>
      </c>
      <c r="C162" s="1" t="s">
        <v>1919</v>
      </c>
      <c r="D162" s="1" t="s">
        <v>1920</v>
      </c>
      <c r="E162" s="1" t="s">
        <v>1921</v>
      </c>
      <c r="F162" s="1" t="s">
        <v>1922</v>
      </c>
      <c r="G162" s="1" t="s">
        <v>1923</v>
      </c>
      <c r="H162" s="1" t="s">
        <v>1924</v>
      </c>
      <c r="I162" s="1" t="s">
        <v>1925</v>
      </c>
      <c r="J162" s="1" t="s">
        <v>1926</v>
      </c>
      <c r="K162" s="1" t="s">
        <v>1927</v>
      </c>
      <c r="L162" s="1" t="s">
        <v>1928</v>
      </c>
      <c r="M162" s="1" t="s">
        <v>1929</v>
      </c>
    </row>
    <row r="163" spans="2:13" x14ac:dyDescent="0.25">
      <c r="B163" s="1" t="s">
        <v>43</v>
      </c>
      <c r="C163" s="1" t="s">
        <v>1930</v>
      </c>
      <c r="D163" s="1" t="s">
        <v>1931</v>
      </c>
      <c r="E163" s="1" t="s">
        <v>1932</v>
      </c>
      <c r="F163" s="1" t="s">
        <v>1933</v>
      </c>
      <c r="G163" s="1" t="s">
        <v>1934</v>
      </c>
      <c r="H163" s="1" t="s">
        <v>1935</v>
      </c>
      <c r="I163" s="1" t="s">
        <v>1936</v>
      </c>
      <c r="J163" s="1" t="s">
        <v>1937</v>
      </c>
      <c r="K163" s="1" t="s">
        <v>1938</v>
      </c>
      <c r="L163" s="1" t="s">
        <v>1939</v>
      </c>
      <c r="M163" s="1" t="s">
        <v>1940</v>
      </c>
    </row>
    <row r="164" spans="2:13" x14ac:dyDescent="0.25">
      <c r="B164" s="1" t="s">
        <v>43</v>
      </c>
      <c r="C164" s="1" t="s">
        <v>1941</v>
      </c>
      <c r="D164" s="1" t="s">
        <v>1942</v>
      </c>
      <c r="E164" s="1" t="s">
        <v>1943</v>
      </c>
      <c r="F164" s="1" t="s">
        <v>1944</v>
      </c>
      <c r="G164" s="1" t="s">
        <v>1945</v>
      </c>
      <c r="H164" s="1" t="s">
        <v>1946</v>
      </c>
      <c r="I164" s="1" t="s">
        <v>1947</v>
      </c>
      <c r="J164" s="1" t="s">
        <v>1948</v>
      </c>
      <c r="K164" s="1" t="s">
        <v>1949</v>
      </c>
      <c r="L164" s="1" t="s">
        <v>1950</v>
      </c>
      <c r="M164" s="1" t="s">
        <v>1951</v>
      </c>
    </row>
    <row r="165" spans="2:13" x14ac:dyDescent="0.25">
      <c r="B165" s="1" t="s">
        <v>43</v>
      </c>
      <c r="C165" s="1" t="s">
        <v>1952</v>
      </c>
      <c r="D165" s="1" t="s">
        <v>1953</v>
      </c>
      <c r="E165" s="1" t="s">
        <v>1954</v>
      </c>
      <c r="F165" s="1" t="s">
        <v>1955</v>
      </c>
      <c r="G165" s="1" t="s">
        <v>1956</v>
      </c>
      <c r="H165" s="1" t="s">
        <v>1957</v>
      </c>
      <c r="I165" s="1" t="s">
        <v>1958</v>
      </c>
      <c r="J165" s="1" t="s">
        <v>1959</v>
      </c>
      <c r="K165" s="1" t="s">
        <v>1960</v>
      </c>
      <c r="L165" s="1" t="s">
        <v>1961</v>
      </c>
      <c r="M165" s="1" t="s">
        <v>1962</v>
      </c>
    </row>
    <row r="166" spans="2:13" x14ac:dyDescent="0.25">
      <c r="B166" s="1" t="s">
        <v>43</v>
      </c>
      <c r="C166" s="1" t="s">
        <v>1963</v>
      </c>
      <c r="D166" s="1" t="s">
        <v>1964</v>
      </c>
      <c r="E166" s="1" t="s">
        <v>1965</v>
      </c>
      <c r="F166" s="1" t="s">
        <v>1966</v>
      </c>
      <c r="G166" s="1" t="s">
        <v>1967</v>
      </c>
      <c r="H166" s="1" t="s">
        <v>1968</v>
      </c>
      <c r="I166" s="1" t="s">
        <v>1969</v>
      </c>
      <c r="J166" s="1" t="s">
        <v>1970</v>
      </c>
      <c r="K166" s="1" t="s">
        <v>1971</v>
      </c>
      <c r="L166" s="1" t="s">
        <v>1972</v>
      </c>
      <c r="M166" s="1" t="s">
        <v>1973</v>
      </c>
    </row>
    <row r="167" spans="2:13" x14ac:dyDescent="0.25">
      <c r="B167" s="1" t="s">
        <v>43</v>
      </c>
      <c r="C167" s="1" t="s">
        <v>1974</v>
      </c>
      <c r="D167" s="1" t="s">
        <v>1975</v>
      </c>
      <c r="E167" s="1" t="s">
        <v>1976</v>
      </c>
      <c r="F167" s="1" t="s">
        <v>1977</v>
      </c>
      <c r="G167" s="1" t="s">
        <v>1978</v>
      </c>
      <c r="H167" s="1" t="s">
        <v>1979</v>
      </c>
      <c r="I167" s="1" t="s">
        <v>1980</v>
      </c>
      <c r="J167" s="1" t="s">
        <v>1981</v>
      </c>
      <c r="K167" s="1" t="s">
        <v>1982</v>
      </c>
      <c r="L167" s="1" t="s">
        <v>1983</v>
      </c>
      <c r="M167" s="1" t="s">
        <v>1984</v>
      </c>
    </row>
    <row r="168" spans="2:13" x14ac:dyDescent="0.25">
      <c r="B168" s="1" t="s">
        <v>43</v>
      </c>
      <c r="C168" s="1" t="s">
        <v>1985</v>
      </c>
      <c r="D168" s="1" t="s">
        <v>1986</v>
      </c>
      <c r="E168" s="1" t="s">
        <v>1987</v>
      </c>
      <c r="F168" s="1" t="s">
        <v>1988</v>
      </c>
      <c r="G168" s="1" t="s">
        <v>1989</v>
      </c>
      <c r="H168" s="1" t="s">
        <v>1990</v>
      </c>
      <c r="I168" s="1" t="s">
        <v>1991</v>
      </c>
      <c r="J168" s="1" t="s">
        <v>1992</v>
      </c>
      <c r="K168" s="1" t="s">
        <v>1993</v>
      </c>
      <c r="L168" s="1" t="s">
        <v>1994</v>
      </c>
      <c r="M168" s="1" t="s">
        <v>1995</v>
      </c>
    </row>
    <row r="169" spans="2:13" x14ac:dyDescent="0.25">
      <c r="B169" s="1" t="s">
        <v>43</v>
      </c>
      <c r="C169" s="1" t="s">
        <v>1996</v>
      </c>
      <c r="D169" s="1" t="s">
        <v>1997</v>
      </c>
      <c r="E169" s="1" t="s">
        <v>1998</v>
      </c>
      <c r="F169" s="1" t="s">
        <v>1999</v>
      </c>
      <c r="G169" s="1" t="s">
        <v>2000</v>
      </c>
      <c r="H169" s="1" t="s">
        <v>2001</v>
      </c>
      <c r="I169" s="1" t="s">
        <v>2002</v>
      </c>
      <c r="J169" s="1" t="s">
        <v>2003</v>
      </c>
      <c r="K169" s="1" t="s">
        <v>2004</v>
      </c>
      <c r="L169" s="1" t="s">
        <v>2005</v>
      </c>
      <c r="M169" s="1" t="s">
        <v>2006</v>
      </c>
    </row>
    <row r="170" spans="2:13" x14ac:dyDescent="0.25">
      <c r="B170" s="1" t="s">
        <v>43</v>
      </c>
      <c r="C170" s="1" t="s">
        <v>2007</v>
      </c>
      <c r="D170" s="1" t="s">
        <v>2008</v>
      </c>
      <c r="E170" s="1" t="s">
        <v>2009</v>
      </c>
      <c r="F170" s="1" t="s">
        <v>2010</v>
      </c>
      <c r="G170" s="1" t="s">
        <v>2011</v>
      </c>
      <c r="H170" s="1" t="s">
        <v>2012</v>
      </c>
      <c r="I170" s="1" t="s">
        <v>2013</v>
      </c>
      <c r="J170" s="1" t="s">
        <v>2014</v>
      </c>
      <c r="K170" s="1" t="s">
        <v>2015</v>
      </c>
      <c r="L170" s="1" t="s">
        <v>2016</v>
      </c>
      <c r="M170" s="1" t="s">
        <v>2017</v>
      </c>
    </row>
    <row r="171" spans="2:13" x14ac:dyDescent="0.25">
      <c r="B171" s="1" t="s">
        <v>43</v>
      </c>
      <c r="C171" s="1" t="s">
        <v>2018</v>
      </c>
      <c r="D171" s="1" t="s">
        <v>2019</v>
      </c>
      <c r="E171" s="1" t="s">
        <v>2020</v>
      </c>
      <c r="F171" s="1" t="s">
        <v>2021</v>
      </c>
      <c r="G171" s="1" t="s">
        <v>2022</v>
      </c>
      <c r="H171" s="1" t="s">
        <v>2023</v>
      </c>
      <c r="I171" s="1" t="s">
        <v>2024</v>
      </c>
      <c r="J171" s="1" t="s">
        <v>2025</v>
      </c>
      <c r="K171" s="1" t="s">
        <v>2026</v>
      </c>
      <c r="L171" s="1" t="s">
        <v>2027</v>
      </c>
      <c r="M171" s="1" t="s">
        <v>2028</v>
      </c>
    </row>
    <row r="172" spans="2:13" x14ac:dyDescent="0.25">
      <c r="B172" s="1" t="s">
        <v>43</v>
      </c>
      <c r="C172" s="1" t="s">
        <v>2029</v>
      </c>
      <c r="D172" s="1" t="s">
        <v>2030</v>
      </c>
      <c r="E172" s="1" t="s">
        <v>2031</v>
      </c>
      <c r="F172" s="1" t="s">
        <v>2032</v>
      </c>
      <c r="G172" s="1" t="s">
        <v>2033</v>
      </c>
      <c r="H172" s="1" t="s">
        <v>2034</v>
      </c>
      <c r="I172" s="1" t="s">
        <v>2035</v>
      </c>
      <c r="J172" s="1" t="s">
        <v>2036</v>
      </c>
      <c r="K172" s="1" t="s">
        <v>2037</v>
      </c>
      <c r="L172" s="1" t="s">
        <v>2038</v>
      </c>
      <c r="M172" s="1" t="s">
        <v>2039</v>
      </c>
    </row>
    <row r="173" spans="2:13" x14ac:dyDescent="0.25">
      <c r="B173" s="1" t="s">
        <v>43</v>
      </c>
      <c r="C173" s="1" t="s">
        <v>2040</v>
      </c>
      <c r="D173" s="1" t="s">
        <v>2041</v>
      </c>
      <c r="E173" s="1" t="s">
        <v>2042</v>
      </c>
      <c r="F173" s="1" t="s">
        <v>2043</v>
      </c>
      <c r="G173" s="1" t="s">
        <v>2044</v>
      </c>
      <c r="H173" s="1" t="s">
        <v>2045</v>
      </c>
      <c r="I173" s="1" t="s">
        <v>2046</v>
      </c>
      <c r="J173" s="1" t="s">
        <v>2047</v>
      </c>
      <c r="K173" s="1" t="s">
        <v>2048</v>
      </c>
      <c r="L173" s="1" t="s">
        <v>2049</v>
      </c>
      <c r="M173" s="1" t="s">
        <v>2050</v>
      </c>
    </row>
    <row r="174" spans="2:13" x14ac:dyDescent="0.25">
      <c r="B174" s="1" t="s">
        <v>43</v>
      </c>
      <c r="C174" s="1" t="s">
        <v>2051</v>
      </c>
      <c r="D174" s="1" t="s">
        <v>2052</v>
      </c>
      <c r="E174" s="1" t="s">
        <v>2053</v>
      </c>
      <c r="F174" s="1" t="s">
        <v>2054</v>
      </c>
      <c r="G174" s="1" t="s">
        <v>2055</v>
      </c>
      <c r="H174" s="1" t="s">
        <v>2056</v>
      </c>
      <c r="I174" s="1" t="s">
        <v>2057</v>
      </c>
      <c r="J174" s="1" t="s">
        <v>2058</v>
      </c>
      <c r="K174" s="1" t="s">
        <v>2059</v>
      </c>
      <c r="L174" s="1" t="s">
        <v>2060</v>
      </c>
      <c r="M174" s="1" t="s">
        <v>2061</v>
      </c>
    </row>
    <row r="175" spans="2:13" x14ac:dyDescent="0.25">
      <c r="B175" s="1" t="s">
        <v>43</v>
      </c>
      <c r="C175" s="1" t="s">
        <v>2062</v>
      </c>
      <c r="D175" s="1" t="s">
        <v>2063</v>
      </c>
      <c r="E175" s="1" t="s">
        <v>2064</v>
      </c>
      <c r="F175" s="1" t="s">
        <v>2065</v>
      </c>
      <c r="G175" s="1" t="s">
        <v>2066</v>
      </c>
      <c r="H175" s="1" t="s">
        <v>2067</v>
      </c>
      <c r="I175" s="1" t="s">
        <v>2068</v>
      </c>
      <c r="J175" s="1" t="s">
        <v>2069</v>
      </c>
      <c r="K175" s="1" t="s">
        <v>2070</v>
      </c>
      <c r="L175" s="1" t="s">
        <v>2071</v>
      </c>
      <c r="M175" s="1" t="s">
        <v>2072</v>
      </c>
    </row>
    <row r="176" spans="2:13" x14ac:dyDescent="0.25">
      <c r="B176" s="1" t="s">
        <v>43</v>
      </c>
      <c r="C176" s="1" t="s">
        <v>2073</v>
      </c>
      <c r="D176" s="1" t="s">
        <v>2074</v>
      </c>
      <c r="E176" s="1" t="s">
        <v>2075</v>
      </c>
      <c r="F176" s="1" t="s">
        <v>2076</v>
      </c>
      <c r="G176" s="1" t="s">
        <v>2077</v>
      </c>
      <c r="H176" s="1" t="s">
        <v>2078</v>
      </c>
      <c r="I176" s="1" t="s">
        <v>2079</v>
      </c>
      <c r="J176" s="1" t="s">
        <v>2080</v>
      </c>
      <c r="K176" s="1" t="s">
        <v>2081</v>
      </c>
      <c r="L176" s="1" t="s">
        <v>2082</v>
      </c>
      <c r="M176" s="1" t="s">
        <v>2083</v>
      </c>
    </row>
    <row r="177" spans="2:13" x14ac:dyDescent="0.25">
      <c r="B177" s="1" t="s">
        <v>43</v>
      </c>
      <c r="C177" s="1" t="s">
        <v>2084</v>
      </c>
      <c r="D177" s="1" t="s">
        <v>2085</v>
      </c>
      <c r="E177" s="1" t="s">
        <v>2086</v>
      </c>
      <c r="F177" s="1" t="s">
        <v>2087</v>
      </c>
      <c r="G177" s="1" t="s">
        <v>2088</v>
      </c>
      <c r="H177" s="1" t="s">
        <v>2089</v>
      </c>
      <c r="I177" s="1" t="s">
        <v>2090</v>
      </c>
      <c r="J177" s="1" t="s">
        <v>2091</v>
      </c>
      <c r="K177" s="1" t="s">
        <v>2092</v>
      </c>
      <c r="L177" s="1" t="s">
        <v>2093</v>
      </c>
      <c r="M177" s="1" t="s">
        <v>2094</v>
      </c>
    </row>
    <row r="178" spans="2:13" x14ac:dyDescent="0.25">
      <c r="B178" s="1" t="s">
        <v>43</v>
      </c>
      <c r="C178" s="1" t="s">
        <v>2095</v>
      </c>
      <c r="D178" s="1" t="s">
        <v>2096</v>
      </c>
      <c r="E178" s="1" t="s">
        <v>2097</v>
      </c>
      <c r="F178" s="1" t="s">
        <v>2098</v>
      </c>
      <c r="G178" s="1" t="s">
        <v>2099</v>
      </c>
      <c r="H178" s="1" t="s">
        <v>2100</v>
      </c>
      <c r="I178" s="1" t="s">
        <v>2101</v>
      </c>
      <c r="J178" s="1" t="s">
        <v>2102</v>
      </c>
      <c r="K178" s="1" t="s">
        <v>2103</v>
      </c>
      <c r="L178" s="1" t="s">
        <v>2104</v>
      </c>
      <c r="M178" s="1" t="s">
        <v>2105</v>
      </c>
    </row>
    <row r="179" spans="2:13" x14ac:dyDescent="0.25">
      <c r="B179" s="1" t="s">
        <v>43</v>
      </c>
      <c r="C179" s="1" t="s">
        <v>2106</v>
      </c>
      <c r="D179" s="1" t="s">
        <v>2107</v>
      </c>
      <c r="E179" s="1" t="s">
        <v>2108</v>
      </c>
      <c r="F179" s="1" t="s">
        <v>2109</v>
      </c>
      <c r="G179" s="1" t="s">
        <v>2110</v>
      </c>
      <c r="H179" s="1" t="s">
        <v>2111</v>
      </c>
      <c r="I179" s="1" t="s">
        <v>2112</v>
      </c>
      <c r="J179" s="1" t="s">
        <v>2113</v>
      </c>
      <c r="K179" s="1" t="s">
        <v>2114</v>
      </c>
      <c r="L179" s="1" t="s">
        <v>2115</v>
      </c>
      <c r="M179" s="1" t="s">
        <v>2116</v>
      </c>
    </row>
    <row r="180" spans="2:13" x14ac:dyDescent="0.25">
      <c r="B180" s="1" t="s">
        <v>43</v>
      </c>
      <c r="C180" s="1" t="s">
        <v>2117</v>
      </c>
      <c r="D180" s="1" t="s">
        <v>2118</v>
      </c>
      <c r="E180" s="1" t="s">
        <v>2119</v>
      </c>
      <c r="F180" s="1" t="s">
        <v>2120</v>
      </c>
      <c r="G180" s="1" t="s">
        <v>2121</v>
      </c>
      <c r="H180" s="1" t="s">
        <v>2122</v>
      </c>
      <c r="I180" s="1" t="s">
        <v>2123</v>
      </c>
      <c r="J180" s="1" t="s">
        <v>2124</v>
      </c>
      <c r="K180" s="1" t="s">
        <v>2125</v>
      </c>
      <c r="L180" s="1" t="s">
        <v>2126</v>
      </c>
      <c r="M180" s="1" t="s">
        <v>2127</v>
      </c>
    </row>
    <row r="181" spans="2:13" x14ac:dyDescent="0.25">
      <c r="B181" s="1" t="s">
        <v>43</v>
      </c>
      <c r="C181" s="1" t="s">
        <v>2128</v>
      </c>
      <c r="D181" s="1" t="s">
        <v>2129</v>
      </c>
      <c r="E181" s="1" t="s">
        <v>2130</v>
      </c>
      <c r="F181" s="1" t="s">
        <v>2131</v>
      </c>
      <c r="G181" s="1" t="s">
        <v>2132</v>
      </c>
      <c r="H181" s="1" t="s">
        <v>2133</v>
      </c>
      <c r="I181" s="1" t="s">
        <v>2134</v>
      </c>
      <c r="J181" s="1" t="s">
        <v>2135</v>
      </c>
      <c r="K181" s="1" t="s">
        <v>2136</v>
      </c>
      <c r="L181" s="1" t="s">
        <v>2137</v>
      </c>
      <c r="M181" s="1" t="s">
        <v>2138</v>
      </c>
    </row>
    <row r="182" spans="2:13" x14ac:dyDescent="0.25">
      <c r="B182" s="1" t="s">
        <v>11</v>
      </c>
      <c r="C182" s="1" t="s">
        <v>2139</v>
      </c>
      <c r="D182" s="1" t="s">
        <v>2140</v>
      </c>
      <c r="E182" s="1" t="s">
        <v>2141</v>
      </c>
      <c r="F182" s="1" t="s">
        <v>2142</v>
      </c>
      <c r="G182" s="1" t="s">
        <v>2143</v>
      </c>
      <c r="H182" s="1" t="s">
        <v>2144</v>
      </c>
      <c r="I182" s="1" t="s">
        <v>2145</v>
      </c>
      <c r="J182" s="1" t="s">
        <v>2146</v>
      </c>
      <c r="K182" s="1" t="s">
        <v>2147</v>
      </c>
      <c r="L182" s="1" t="s">
        <v>2148</v>
      </c>
      <c r="M182" s="1" t="s">
        <v>2149</v>
      </c>
    </row>
    <row r="183" spans="2:13" x14ac:dyDescent="0.25">
      <c r="B183" s="1" t="s">
        <v>11</v>
      </c>
      <c r="C183" s="1" t="s">
        <v>2150</v>
      </c>
      <c r="D183" s="1" t="s">
        <v>2151</v>
      </c>
      <c r="E183" s="1" t="s">
        <v>2152</v>
      </c>
      <c r="F183" s="1" t="s">
        <v>2153</v>
      </c>
      <c r="G183" s="1" t="s">
        <v>2154</v>
      </c>
      <c r="H183" s="1" t="s">
        <v>2155</v>
      </c>
      <c r="I183" s="1" t="s">
        <v>2156</v>
      </c>
      <c r="J183" s="1" t="s">
        <v>2157</v>
      </c>
      <c r="K183" s="1" t="s">
        <v>2158</v>
      </c>
      <c r="L183" s="1" t="s">
        <v>2159</v>
      </c>
      <c r="M183" s="1" t="s">
        <v>2160</v>
      </c>
    </row>
    <row r="184" spans="2:13" x14ac:dyDescent="0.25">
      <c r="B184" s="1" t="s">
        <v>11</v>
      </c>
      <c r="C184" s="1" t="s">
        <v>2161</v>
      </c>
      <c r="D184" s="1" t="s">
        <v>2162</v>
      </c>
      <c r="E184" s="1" t="s">
        <v>2163</v>
      </c>
      <c r="F184" s="1" t="s">
        <v>2164</v>
      </c>
      <c r="G184" s="1" t="s">
        <v>2165</v>
      </c>
      <c r="H184" s="1" t="s">
        <v>2166</v>
      </c>
      <c r="I184" s="1" t="s">
        <v>2167</v>
      </c>
      <c r="J184" s="1" t="s">
        <v>2168</v>
      </c>
      <c r="K184" s="1" t="s">
        <v>2169</v>
      </c>
      <c r="L184" s="1" t="s">
        <v>2170</v>
      </c>
      <c r="M184" s="1" t="s">
        <v>2171</v>
      </c>
    </row>
    <row r="185" spans="2:13" x14ac:dyDescent="0.25">
      <c r="B185" s="1" t="s">
        <v>11</v>
      </c>
      <c r="C185" s="1" t="s">
        <v>2172</v>
      </c>
      <c r="D185" s="1" t="s">
        <v>2173</v>
      </c>
      <c r="E185" s="1" t="s">
        <v>2174</v>
      </c>
      <c r="F185" s="1" t="s">
        <v>2175</v>
      </c>
      <c r="G185" s="1" t="s">
        <v>2176</v>
      </c>
      <c r="H185" s="1" t="s">
        <v>2177</v>
      </c>
      <c r="I185" s="1" t="s">
        <v>2178</v>
      </c>
      <c r="J185" s="1" t="s">
        <v>2179</v>
      </c>
      <c r="K185" s="1" t="s">
        <v>2180</v>
      </c>
      <c r="L185" s="1" t="s">
        <v>2181</v>
      </c>
      <c r="M185" s="1" t="s">
        <v>2182</v>
      </c>
    </row>
    <row r="186" spans="2:13" x14ac:dyDescent="0.25">
      <c r="B186" s="1" t="s">
        <v>11</v>
      </c>
      <c r="C186" s="1" t="s">
        <v>2183</v>
      </c>
      <c r="D186" s="1" t="s">
        <v>2184</v>
      </c>
      <c r="E186" s="1" t="s">
        <v>2185</v>
      </c>
      <c r="F186" s="1" t="s">
        <v>2186</v>
      </c>
      <c r="G186" s="1" t="s">
        <v>2187</v>
      </c>
      <c r="H186" s="1" t="s">
        <v>2188</v>
      </c>
      <c r="I186" s="1" t="s">
        <v>2189</v>
      </c>
      <c r="J186" s="1" t="s">
        <v>2190</v>
      </c>
      <c r="K186" s="1" t="s">
        <v>2191</v>
      </c>
      <c r="L186" s="1" t="s">
        <v>2192</v>
      </c>
      <c r="M186" s="1" t="s">
        <v>2193</v>
      </c>
    </row>
    <row r="187" spans="2:13" x14ac:dyDescent="0.25">
      <c r="B187" s="1" t="s">
        <v>11</v>
      </c>
      <c r="C187" s="1" t="s">
        <v>2194</v>
      </c>
      <c r="D187" s="1" t="s">
        <v>2195</v>
      </c>
      <c r="E187" s="1" t="s">
        <v>2196</v>
      </c>
      <c r="F187" s="1" t="s">
        <v>2197</v>
      </c>
      <c r="G187" s="1" t="s">
        <v>2198</v>
      </c>
      <c r="H187" s="1" t="s">
        <v>2199</v>
      </c>
      <c r="I187" s="1" t="s">
        <v>2200</v>
      </c>
      <c r="J187" s="1" t="s">
        <v>2201</v>
      </c>
      <c r="K187" s="1" t="s">
        <v>2202</v>
      </c>
      <c r="L187" s="1" t="s">
        <v>2203</v>
      </c>
      <c r="M187" s="1" t="s">
        <v>2204</v>
      </c>
    </row>
    <row r="188" spans="2:13" x14ac:dyDescent="0.25">
      <c r="B188" s="1" t="s">
        <v>11</v>
      </c>
      <c r="C188" s="1" t="s">
        <v>2205</v>
      </c>
      <c r="D188" s="1" t="s">
        <v>2206</v>
      </c>
      <c r="E188" s="1" t="s">
        <v>2207</v>
      </c>
      <c r="F188" s="1" t="s">
        <v>2208</v>
      </c>
      <c r="G188" s="1" t="s">
        <v>2209</v>
      </c>
      <c r="H188" s="1" t="s">
        <v>2210</v>
      </c>
      <c r="I188" s="1" t="s">
        <v>2211</v>
      </c>
      <c r="J188" s="1" t="s">
        <v>2212</v>
      </c>
      <c r="K188" s="1" t="s">
        <v>2213</v>
      </c>
      <c r="L188" s="1" t="s">
        <v>2214</v>
      </c>
      <c r="M188" s="1" t="s">
        <v>2215</v>
      </c>
    </row>
    <row r="189" spans="2:13" x14ac:dyDescent="0.25">
      <c r="B189" s="1" t="s">
        <v>11</v>
      </c>
      <c r="C189" s="1" t="s">
        <v>2216</v>
      </c>
      <c r="D189" s="1" t="s">
        <v>2217</v>
      </c>
      <c r="E189" s="1" t="s">
        <v>2218</v>
      </c>
      <c r="F189" s="1" t="s">
        <v>2219</v>
      </c>
      <c r="G189" s="1" t="s">
        <v>2220</v>
      </c>
      <c r="H189" s="1" t="s">
        <v>2221</v>
      </c>
      <c r="I189" s="1" t="s">
        <v>2222</v>
      </c>
      <c r="J189" s="1" t="s">
        <v>2223</v>
      </c>
      <c r="K189" s="1" t="s">
        <v>2224</v>
      </c>
      <c r="L189" s="1" t="s">
        <v>2225</v>
      </c>
      <c r="M189" s="1" t="s">
        <v>2226</v>
      </c>
    </row>
    <row r="190" spans="2:13" x14ac:dyDescent="0.25">
      <c r="B190" s="1" t="s">
        <v>11</v>
      </c>
      <c r="C190" s="1" t="s">
        <v>2227</v>
      </c>
      <c r="D190" s="1" t="s">
        <v>2228</v>
      </c>
      <c r="E190" s="1" t="s">
        <v>2229</v>
      </c>
      <c r="F190" s="1" t="s">
        <v>2230</v>
      </c>
      <c r="G190" s="1" t="s">
        <v>2231</v>
      </c>
      <c r="H190" s="1" t="s">
        <v>2232</v>
      </c>
      <c r="I190" s="1" t="s">
        <v>2233</v>
      </c>
      <c r="J190" s="1" t="s">
        <v>2234</v>
      </c>
      <c r="K190" s="1" t="s">
        <v>2235</v>
      </c>
      <c r="L190" s="1" t="s">
        <v>2236</v>
      </c>
      <c r="M190" s="1" t="s">
        <v>2237</v>
      </c>
    </row>
    <row r="191" spans="2:13" x14ac:dyDescent="0.25">
      <c r="B191" s="1" t="s">
        <v>11</v>
      </c>
      <c r="C191" s="1" t="s">
        <v>2238</v>
      </c>
      <c r="D191" s="1" t="s">
        <v>2239</v>
      </c>
      <c r="E191" s="1" t="s">
        <v>2240</v>
      </c>
      <c r="F191" s="1" t="s">
        <v>2241</v>
      </c>
      <c r="G191" s="1" t="s">
        <v>2242</v>
      </c>
      <c r="H191" s="1" t="s">
        <v>2243</v>
      </c>
      <c r="I191" s="1" t="s">
        <v>2244</v>
      </c>
      <c r="J191" s="1" t="s">
        <v>2245</v>
      </c>
      <c r="K191" s="1" t="s">
        <v>2246</v>
      </c>
      <c r="L191" s="1" t="s">
        <v>2247</v>
      </c>
      <c r="M191" s="1" t="s">
        <v>2248</v>
      </c>
    </row>
    <row r="192" spans="2:13" x14ac:dyDescent="0.25">
      <c r="B192" s="1" t="s">
        <v>11</v>
      </c>
      <c r="C192" s="1" t="s">
        <v>2249</v>
      </c>
      <c r="D192" s="1" t="s">
        <v>2250</v>
      </c>
      <c r="E192" s="1" t="s">
        <v>2251</v>
      </c>
      <c r="F192" s="1" t="s">
        <v>2252</v>
      </c>
      <c r="G192" s="1" t="s">
        <v>2253</v>
      </c>
      <c r="H192" s="1" t="s">
        <v>2254</v>
      </c>
      <c r="I192" s="1" t="s">
        <v>2255</v>
      </c>
      <c r="J192" s="1" t="s">
        <v>2256</v>
      </c>
      <c r="K192" s="1" t="s">
        <v>2257</v>
      </c>
      <c r="L192" s="1" t="s">
        <v>2258</v>
      </c>
      <c r="M192" s="1" t="s">
        <v>2259</v>
      </c>
    </row>
    <row r="193" spans="2:13" x14ac:dyDescent="0.25">
      <c r="B193" s="1" t="s">
        <v>11</v>
      </c>
      <c r="C193" s="1" t="s">
        <v>2260</v>
      </c>
      <c r="D193" s="1" t="s">
        <v>2261</v>
      </c>
      <c r="E193" s="1" t="s">
        <v>2262</v>
      </c>
      <c r="F193" s="1" t="s">
        <v>2263</v>
      </c>
      <c r="G193" s="1" t="s">
        <v>2264</v>
      </c>
      <c r="H193" s="1" t="s">
        <v>2265</v>
      </c>
      <c r="I193" s="1" t="s">
        <v>2266</v>
      </c>
      <c r="J193" s="1" t="s">
        <v>2267</v>
      </c>
      <c r="K193" s="1" t="s">
        <v>2268</v>
      </c>
      <c r="L193" s="1" t="s">
        <v>2269</v>
      </c>
      <c r="M193" s="1" t="s">
        <v>2270</v>
      </c>
    </row>
    <row r="194" spans="2:13" x14ac:dyDescent="0.25">
      <c r="B194" s="1" t="s">
        <v>11</v>
      </c>
      <c r="C194" s="1" t="s">
        <v>2271</v>
      </c>
      <c r="D194" s="1" t="s">
        <v>2272</v>
      </c>
      <c r="E194" s="1" t="s">
        <v>2273</v>
      </c>
      <c r="F194" s="1" t="s">
        <v>2274</v>
      </c>
      <c r="G194" s="1" t="s">
        <v>2275</v>
      </c>
      <c r="H194" s="1" t="s">
        <v>2276</v>
      </c>
      <c r="I194" s="1" t="s">
        <v>2277</v>
      </c>
      <c r="J194" s="1" t="s">
        <v>2278</v>
      </c>
      <c r="K194" s="1" t="s">
        <v>2279</v>
      </c>
      <c r="L194" s="1" t="s">
        <v>2280</v>
      </c>
      <c r="M194" s="1" t="s">
        <v>2281</v>
      </c>
    </row>
    <row r="195" spans="2:13" x14ac:dyDescent="0.25">
      <c r="B195" s="1" t="s">
        <v>11</v>
      </c>
      <c r="C195" s="1" t="s">
        <v>2282</v>
      </c>
      <c r="D195" s="1" t="s">
        <v>2283</v>
      </c>
      <c r="E195" s="1" t="s">
        <v>2284</v>
      </c>
      <c r="F195" s="1" t="s">
        <v>2285</v>
      </c>
      <c r="G195" s="1" t="s">
        <v>2286</v>
      </c>
      <c r="H195" s="1" t="s">
        <v>2287</v>
      </c>
      <c r="I195" s="1" t="s">
        <v>2288</v>
      </c>
      <c r="J195" s="1" t="s">
        <v>2289</v>
      </c>
      <c r="K195" s="1" t="s">
        <v>2290</v>
      </c>
      <c r="L195" s="1" t="s">
        <v>2291</v>
      </c>
      <c r="M195" s="1" t="s">
        <v>2292</v>
      </c>
    </row>
    <row r="196" spans="2:13" x14ac:dyDescent="0.25">
      <c r="B196" s="1" t="s">
        <v>11</v>
      </c>
      <c r="C196" s="1" t="s">
        <v>2293</v>
      </c>
      <c r="D196" s="1" t="s">
        <v>2294</v>
      </c>
      <c r="E196" s="1" t="s">
        <v>2295</v>
      </c>
      <c r="F196" s="1" t="s">
        <v>2296</v>
      </c>
      <c r="G196" s="1" t="s">
        <v>2297</v>
      </c>
      <c r="H196" s="1" t="s">
        <v>2298</v>
      </c>
      <c r="I196" s="1" t="s">
        <v>2299</v>
      </c>
      <c r="J196" s="1" t="s">
        <v>2300</v>
      </c>
      <c r="K196" s="1" t="s">
        <v>2301</v>
      </c>
      <c r="L196" s="1" t="s">
        <v>2302</v>
      </c>
      <c r="M196" s="1" t="s">
        <v>2303</v>
      </c>
    </row>
    <row r="197" spans="2:13" x14ac:dyDescent="0.25">
      <c r="B197" s="1" t="s">
        <v>11</v>
      </c>
      <c r="C197" s="1" t="s">
        <v>2304</v>
      </c>
      <c r="D197" s="1" t="s">
        <v>2305</v>
      </c>
      <c r="E197" s="1" t="s">
        <v>2306</v>
      </c>
      <c r="F197" s="1" t="s">
        <v>2307</v>
      </c>
      <c r="G197" s="1" t="s">
        <v>2308</v>
      </c>
      <c r="H197" s="1" t="s">
        <v>2309</v>
      </c>
      <c r="I197" s="1" t="s">
        <v>2310</v>
      </c>
      <c r="J197" s="1" t="s">
        <v>2311</v>
      </c>
      <c r="K197" s="1" t="s">
        <v>2312</v>
      </c>
      <c r="L197" s="1" t="s">
        <v>2313</v>
      </c>
      <c r="M197" s="1" t="s">
        <v>2314</v>
      </c>
    </row>
    <row r="198" spans="2:13" x14ac:dyDescent="0.25">
      <c r="B198" s="1" t="s">
        <v>11</v>
      </c>
      <c r="C198" s="1" t="s">
        <v>2315</v>
      </c>
      <c r="D198" s="1" t="s">
        <v>2316</v>
      </c>
      <c r="E198" s="1" t="s">
        <v>2317</v>
      </c>
      <c r="F198" s="1" t="s">
        <v>2318</v>
      </c>
      <c r="G198" s="1" t="s">
        <v>2319</v>
      </c>
      <c r="H198" s="1" t="s">
        <v>2320</v>
      </c>
      <c r="I198" s="1" t="s">
        <v>2321</v>
      </c>
      <c r="J198" s="1" t="s">
        <v>2322</v>
      </c>
      <c r="K198" s="1" t="s">
        <v>2323</v>
      </c>
      <c r="L198" s="1" t="s">
        <v>2324</v>
      </c>
      <c r="M198" s="1" t="s">
        <v>2325</v>
      </c>
    </row>
    <row r="199" spans="2:13" x14ac:dyDescent="0.25">
      <c r="B199" s="1" t="s">
        <v>11</v>
      </c>
      <c r="C199" s="1" t="s">
        <v>2326</v>
      </c>
      <c r="D199" s="1" t="s">
        <v>2327</v>
      </c>
      <c r="E199" s="1" t="s">
        <v>2328</v>
      </c>
      <c r="F199" s="1" t="s">
        <v>2329</v>
      </c>
      <c r="G199" s="1" t="s">
        <v>2330</v>
      </c>
      <c r="H199" s="1" t="s">
        <v>2331</v>
      </c>
      <c r="I199" s="1" t="s">
        <v>2332</v>
      </c>
      <c r="J199" s="1" t="s">
        <v>2333</v>
      </c>
      <c r="K199" s="1" t="s">
        <v>2334</v>
      </c>
      <c r="L199" s="1" t="s">
        <v>2335</v>
      </c>
      <c r="M199" s="1" t="s">
        <v>2336</v>
      </c>
    </row>
    <row r="200" spans="2:13" x14ac:dyDescent="0.25">
      <c r="B200" s="1" t="s">
        <v>11</v>
      </c>
      <c r="C200" s="1" t="s">
        <v>2337</v>
      </c>
      <c r="D200" s="1" t="s">
        <v>2338</v>
      </c>
      <c r="E200" s="1" t="s">
        <v>2339</v>
      </c>
      <c r="F200" s="1" t="s">
        <v>2340</v>
      </c>
      <c r="G200" s="1" t="s">
        <v>2341</v>
      </c>
      <c r="H200" s="1" t="s">
        <v>2342</v>
      </c>
      <c r="I200" s="1" t="s">
        <v>2343</v>
      </c>
      <c r="J200" s="1" t="s">
        <v>2344</v>
      </c>
      <c r="K200" s="1" t="s">
        <v>2345</v>
      </c>
      <c r="L200" s="1" t="s">
        <v>2346</v>
      </c>
      <c r="M200" s="1" t="s">
        <v>2347</v>
      </c>
    </row>
    <row r="201" spans="2:13" x14ac:dyDescent="0.25">
      <c r="B201" s="1" t="s">
        <v>11</v>
      </c>
      <c r="C201" s="1" t="s">
        <v>2348</v>
      </c>
      <c r="D201" s="1" t="s">
        <v>2349</v>
      </c>
      <c r="E201" s="1" t="s">
        <v>2350</v>
      </c>
      <c r="F201" s="1" t="s">
        <v>2351</v>
      </c>
      <c r="G201" s="1" t="s">
        <v>2352</v>
      </c>
      <c r="H201" s="1" t="s">
        <v>2353</v>
      </c>
      <c r="I201" s="1" t="s">
        <v>2354</v>
      </c>
      <c r="J201" s="1" t="s">
        <v>2355</v>
      </c>
      <c r="K201" s="1" t="s">
        <v>2356</v>
      </c>
      <c r="L201" s="1" t="s">
        <v>2357</v>
      </c>
      <c r="M201" s="1" t="s">
        <v>2358</v>
      </c>
    </row>
    <row r="202" spans="2:13" x14ac:dyDescent="0.25">
      <c r="B202" s="1" t="s">
        <v>44</v>
      </c>
      <c r="C202" s="1" t="s">
        <v>2359</v>
      </c>
      <c r="D202" s="1" t="s">
        <v>2360</v>
      </c>
      <c r="E202" s="1" t="s">
        <v>2361</v>
      </c>
      <c r="F202" s="1" t="s">
        <v>2362</v>
      </c>
      <c r="G202" s="1" t="s">
        <v>2363</v>
      </c>
      <c r="H202" s="1" t="s">
        <v>2364</v>
      </c>
      <c r="I202" s="1" t="s">
        <v>2365</v>
      </c>
      <c r="J202" s="1" t="s">
        <v>2366</v>
      </c>
      <c r="K202" s="1" t="s">
        <v>2367</v>
      </c>
      <c r="L202" s="1" t="s">
        <v>2368</v>
      </c>
      <c r="M202" s="1" t="s">
        <v>2369</v>
      </c>
    </row>
    <row r="203" spans="2:13" x14ac:dyDescent="0.25">
      <c r="B203" s="1" t="s">
        <v>44</v>
      </c>
      <c r="C203" s="1" t="s">
        <v>2370</v>
      </c>
      <c r="D203" s="1" t="s">
        <v>2371</v>
      </c>
      <c r="E203" s="1" t="s">
        <v>2372</v>
      </c>
      <c r="F203" s="1" t="s">
        <v>2373</v>
      </c>
      <c r="G203" s="1" t="s">
        <v>2374</v>
      </c>
      <c r="H203" s="1" t="s">
        <v>2375</v>
      </c>
      <c r="I203" s="1" t="s">
        <v>2376</v>
      </c>
      <c r="J203" s="1" t="s">
        <v>2377</v>
      </c>
      <c r="K203" s="1" t="s">
        <v>2378</v>
      </c>
      <c r="L203" s="1" t="s">
        <v>2379</v>
      </c>
      <c r="M203" s="1" t="s">
        <v>2380</v>
      </c>
    </row>
    <row r="204" spans="2:13" x14ac:dyDescent="0.25">
      <c r="B204" s="1" t="s">
        <v>44</v>
      </c>
      <c r="C204" s="1" t="s">
        <v>2381</v>
      </c>
      <c r="D204" s="1" t="s">
        <v>2382</v>
      </c>
      <c r="E204" s="1" t="s">
        <v>2383</v>
      </c>
      <c r="F204" s="1" t="s">
        <v>2384</v>
      </c>
      <c r="G204" s="1" t="s">
        <v>2385</v>
      </c>
      <c r="H204" s="1" t="s">
        <v>2386</v>
      </c>
      <c r="I204" s="1" t="s">
        <v>2387</v>
      </c>
      <c r="J204" s="1" t="s">
        <v>2388</v>
      </c>
      <c r="K204" s="1" t="s">
        <v>2389</v>
      </c>
      <c r="L204" s="1" t="s">
        <v>2390</v>
      </c>
      <c r="M204" s="1" t="s">
        <v>2391</v>
      </c>
    </row>
    <row r="205" spans="2:13" x14ac:dyDescent="0.25">
      <c r="B205" s="1" t="s">
        <v>44</v>
      </c>
      <c r="C205" s="1" t="s">
        <v>2392</v>
      </c>
      <c r="D205" s="1" t="s">
        <v>2393</v>
      </c>
      <c r="E205" s="1" t="s">
        <v>2394</v>
      </c>
      <c r="F205" s="1" t="s">
        <v>2395</v>
      </c>
      <c r="G205" s="1" t="s">
        <v>2396</v>
      </c>
      <c r="H205" s="1" t="s">
        <v>2397</v>
      </c>
      <c r="I205" s="1" t="s">
        <v>2398</v>
      </c>
      <c r="J205" s="1" t="s">
        <v>2399</v>
      </c>
      <c r="K205" s="1" t="s">
        <v>2400</v>
      </c>
      <c r="L205" s="1" t="s">
        <v>2401</v>
      </c>
      <c r="M205" s="1" t="s">
        <v>2402</v>
      </c>
    </row>
    <row r="206" spans="2:13" x14ac:dyDescent="0.25">
      <c r="B206" s="1" t="s">
        <v>44</v>
      </c>
      <c r="C206" s="1" t="s">
        <v>2403</v>
      </c>
      <c r="D206" s="1" t="s">
        <v>2404</v>
      </c>
      <c r="E206" s="1" t="s">
        <v>2405</v>
      </c>
      <c r="F206" s="1" t="s">
        <v>2406</v>
      </c>
      <c r="G206" s="1" t="s">
        <v>2407</v>
      </c>
      <c r="H206" s="1" t="s">
        <v>2408</v>
      </c>
      <c r="I206" s="1" t="s">
        <v>2409</v>
      </c>
      <c r="J206" s="1" t="s">
        <v>2410</v>
      </c>
      <c r="K206" s="1" t="s">
        <v>2411</v>
      </c>
      <c r="L206" s="1" t="s">
        <v>2412</v>
      </c>
      <c r="M206" s="1" t="s">
        <v>2413</v>
      </c>
    </row>
    <row r="207" spans="2:13" x14ac:dyDescent="0.25">
      <c r="B207" s="1" t="s">
        <v>44</v>
      </c>
      <c r="C207" s="1" t="s">
        <v>2414</v>
      </c>
      <c r="D207" s="1" t="s">
        <v>2415</v>
      </c>
      <c r="E207" s="1" t="s">
        <v>2416</v>
      </c>
      <c r="F207" s="1" t="s">
        <v>2417</v>
      </c>
      <c r="G207" s="1" t="s">
        <v>2418</v>
      </c>
      <c r="H207" s="1" t="s">
        <v>2419</v>
      </c>
      <c r="I207" s="1" t="s">
        <v>2420</v>
      </c>
      <c r="J207" s="1" t="s">
        <v>2421</v>
      </c>
      <c r="K207" s="1" t="s">
        <v>2422</v>
      </c>
      <c r="L207" s="1" t="s">
        <v>2423</v>
      </c>
      <c r="M207" s="1" t="s">
        <v>2424</v>
      </c>
    </row>
    <row r="208" spans="2:13" x14ac:dyDescent="0.25">
      <c r="B208" s="1" t="s">
        <v>44</v>
      </c>
      <c r="C208" s="1" t="s">
        <v>2425</v>
      </c>
      <c r="D208" s="1" t="s">
        <v>2426</v>
      </c>
      <c r="E208" s="1" t="s">
        <v>2427</v>
      </c>
      <c r="F208" s="1" t="s">
        <v>2428</v>
      </c>
      <c r="G208" s="1" t="s">
        <v>2429</v>
      </c>
      <c r="H208" s="1" t="s">
        <v>2430</v>
      </c>
      <c r="I208" s="1" t="s">
        <v>2431</v>
      </c>
      <c r="J208" s="1" t="s">
        <v>2432</v>
      </c>
      <c r="K208" s="1" t="s">
        <v>2433</v>
      </c>
      <c r="L208" s="1" t="s">
        <v>2434</v>
      </c>
      <c r="M208" s="1" t="s">
        <v>2435</v>
      </c>
    </row>
    <row r="209" spans="2:13" x14ac:dyDescent="0.25">
      <c r="B209" s="1" t="s">
        <v>44</v>
      </c>
      <c r="C209" s="1" t="s">
        <v>2436</v>
      </c>
      <c r="D209" s="1" t="s">
        <v>2437</v>
      </c>
      <c r="E209" s="1" t="s">
        <v>2438</v>
      </c>
      <c r="F209" s="1" t="s">
        <v>2439</v>
      </c>
      <c r="G209" s="1" t="s">
        <v>2440</v>
      </c>
      <c r="H209" s="1" t="s">
        <v>2441</v>
      </c>
      <c r="I209" s="1" t="s">
        <v>2442</v>
      </c>
      <c r="J209" s="1" t="s">
        <v>2443</v>
      </c>
      <c r="K209" s="1" t="s">
        <v>2444</v>
      </c>
      <c r="L209" s="1" t="s">
        <v>2445</v>
      </c>
      <c r="M209" s="1" t="s">
        <v>2446</v>
      </c>
    </row>
    <row r="210" spans="2:13" x14ac:dyDescent="0.25">
      <c r="B210" s="1" t="s">
        <v>44</v>
      </c>
      <c r="C210" s="1" t="s">
        <v>2447</v>
      </c>
      <c r="D210" s="1" t="s">
        <v>2448</v>
      </c>
      <c r="E210" s="1" t="s">
        <v>2449</v>
      </c>
      <c r="F210" s="1" t="s">
        <v>2450</v>
      </c>
      <c r="G210" s="1" t="s">
        <v>2451</v>
      </c>
      <c r="H210" s="1" t="s">
        <v>2452</v>
      </c>
      <c r="I210" s="1" t="s">
        <v>2453</v>
      </c>
      <c r="J210" s="1" t="s">
        <v>2454</v>
      </c>
      <c r="K210" s="1" t="s">
        <v>2455</v>
      </c>
      <c r="L210" s="1" t="s">
        <v>2456</v>
      </c>
      <c r="M210" s="1" t="s">
        <v>2457</v>
      </c>
    </row>
    <row r="211" spans="2:13" x14ac:dyDescent="0.25">
      <c r="B211" s="1" t="s">
        <v>44</v>
      </c>
      <c r="C211" s="1" t="s">
        <v>2458</v>
      </c>
      <c r="D211" s="1" t="s">
        <v>2459</v>
      </c>
      <c r="E211" s="1" t="s">
        <v>2460</v>
      </c>
      <c r="F211" s="1" t="s">
        <v>2461</v>
      </c>
      <c r="G211" s="1" t="s">
        <v>2462</v>
      </c>
      <c r="H211" s="1" t="s">
        <v>2463</v>
      </c>
      <c r="I211" s="1" t="s">
        <v>2464</v>
      </c>
      <c r="J211" s="1" t="s">
        <v>2465</v>
      </c>
      <c r="K211" s="1" t="s">
        <v>2466</v>
      </c>
      <c r="L211" s="1" t="s">
        <v>2467</v>
      </c>
      <c r="M211" s="1" t="s">
        <v>2468</v>
      </c>
    </row>
    <row r="212" spans="2:13" x14ac:dyDescent="0.25">
      <c r="B212" s="1" t="s">
        <v>44</v>
      </c>
      <c r="C212" s="1" t="s">
        <v>2469</v>
      </c>
      <c r="D212" s="1" t="s">
        <v>2470</v>
      </c>
      <c r="E212" s="1" t="s">
        <v>2471</v>
      </c>
      <c r="F212" s="1" t="s">
        <v>2472</v>
      </c>
      <c r="G212" s="1" t="s">
        <v>2473</v>
      </c>
      <c r="H212" s="1" t="s">
        <v>2474</v>
      </c>
      <c r="I212" s="1" t="s">
        <v>2475</v>
      </c>
      <c r="J212" s="1" t="s">
        <v>2476</v>
      </c>
      <c r="K212" s="1" t="s">
        <v>2477</v>
      </c>
      <c r="L212" s="1" t="s">
        <v>2478</v>
      </c>
      <c r="M212" s="1" t="s">
        <v>2479</v>
      </c>
    </row>
    <row r="213" spans="2:13" x14ac:dyDescent="0.25">
      <c r="B213" s="1" t="s">
        <v>44</v>
      </c>
      <c r="C213" s="1" t="s">
        <v>2480</v>
      </c>
      <c r="D213" s="1" t="s">
        <v>2481</v>
      </c>
      <c r="E213" s="1" t="s">
        <v>2482</v>
      </c>
      <c r="F213" s="1" t="s">
        <v>2483</v>
      </c>
      <c r="G213" s="1" t="s">
        <v>2484</v>
      </c>
      <c r="H213" s="1" t="s">
        <v>2485</v>
      </c>
      <c r="I213" s="1" t="s">
        <v>2486</v>
      </c>
      <c r="J213" s="1" t="s">
        <v>2487</v>
      </c>
      <c r="K213" s="1" t="s">
        <v>2488</v>
      </c>
      <c r="L213" s="1" t="s">
        <v>2489</v>
      </c>
      <c r="M213" s="1" t="s">
        <v>2490</v>
      </c>
    </row>
    <row r="214" spans="2:13" x14ac:dyDescent="0.25">
      <c r="B214" s="1" t="s">
        <v>44</v>
      </c>
      <c r="C214" s="1" t="s">
        <v>2491</v>
      </c>
      <c r="D214" s="1" t="s">
        <v>2492</v>
      </c>
      <c r="E214" s="1" t="s">
        <v>2493</v>
      </c>
      <c r="F214" s="1" t="s">
        <v>2494</v>
      </c>
      <c r="G214" s="1" t="s">
        <v>2495</v>
      </c>
      <c r="H214" s="1" t="s">
        <v>2496</v>
      </c>
      <c r="I214" s="1" t="s">
        <v>2497</v>
      </c>
      <c r="J214" s="1" t="s">
        <v>2498</v>
      </c>
      <c r="K214" s="1" t="s">
        <v>2499</v>
      </c>
      <c r="L214" s="1" t="s">
        <v>2500</v>
      </c>
      <c r="M214" s="1" t="s">
        <v>2501</v>
      </c>
    </row>
    <row r="215" spans="2:13" x14ac:dyDescent="0.25">
      <c r="B215" s="1" t="s">
        <v>44</v>
      </c>
      <c r="C215" s="1" t="s">
        <v>2502</v>
      </c>
      <c r="D215" s="1" t="s">
        <v>2503</v>
      </c>
      <c r="E215" s="1" t="s">
        <v>2504</v>
      </c>
      <c r="F215" s="1" t="s">
        <v>2505</v>
      </c>
      <c r="G215" s="1" t="s">
        <v>2506</v>
      </c>
      <c r="H215" s="1" t="s">
        <v>2507</v>
      </c>
      <c r="I215" s="1" t="s">
        <v>2508</v>
      </c>
      <c r="J215" s="1" t="s">
        <v>2509</v>
      </c>
      <c r="K215" s="1" t="s">
        <v>2510</v>
      </c>
      <c r="L215" s="1" t="s">
        <v>2511</v>
      </c>
      <c r="M215" s="1" t="s">
        <v>2512</v>
      </c>
    </row>
    <row r="216" spans="2:13" x14ac:dyDescent="0.25">
      <c r="B216" s="1" t="s">
        <v>44</v>
      </c>
      <c r="C216" s="1" t="s">
        <v>2513</v>
      </c>
      <c r="D216" s="1" t="s">
        <v>2514</v>
      </c>
      <c r="E216" s="1" t="s">
        <v>2515</v>
      </c>
      <c r="F216" s="1" t="s">
        <v>2516</v>
      </c>
      <c r="G216" s="1" t="s">
        <v>2517</v>
      </c>
      <c r="H216" s="1" t="s">
        <v>2518</v>
      </c>
      <c r="I216" s="1" t="s">
        <v>2519</v>
      </c>
      <c r="J216" s="1" t="s">
        <v>2520</v>
      </c>
      <c r="K216" s="1" t="s">
        <v>2521</v>
      </c>
      <c r="L216" s="1" t="s">
        <v>2522</v>
      </c>
      <c r="M216" s="1" t="s">
        <v>2523</v>
      </c>
    </row>
    <row r="217" spans="2:13" x14ac:dyDescent="0.25">
      <c r="B217" s="1" t="s">
        <v>44</v>
      </c>
      <c r="C217" s="1" t="s">
        <v>2524</v>
      </c>
      <c r="D217" s="1" t="s">
        <v>2525</v>
      </c>
      <c r="E217" s="1" t="s">
        <v>2526</v>
      </c>
      <c r="F217" s="1" t="s">
        <v>2527</v>
      </c>
      <c r="G217" s="1" t="s">
        <v>2528</v>
      </c>
      <c r="H217" s="1" t="s">
        <v>2529</v>
      </c>
      <c r="I217" s="1" t="s">
        <v>2530</v>
      </c>
      <c r="J217" s="1" t="s">
        <v>2531</v>
      </c>
      <c r="K217" s="1" t="s">
        <v>2532</v>
      </c>
      <c r="L217" s="1" t="s">
        <v>2533</v>
      </c>
      <c r="M217" s="1" t="s">
        <v>2534</v>
      </c>
    </row>
    <row r="218" spans="2:13" x14ac:dyDescent="0.25">
      <c r="B218" s="1" t="s">
        <v>44</v>
      </c>
      <c r="C218" s="1" t="s">
        <v>2535</v>
      </c>
      <c r="D218" s="1" t="s">
        <v>2536</v>
      </c>
      <c r="E218" s="1" t="s">
        <v>2537</v>
      </c>
      <c r="F218" s="1" t="s">
        <v>2538</v>
      </c>
      <c r="G218" s="1" t="s">
        <v>2539</v>
      </c>
      <c r="H218" s="1" t="s">
        <v>2540</v>
      </c>
      <c r="I218" s="1" t="s">
        <v>2541</v>
      </c>
      <c r="J218" s="1" t="s">
        <v>2542</v>
      </c>
      <c r="K218" s="1" t="s">
        <v>2543</v>
      </c>
      <c r="L218" s="1" t="s">
        <v>2544</v>
      </c>
      <c r="M218" s="1" t="s">
        <v>2545</v>
      </c>
    </row>
    <row r="219" spans="2:13" x14ac:dyDescent="0.25">
      <c r="B219" s="1" t="s">
        <v>44</v>
      </c>
      <c r="C219" s="1" t="s">
        <v>2546</v>
      </c>
      <c r="D219" s="1" t="s">
        <v>2547</v>
      </c>
      <c r="E219" s="1" t="s">
        <v>2548</v>
      </c>
      <c r="F219" s="1" t="s">
        <v>2549</v>
      </c>
      <c r="G219" s="1" t="s">
        <v>2550</v>
      </c>
      <c r="H219" s="1" t="s">
        <v>2551</v>
      </c>
      <c r="I219" s="1" t="s">
        <v>2552</v>
      </c>
      <c r="J219" s="1" t="s">
        <v>2553</v>
      </c>
      <c r="K219" s="1" t="s">
        <v>2554</v>
      </c>
      <c r="L219" s="1" t="s">
        <v>2555</v>
      </c>
      <c r="M219" s="1" t="s">
        <v>2556</v>
      </c>
    </row>
    <row r="220" spans="2:13" x14ac:dyDescent="0.25">
      <c r="B220" s="1" t="s">
        <v>44</v>
      </c>
      <c r="C220" s="1" t="s">
        <v>2557</v>
      </c>
      <c r="D220" s="1" t="s">
        <v>2558</v>
      </c>
      <c r="E220" s="1" t="s">
        <v>2559</v>
      </c>
      <c r="F220" s="1" t="s">
        <v>2560</v>
      </c>
      <c r="G220" s="1" t="s">
        <v>2561</v>
      </c>
      <c r="H220" s="1" t="s">
        <v>2562</v>
      </c>
      <c r="I220" s="1" t="s">
        <v>2563</v>
      </c>
      <c r="J220" s="1" t="s">
        <v>2564</v>
      </c>
      <c r="K220" s="1" t="s">
        <v>2565</v>
      </c>
      <c r="L220" s="1" t="s">
        <v>2566</v>
      </c>
      <c r="M220" s="1" t="s">
        <v>2567</v>
      </c>
    </row>
    <row r="221" spans="2:13" x14ac:dyDescent="0.25">
      <c r="B221" s="1" t="s">
        <v>44</v>
      </c>
      <c r="C221" s="1" t="s">
        <v>2568</v>
      </c>
      <c r="D221" s="1" t="s">
        <v>2569</v>
      </c>
      <c r="E221" s="1" t="s">
        <v>2570</v>
      </c>
      <c r="F221" s="1" t="s">
        <v>2571</v>
      </c>
      <c r="G221" s="1" t="s">
        <v>2572</v>
      </c>
      <c r="H221" s="1" t="s">
        <v>2573</v>
      </c>
      <c r="I221" s="1" t="s">
        <v>2574</v>
      </c>
      <c r="J221" s="1" t="s">
        <v>2575</v>
      </c>
      <c r="K221" s="1" t="s">
        <v>2576</v>
      </c>
      <c r="L221" s="1" t="s">
        <v>2577</v>
      </c>
      <c r="M221" s="1" t="s">
        <v>2578</v>
      </c>
    </row>
    <row r="222" spans="2:13" x14ac:dyDescent="0.25">
      <c r="B222" s="1" t="s">
        <v>45</v>
      </c>
      <c r="C222" s="1" t="s">
        <v>2579</v>
      </c>
      <c r="D222" s="1" t="s">
        <v>2580</v>
      </c>
      <c r="E222" s="1" t="s">
        <v>2581</v>
      </c>
      <c r="F222" s="1" t="s">
        <v>2582</v>
      </c>
      <c r="G222" s="1" t="s">
        <v>2583</v>
      </c>
      <c r="H222" s="1" t="s">
        <v>2584</v>
      </c>
      <c r="I222" s="1" t="s">
        <v>2585</v>
      </c>
      <c r="J222" s="1" t="s">
        <v>2586</v>
      </c>
      <c r="K222" s="1" t="s">
        <v>2587</v>
      </c>
      <c r="L222" s="1" t="s">
        <v>2588</v>
      </c>
      <c r="M222" s="1" t="s">
        <v>2589</v>
      </c>
    </row>
    <row r="223" spans="2:13" x14ac:dyDescent="0.25">
      <c r="B223" s="1" t="s">
        <v>45</v>
      </c>
      <c r="C223" s="1" t="s">
        <v>2590</v>
      </c>
      <c r="D223" s="1" t="s">
        <v>2591</v>
      </c>
      <c r="E223" s="1" t="s">
        <v>2592</v>
      </c>
      <c r="F223" s="1" t="s">
        <v>2593</v>
      </c>
      <c r="G223" s="1" t="s">
        <v>2594</v>
      </c>
      <c r="H223" s="1" t="s">
        <v>2595</v>
      </c>
      <c r="I223" s="1" t="s">
        <v>2596</v>
      </c>
      <c r="J223" s="1" t="s">
        <v>2597</v>
      </c>
      <c r="K223" s="1" t="s">
        <v>2598</v>
      </c>
      <c r="L223" s="1" t="s">
        <v>2599</v>
      </c>
      <c r="M223" s="1" t="s">
        <v>2600</v>
      </c>
    </row>
    <row r="224" spans="2:13" x14ac:dyDescent="0.25">
      <c r="B224" s="1" t="s">
        <v>45</v>
      </c>
      <c r="C224" s="1" t="s">
        <v>2601</v>
      </c>
      <c r="D224" s="1" t="s">
        <v>2602</v>
      </c>
      <c r="E224" s="1" t="s">
        <v>2603</v>
      </c>
      <c r="F224" s="1" t="s">
        <v>2604</v>
      </c>
      <c r="G224" s="1" t="s">
        <v>2605</v>
      </c>
      <c r="H224" s="1" t="s">
        <v>2606</v>
      </c>
      <c r="I224" s="1" t="s">
        <v>2607</v>
      </c>
      <c r="J224" s="1" t="s">
        <v>2608</v>
      </c>
      <c r="K224" s="1" t="s">
        <v>2609</v>
      </c>
      <c r="L224" s="1" t="s">
        <v>2610</v>
      </c>
      <c r="M224" s="1" t="s">
        <v>2611</v>
      </c>
    </row>
    <row r="225" spans="2:13" x14ac:dyDescent="0.25">
      <c r="B225" s="1" t="s">
        <v>45</v>
      </c>
      <c r="C225" s="1" t="s">
        <v>2612</v>
      </c>
      <c r="D225" s="1" t="s">
        <v>2613</v>
      </c>
      <c r="E225" s="1" t="s">
        <v>2614</v>
      </c>
      <c r="F225" s="1" t="s">
        <v>2615</v>
      </c>
      <c r="G225" s="1" t="s">
        <v>2616</v>
      </c>
      <c r="H225" s="1" t="s">
        <v>2617</v>
      </c>
      <c r="I225" s="1" t="s">
        <v>2618</v>
      </c>
      <c r="J225" s="1" t="s">
        <v>2619</v>
      </c>
      <c r="K225" s="1" t="s">
        <v>2620</v>
      </c>
      <c r="L225" s="1" t="s">
        <v>2621</v>
      </c>
      <c r="M225" s="1" t="s">
        <v>2622</v>
      </c>
    </row>
    <row r="226" spans="2:13" x14ac:dyDescent="0.25">
      <c r="B226" s="1" t="s">
        <v>45</v>
      </c>
      <c r="C226" s="1" t="s">
        <v>2623</v>
      </c>
      <c r="D226" s="1" t="s">
        <v>2624</v>
      </c>
      <c r="E226" s="1" t="s">
        <v>2625</v>
      </c>
      <c r="F226" s="1" t="s">
        <v>2626</v>
      </c>
      <c r="G226" s="1" t="s">
        <v>2627</v>
      </c>
      <c r="H226" s="1" t="s">
        <v>2628</v>
      </c>
      <c r="I226" s="1" t="s">
        <v>2629</v>
      </c>
      <c r="J226" s="1" t="s">
        <v>2630</v>
      </c>
      <c r="K226" s="1" t="s">
        <v>2631</v>
      </c>
      <c r="L226" s="1" t="s">
        <v>2632</v>
      </c>
      <c r="M226" s="1" t="s">
        <v>2633</v>
      </c>
    </row>
    <row r="227" spans="2:13" x14ac:dyDescent="0.25">
      <c r="B227" s="1" t="s">
        <v>45</v>
      </c>
      <c r="C227" s="1" t="s">
        <v>2634</v>
      </c>
      <c r="D227" s="1" t="s">
        <v>2635</v>
      </c>
      <c r="E227" s="1" t="s">
        <v>2636</v>
      </c>
      <c r="F227" s="1" t="s">
        <v>2637</v>
      </c>
      <c r="G227" s="1" t="s">
        <v>2638</v>
      </c>
      <c r="H227" s="1" t="s">
        <v>2639</v>
      </c>
      <c r="I227" s="1" t="s">
        <v>2640</v>
      </c>
      <c r="J227" s="1" t="s">
        <v>2641</v>
      </c>
      <c r="K227" s="1" t="s">
        <v>2642</v>
      </c>
      <c r="L227" s="1" t="s">
        <v>2643</v>
      </c>
      <c r="M227" s="1" t="s">
        <v>2644</v>
      </c>
    </row>
    <row r="228" spans="2:13" x14ac:dyDescent="0.25">
      <c r="B228" s="1" t="s">
        <v>45</v>
      </c>
      <c r="C228" s="1" t="s">
        <v>2645</v>
      </c>
      <c r="D228" s="1" t="s">
        <v>2646</v>
      </c>
      <c r="E228" s="1" t="s">
        <v>2647</v>
      </c>
      <c r="F228" s="1" t="s">
        <v>2648</v>
      </c>
      <c r="G228" s="1" t="s">
        <v>2649</v>
      </c>
      <c r="H228" s="1" t="s">
        <v>2650</v>
      </c>
      <c r="I228" s="1" t="s">
        <v>2651</v>
      </c>
      <c r="J228" s="1" t="s">
        <v>2652</v>
      </c>
      <c r="K228" s="1" t="s">
        <v>2653</v>
      </c>
      <c r="L228" s="1" t="s">
        <v>2654</v>
      </c>
      <c r="M228" s="1" t="s">
        <v>2655</v>
      </c>
    </row>
    <row r="229" spans="2:13" x14ac:dyDescent="0.25">
      <c r="B229" s="1" t="s">
        <v>45</v>
      </c>
      <c r="C229" s="1" t="s">
        <v>2656</v>
      </c>
      <c r="D229" s="1" t="s">
        <v>2657</v>
      </c>
      <c r="E229" s="1" t="s">
        <v>2658</v>
      </c>
      <c r="F229" s="1" t="s">
        <v>2659</v>
      </c>
      <c r="G229" s="1" t="s">
        <v>2660</v>
      </c>
      <c r="H229" s="1" t="s">
        <v>2661</v>
      </c>
      <c r="I229" s="1" t="s">
        <v>2662</v>
      </c>
      <c r="J229" s="1" t="s">
        <v>2663</v>
      </c>
      <c r="K229" s="1" t="s">
        <v>2664</v>
      </c>
      <c r="L229" s="1" t="s">
        <v>2665</v>
      </c>
      <c r="M229" s="1" t="s">
        <v>2666</v>
      </c>
    </row>
    <row r="230" spans="2:13" x14ac:dyDescent="0.25">
      <c r="B230" s="1" t="s">
        <v>45</v>
      </c>
      <c r="C230" s="1" t="s">
        <v>2667</v>
      </c>
      <c r="D230" s="1" t="s">
        <v>2668</v>
      </c>
      <c r="E230" s="1" t="s">
        <v>2669</v>
      </c>
      <c r="F230" s="1" t="s">
        <v>2670</v>
      </c>
      <c r="G230" s="1" t="s">
        <v>2671</v>
      </c>
      <c r="H230" s="1" t="s">
        <v>2672</v>
      </c>
      <c r="I230" s="1" t="s">
        <v>2673</v>
      </c>
      <c r="J230" s="1" t="s">
        <v>2674</v>
      </c>
      <c r="K230" s="1" t="s">
        <v>2675</v>
      </c>
      <c r="L230" s="1" t="s">
        <v>2676</v>
      </c>
      <c r="M230" s="1" t="s">
        <v>2677</v>
      </c>
    </row>
    <row r="231" spans="2:13" x14ac:dyDescent="0.25">
      <c r="B231" s="1" t="s">
        <v>45</v>
      </c>
      <c r="C231" s="1" t="s">
        <v>2678</v>
      </c>
      <c r="D231" s="1" t="s">
        <v>2679</v>
      </c>
      <c r="E231" s="1" t="s">
        <v>2680</v>
      </c>
      <c r="F231" s="1" t="s">
        <v>2681</v>
      </c>
      <c r="G231" s="1" t="s">
        <v>2682</v>
      </c>
      <c r="H231" s="1" t="s">
        <v>2683</v>
      </c>
      <c r="I231" s="1" t="s">
        <v>2684</v>
      </c>
      <c r="J231" s="1" t="s">
        <v>2685</v>
      </c>
      <c r="K231" s="1" t="s">
        <v>2686</v>
      </c>
      <c r="L231" s="1" t="s">
        <v>2687</v>
      </c>
      <c r="M231" s="1" t="s">
        <v>2688</v>
      </c>
    </row>
    <row r="232" spans="2:13" x14ac:dyDescent="0.25">
      <c r="B232" s="1" t="s">
        <v>45</v>
      </c>
      <c r="C232" s="1" t="s">
        <v>2689</v>
      </c>
      <c r="D232" s="1" t="s">
        <v>2690</v>
      </c>
      <c r="E232" s="1" t="s">
        <v>2691</v>
      </c>
      <c r="F232" s="1" t="s">
        <v>2692</v>
      </c>
      <c r="G232" s="1" t="s">
        <v>2693</v>
      </c>
      <c r="H232" s="1" t="s">
        <v>2694</v>
      </c>
      <c r="I232" s="1" t="s">
        <v>2695</v>
      </c>
      <c r="J232" s="1" t="s">
        <v>2696</v>
      </c>
      <c r="K232" s="1" t="s">
        <v>2697</v>
      </c>
      <c r="L232" s="1" t="s">
        <v>2698</v>
      </c>
      <c r="M232" s="1" t="s">
        <v>2699</v>
      </c>
    </row>
    <row r="233" spans="2:13" x14ac:dyDescent="0.25">
      <c r="B233" s="1" t="s">
        <v>45</v>
      </c>
      <c r="C233" s="1" t="s">
        <v>2700</v>
      </c>
      <c r="D233" s="1" t="s">
        <v>2701</v>
      </c>
      <c r="E233" s="1" t="s">
        <v>2702</v>
      </c>
      <c r="F233" s="1" t="s">
        <v>2703</v>
      </c>
      <c r="G233" s="1" t="s">
        <v>2704</v>
      </c>
      <c r="H233" s="1" t="s">
        <v>2705</v>
      </c>
      <c r="I233" s="1" t="s">
        <v>2706</v>
      </c>
      <c r="J233" s="1" t="s">
        <v>2707</v>
      </c>
      <c r="K233" s="1" t="s">
        <v>2708</v>
      </c>
      <c r="L233" s="1" t="s">
        <v>2709</v>
      </c>
      <c r="M233" s="1" t="s">
        <v>2710</v>
      </c>
    </row>
    <row r="234" spans="2:13" x14ac:dyDescent="0.25">
      <c r="B234" s="1" t="s">
        <v>45</v>
      </c>
      <c r="C234" s="1" t="s">
        <v>2711</v>
      </c>
      <c r="D234" s="1" t="s">
        <v>2712</v>
      </c>
      <c r="E234" s="1" t="s">
        <v>2713</v>
      </c>
      <c r="F234" s="1" t="s">
        <v>2714</v>
      </c>
      <c r="G234" s="1" t="s">
        <v>2715</v>
      </c>
      <c r="H234" s="1" t="s">
        <v>2716</v>
      </c>
      <c r="I234" s="1" t="s">
        <v>2717</v>
      </c>
      <c r="J234" s="1" t="s">
        <v>2718</v>
      </c>
      <c r="K234" s="1" t="s">
        <v>2719</v>
      </c>
      <c r="L234" s="1" t="s">
        <v>2720</v>
      </c>
      <c r="M234" s="1" t="s">
        <v>2721</v>
      </c>
    </row>
    <row r="235" spans="2:13" x14ac:dyDescent="0.25">
      <c r="B235" s="1" t="s">
        <v>45</v>
      </c>
      <c r="C235" s="1" t="s">
        <v>2722</v>
      </c>
      <c r="D235" s="1" t="s">
        <v>2723</v>
      </c>
      <c r="E235" s="1" t="s">
        <v>2724</v>
      </c>
      <c r="F235" s="1" t="s">
        <v>2725</v>
      </c>
      <c r="G235" s="1" t="s">
        <v>2726</v>
      </c>
      <c r="H235" s="1" t="s">
        <v>2727</v>
      </c>
      <c r="I235" s="1" t="s">
        <v>2728</v>
      </c>
      <c r="J235" s="1" t="s">
        <v>2729</v>
      </c>
      <c r="K235" s="1" t="s">
        <v>2730</v>
      </c>
      <c r="L235" s="1" t="s">
        <v>2731</v>
      </c>
      <c r="M235" s="1" t="s">
        <v>2732</v>
      </c>
    </row>
    <row r="236" spans="2:13" x14ac:dyDescent="0.25">
      <c r="B236" s="1" t="s">
        <v>45</v>
      </c>
      <c r="C236" s="1" t="s">
        <v>2733</v>
      </c>
      <c r="D236" s="1" t="s">
        <v>2734</v>
      </c>
      <c r="E236" s="1" t="s">
        <v>2735</v>
      </c>
      <c r="F236" s="1" t="s">
        <v>2736</v>
      </c>
      <c r="G236" s="1" t="s">
        <v>2737</v>
      </c>
      <c r="H236" s="1" t="s">
        <v>2738</v>
      </c>
      <c r="I236" s="1" t="s">
        <v>2739</v>
      </c>
      <c r="J236" s="1" t="s">
        <v>2740</v>
      </c>
      <c r="K236" s="1" t="s">
        <v>2741</v>
      </c>
      <c r="L236" s="1" t="s">
        <v>2742</v>
      </c>
      <c r="M236" s="1" t="s">
        <v>2743</v>
      </c>
    </row>
    <row r="237" spans="2:13" x14ac:dyDescent="0.25">
      <c r="B237" s="1" t="s">
        <v>45</v>
      </c>
      <c r="C237" s="1" t="s">
        <v>2744</v>
      </c>
      <c r="D237" s="1" t="s">
        <v>2745</v>
      </c>
      <c r="E237" s="1" t="s">
        <v>2746</v>
      </c>
      <c r="F237" s="1" t="s">
        <v>2747</v>
      </c>
      <c r="G237" s="1" t="s">
        <v>2748</v>
      </c>
      <c r="H237" s="1" t="s">
        <v>2749</v>
      </c>
      <c r="I237" s="1" t="s">
        <v>2750</v>
      </c>
      <c r="J237" s="1" t="s">
        <v>2751</v>
      </c>
      <c r="K237" s="1" t="s">
        <v>2752</v>
      </c>
      <c r="L237" s="1" t="s">
        <v>2753</v>
      </c>
      <c r="M237" s="1" t="s">
        <v>2754</v>
      </c>
    </row>
    <row r="238" spans="2:13" x14ac:dyDescent="0.25">
      <c r="B238" s="1" t="s">
        <v>45</v>
      </c>
      <c r="C238" s="1" t="s">
        <v>2755</v>
      </c>
      <c r="D238" s="1" t="s">
        <v>2756</v>
      </c>
      <c r="E238" s="1" t="s">
        <v>2757</v>
      </c>
      <c r="F238" s="1" t="s">
        <v>2758</v>
      </c>
      <c r="G238" s="1" t="s">
        <v>2759</v>
      </c>
      <c r="H238" s="1" t="s">
        <v>2760</v>
      </c>
      <c r="I238" s="1" t="s">
        <v>2761</v>
      </c>
      <c r="J238" s="1" t="s">
        <v>2762</v>
      </c>
      <c r="K238" s="1" t="s">
        <v>2763</v>
      </c>
      <c r="L238" s="1" t="s">
        <v>2764</v>
      </c>
      <c r="M238" s="1" t="s">
        <v>2765</v>
      </c>
    </row>
    <row r="239" spans="2:13" x14ac:dyDescent="0.25">
      <c r="B239" s="1" t="s">
        <v>45</v>
      </c>
      <c r="C239" s="1" t="s">
        <v>2766</v>
      </c>
      <c r="D239" s="1" t="s">
        <v>2767</v>
      </c>
      <c r="E239" s="1" t="s">
        <v>2768</v>
      </c>
      <c r="F239" s="1" t="s">
        <v>2769</v>
      </c>
      <c r="G239" s="1" t="s">
        <v>2770</v>
      </c>
      <c r="H239" s="1" t="s">
        <v>2771</v>
      </c>
      <c r="I239" s="1" t="s">
        <v>2772</v>
      </c>
      <c r="J239" s="1" t="s">
        <v>2773</v>
      </c>
      <c r="K239" s="1" t="s">
        <v>2774</v>
      </c>
      <c r="L239" s="1" t="s">
        <v>2775</v>
      </c>
      <c r="M239" s="1" t="s">
        <v>2776</v>
      </c>
    </row>
    <row r="240" spans="2:13" x14ac:dyDescent="0.25">
      <c r="B240" s="1" t="s">
        <v>45</v>
      </c>
      <c r="C240" s="1" t="s">
        <v>2777</v>
      </c>
      <c r="D240" s="1" t="s">
        <v>2778</v>
      </c>
      <c r="E240" s="1" t="s">
        <v>2779</v>
      </c>
      <c r="F240" s="1" t="s">
        <v>2780</v>
      </c>
      <c r="G240" s="1" t="s">
        <v>2781</v>
      </c>
      <c r="H240" s="1" t="s">
        <v>2782</v>
      </c>
      <c r="I240" s="1" t="s">
        <v>2783</v>
      </c>
      <c r="J240" s="1" t="s">
        <v>2784</v>
      </c>
      <c r="K240" s="1" t="s">
        <v>2785</v>
      </c>
      <c r="L240" s="1" t="s">
        <v>2786</v>
      </c>
      <c r="M240" s="1" t="s">
        <v>2787</v>
      </c>
    </row>
    <row r="241" spans="2:13" x14ac:dyDescent="0.25">
      <c r="B241" s="1" t="s">
        <v>45</v>
      </c>
      <c r="C241" s="1" t="s">
        <v>2788</v>
      </c>
      <c r="D241" s="1" t="s">
        <v>2789</v>
      </c>
      <c r="E241" s="1" t="s">
        <v>2790</v>
      </c>
      <c r="F241" s="1" t="s">
        <v>2791</v>
      </c>
      <c r="G241" s="1" t="s">
        <v>2792</v>
      </c>
      <c r="H241" s="1" t="s">
        <v>2793</v>
      </c>
      <c r="I241" s="1" t="s">
        <v>2794</v>
      </c>
      <c r="J241" s="1" t="s">
        <v>2795</v>
      </c>
      <c r="K241" s="1" t="s">
        <v>2796</v>
      </c>
      <c r="L241" s="1" t="s">
        <v>2797</v>
      </c>
      <c r="M241" s="1" t="s">
        <v>2798</v>
      </c>
    </row>
    <row r="242" spans="2:13" x14ac:dyDescent="0.25">
      <c r="B242" s="1" t="s">
        <v>46</v>
      </c>
      <c r="C242" s="1" t="s">
        <v>2799</v>
      </c>
      <c r="D242" s="1" t="s">
        <v>2800</v>
      </c>
      <c r="E242" s="1" t="s">
        <v>2801</v>
      </c>
      <c r="F242" s="1" t="s">
        <v>2802</v>
      </c>
      <c r="G242" s="1" t="s">
        <v>2803</v>
      </c>
      <c r="H242" s="1" t="s">
        <v>2804</v>
      </c>
      <c r="I242" s="1" t="s">
        <v>2805</v>
      </c>
      <c r="J242" s="1" t="s">
        <v>2806</v>
      </c>
      <c r="K242" s="1" t="s">
        <v>2807</v>
      </c>
      <c r="L242" s="1" t="s">
        <v>2808</v>
      </c>
      <c r="M242" s="1" t="s">
        <v>2809</v>
      </c>
    </row>
    <row r="243" spans="2:13" x14ac:dyDescent="0.25">
      <c r="B243" s="1" t="s">
        <v>46</v>
      </c>
      <c r="C243" s="1" t="s">
        <v>2810</v>
      </c>
      <c r="D243" s="1" t="s">
        <v>2811</v>
      </c>
      <c r="E243" s="1" t="s">
        <v>2812</v>
      </c>
      <c r="F243" s="1" t="s">
        <v>2813</v>
      </c>
      <c r="G243" s="1" t="s">
        <v>2814</v>
      </c>
      <c r="H243" s="1" t="s">
        <v>2815</v>
      </c>
      <c r="I243" s="1" t="s">
        <v>2816</v>
      </c>
      <c r="J243" s="1" t="s">
        <v>2817</v>
      </c>
      <c r="K243" s="1" t="s">
        <v>2818</v>
      </c>
      <c r="L243" s="1" t="s">
        <v>2819</v>
      </c>
      <c r="M243" s="1" t="s">
        <v>2820</v>
      </c>
    </row>
    <row r="244" spans="2:13" x14ac:dyDescent="0.25">
      <c r="B244" s="1" t="s">
        <v>46</v>
      </c>
      <c r="C244" s="1" t="s">
        <v>2821</v>
      </c>
      <c r="D244" s="1" t="s">
        <v>2822</v>
      </c>
      <c r="E244" s="1" t="s">
        <v>2823</v>
      </c>
      <c r="F244" s="1" t="s">
        <v>2824</v>
      </c>
      <c r="G244" s="1" t="s">
        <v>2825</v>
      </c>
      <c r="H244" s="1" t="s">
        <v>2826</v>
      </c>
      <c r="I244" s="1" t="s">
        <v>2827</v>
      </c>
      <c r="J244" s="1" t="s">
        <v>2828</v>
      </c>
      <c r="K244" s="1" t="s">
        <v>2829</v>
      </c>
      <c r="L244" s="1" t="s">
        <v>2830</v>
      </c>
      <c r="M244" s="1" t="s">
        <v>2831</v>
      </c>
    </row>
    <row r="245" spans="2:13" x14ac:dyDescent="0.25">
      <c r="B245" s="1" t="s">
        <v>46</v>
      </c>
      <c r="C245" s="1" t="s">
        <v>2832</v>
      </c>
      <c r="D245" s="1" t="s">
        <v>2833</v>
      </c>
      <c r="E245" s="1" t="s">
        <v>2834</v>
      </c>
      <c r="F245" s="1" t="s">
        <v>2835</v>
      </c>
      <c r="G245" s="1" t="s">
        <v>2836</v>
      </c>
      <c r="H245" s="1" t="s">
        <v>2837</v>
      </c>
      <c r="I245" s="1" t="s">
        <v>2838</v>
      </c>
      <c r="J245" s="1" t="s">
        <v>2839</v>
      </c>
      <c r="K245" s="1" t="s">
        <v>2840</v>
      </c>
      <c r="L245" s="1" t="s">
        <v>2841</v>
      </c>
      <c r="M245" s="1" t="s">
        <v>2842</v>
      </c>
    </row>
    <row r="246" spans="2:13" x14ac:dyDescent="0.25">
      <c r="B246" s="1" t="s">
        <v>46</v>
      </c>
      <c r="C246" s="1" t="s">
        <v>2843</v>
      </c>
      <c r="D246" s="1" t="s">
        <v>2844</v>
      </c>
      <c r="E246" s="1" t="s">
        <v>2845</v>
      </c>
      <c r="F246" s="1" t="s">
        <v>2846</v>
      </c>
      <c r="G246" s="1" t="s">
        <v>2847</v>
      </c>
      <c r="H246" s="1" t="s">
        <v>2848</v>
      </c>
      <c r="I246" s="1" t="s">
        <v>2849</v>
      </c>
      <c r="J246" s="1" t="s">
        <v>2850</v>
      </c>
      <c r="K246" s="1" t="s">
        <v>2851</v>
      </c>
      <c r="L246" s="1" t="s">
        <v>2852</v>
      </c>
      <c r="M246" s="1" t="s">
        <v>2853</v>
      </c>
    </row>
    <row r="247" spans="2:13" x14ac:dyDescent="0.25">
      <c r="B247" s="1" t="s">
        <v>46</v>
      </c>
      <c r="C247" s="1" t="s">
        <v>2854</v>
      </c>
      <c r="D247" s="1" t="s">
        <v>2855</v>
      </c>
      <c r="E247" s="1" t="s">
        <v>2856</v>
      </c>
      <c r="F247" s="1" t="s">
        <v>2857</v>
      </c>
      <c r="G247" s="1" t="s">
        <v>2858</v>
      </c>
      <c r="H247" s="1" t="s">
        <v>2859</v>
      </c>
      <c r="I247" s="1" t="s">
        <v>2860</v>
      </c>
      <c r="J247" s="1" t="s">
        <v>2861</v>
      </c>
      <c r="K247" s="1" t="s">
        <v>2862</v>
      </c>
      <c r="L247" s="1" t="s">
        <v>2863</v>
      </c>
      <c r="M247" s="1" t="s">
        <v>2864</v>
      </c>
    </row>
    <row r="248" spans="2:13" x14ac:dyDescent="0.25">
      <c r="B248" s="1" t="s">
        <v>46</v>
      </c>
      <c r="C248" s="1" t="s">
        <v>2865</v>
      </c>
      <c r="D248" s="1" t="s">
        <v>2866</v>
      </c>
      <c r="E248" s="1" t="s">
        <v>2867</v>
      </c>
      <c r="F248" s="1" t="s">
        <v>2868</v>
      </c>
      <c r="G248" s="1" t="s">
        <v>2869</v>
      </c>
      <c r="H248" s="1" t="s">
        <v>2870</v>
      </c>
      <c r="I248" s="1" t="s">
        <v>2871</v>
      </c>
      <c r="J248" s="1" t="s">
        <v>2872</v>
      </c>
      <c r="K248" s="1" t="s">
        <v>2873</v>
      </c>
      <c r="L248" s="1" t="s">
        <v>2874</v>
      </c>
      <c r="M248" s="1" t="s">
        <v>2875</v>
      </c>
    </row>
    <row r="249" spans="2:13" x14ac:dyDescent="0.25">
      <c r="B249" s="1" t="s">
        <v>46</v>
      </c>
      <c r="C249" s="1" t="s">
        <v>2876</v>
      </c>
      <c r="D249" s="1" t="s">
        <v>2877</v>
      </c>
      <c r="E249" s="1" t="s">
        <v>2878</v>
      </c>
      <c r="F249" s="1" t="s">
        <v>2879</v>
      </c>
      <c r="G249" s="1" t="s">
        <v>2880</v>
      </c>
      <c r="H249" s="1" t="s">
        <v>2881</v>
      </c>
      <c r="I249" s="1" t="s">
        <v>2882</v>
      </c>
      <c r="J249" s="1" t="s">
        <v>2883</v>
      </c>
      <c r="K249" s="1" t="s">
        <v>2884</v>
      </c>
      <c r="L249" s="1" t="s">
        <v>2885</v>
      </c>
      <c r="M249" s="1" t="s">
        <v>2886</v>
      </c>
    </row>
    <row r="250" spans="2:13" x14ac:dyDescent="0.25">
      <c r="B250" s="1" t="s">
        <v>46</v>
      </c>
      <c r="C250" s="1" t="s">
        <v>2887</v>
      </c>
      <c r="D250" s="1" t="s">
        <v>2888</v>
      </c>
      <c r="E250" s="1" t="s">
        <v>2889</v>
      </c>
      <c r="F250" s="1" t="s">
        <v>2890</v>
      </c>
      <c r="G250" s="1" t="s">
        <v>2891</v>
      </c>
      <c r="H250" s="1" t="s">
        <v>2892</v>
      </c>
      <c r="I250" s="1" t="s">
        <v>2893</v>
      </c>
      <c r="J250" s="1" t="s">
        <v>2894</v>
      </c>
      <c r="K250" s="1" t="s">
        <v>2895</v>
      </c>
      <c r="L250" s="1" t="s">
        <v>2896</v>
      </c>
      <c r="M250" s="1" t="s">
        <v>2897</v>
      </c>
    </row>
    <row r="251" spans="2:13" x14ac:dyDescent="0.25">
      <c r="B251" s="1" t="s">
        <v>46</v>
      </c>
      <c r="C251" s="1" t="s">
        <v>2898</v>
      </c>
      <c r="D251" s="1" t="s">
        <v>2899</v>
      </c>
      <c r="E251" s="1" t="s">
        <v>2900</v>
      </c>
      <c r="F251" s="1" t="s">
        <v>2901</v>
      </c>
      <c r="G251" s="1" t="s">
        <v>2902</v>
      </c>
      <c r="H251" s="1" t="s">
        <v>2903</v>
      </c>
      <c r="I251" s="1" t="s">
        <v>2904</v>
      </c>
      <c r="J251" s="1" t="s">
        <v>2905</v>
      </c>
      <c r="K251" s="1" t="s">
        <v>2906</v>
      </c>
      <c r="L251" s="1" t="s">
        <v>2907</v>
      </c>
      <c r="M251" s="1" t="s">
        <v>2908</v>
      </c>
    </row>
    <row r="252" spans="2:13" x14ac:dyDescent="0.25">
      <c r="B252" s="1" t="s">
        <v>46</v>
      </c>
      <c r="C252" s="1" t="s">
        <v>2909</v>
      </c>
      <c r="D252" s="1" t="s">
        <v>2910</v>
      </c>
      <c r="E252" s="1" t="s">
        <v>2911</v>
      </c>
      <c r="F252" s="1" t="s">
        <v>2912</v>
      </c>
      <c r="G252" s="1" t="s">
        <v>2913</v>
      </c>
      <c r="H252" s="1" t="s">
        <v>2914</v>
      </c>
      <c r="I252" s="1" t="s">
        <v>2915</v>
      </c>
      <c r="J252" s="1" t="s">
        <v>2916</v>
      </c>
      <c r="K252" s="1" t="s">
        <v>2917</v>
      </c>
      <c r="L252" s="1" t="s">
        <v>2918</v>
      </c>
      <c r="M252" s="1" t="s">
        <v>2919</v>
      </c>
    </row>
    <row r="253" spans="2:13" x14ac:dyDescent="0.25">
      <c r="B253" s="1" t="s">
        <v>46</v>
      </c>
      <c r="C253" s="1" t="s">
        <v>2920</v>
      </c>
      <c r="D253" s="1" t="s">
        <v>2921</v>
      </c>
      <c r="E253" s="1" t="s">
        <v>2922</v>
      </c>
      <c r="F253" s="1" t="s">
        <v>2923</v>
      </c>
      <c r="G253" s="1" t="s">
        <v>2924</v>
      </c>
      <c r="H253" s="1" t="s">
        <v>2925</v>
      </c>
      <c r="I253" s="1" t="s">
        <v>2926</v>
      </c>
      <c r="J253" s="1" t="s">
        <v>2927</v>
      </c>
      <c r="K253" s="1" t="s">
        <v>2928</v>
      </c>
      <c r="L253" s="1" t="s">
        <v>2929</v>
      </c>
      <c r="M253" s="1" t="s">
        <v>2930</v>
      </c>
    </row>
    <row r="254" spans="2:13" x14ac:dyDescent="0.25">
      <c r="B254" s="1" t="s">
        <v>46</v>
      </c>
      <c r="C254" s="1" t="s">
        <v>2931</v>
      </c>
      <c r="D254" s="1" t="s">
        <v>2932</v>
      </c>
      <c r="E254" s="1" t="s">
        <v>2933</v>
      </c>
      <c r="F254" s="1" t="s">
        <v>2934</v>
      </c>
      <c r="G254" s="1" t="s">
        <v>2935</v>
      </c>
      <c r="H254" s="1" t="s">
        <v>2936</v>
      </c>
      <c r="I254" s="1" t="s">
        <v>2937</v>
      </c>
      <c r="J254" s="1" t="s">
        <v>2938</v>
      </c>
      <c r="K254" s="1" t="s">
        <v>2939</v>
      </c>
      <c r="L254" s="1" t="s">
        <v>2940</v>
      </c>
      <c r="M254" s="1" t="s">
        <v>2941</v>
      </c>
    </row>
    <row r="255" spans="2:13" x14ac:dyDescent="0.25">
      <c r="B255" s="1" t="s">
        <v>46</v>
      </c>
      <c r="C255" s="1" t="s">
        <v>2942</v>
      </c>
      <c r="D255" s="1" t="s">
        <v>2943</v>
      </c>
      <c r="E255" s="1" t="s">
        <v>2944</v>
      </c>
      <c r="F255" s="1" t="s">
        <v>2945</v>
      </c>
      <c r="G255" s="1" t="s">
        <v>2946</v>
      </c>
      <c r="H255" s="1" t="s">
        <v>2947</v>
      </c>
      <c r="I255" s="1" t="s">
        <v>2948</v>
      </c>
      <c r="J255" s="1" t="s">
        <v>2949</v>
      </c>
      <c r="K255" s="1" t="s">
        <v>2950</v>
      </c>
      <c r="L255" s="1" t="s">
        <v>2951</v>
      </c>
      <c r="M255" s="1" t="s">
        <v>2952</v>
      </c>
    </row>
    <row r="256" spans="2:13" x14ac:dyDescent="0.25">
      <c r="B256" s="1" t="s">
        <v>46</v>
      </c>
      <c r="C256" s="1" t="s">
        <v>2953</v>
      </c>
      <c r="D256" s="1" t="s">
        <v>2954</v>
      </c>
      <c r="E256" s="1" t="s">
        <v>2955</v>
      </c>
      <c r="F256" s="1" t="s">
        <v>2956</v>
      </c>
      <c r="G256" s="1" t="s">
        <v>2957</v>
      </c>
      <c r="H256" s="1" t="s">
        <v>2958</v>
      </c>
      <c r="I256" s="1" t="s">
        <v>2959</v>
      </c>
      <c r="J256" s="1" t="s">
        <v>2960</v>
      </c>
      <c r="K256" s="1" t="s">
        <v>2961</v>
      </c>
      <c r="L256" s="1" t="s">
        <v>2962</v>
      </c>
      <c r="M256" s="1" t="s">
        <v>2963</v>
      </c>
    </row>
    <row r="257" spans="2:13" x14ac:dyDescent="0.25">
      <c r="B257" s="1" t="s">
        <v>46</v>
      </c>
      <c r="C257" s="1" t="s">
        <v>2964</v>
      </c>
      <c r="D257" s="1" t="s">
        <v>2965</v>
      </c>
      <c r="E257" s="1" t="s">
        <v>2966</v>
      </c>
      <c r="F257" s="1" t="s">
        <v>2967</v>
      </c>
      <c r="G257" s="1" t="s">
        <v>2968</v>
      </c>
      <c r="H257" s="1" t="s">
        <v>2969</v>
      </c>
      <c r="I257" s="1" t="s">
        <v>2970</v>
      </c>
      <c r="J257" s="1" t="s">
        <v>2971</v>
      </c>
      <c r="K257" s="1" t="s">
        <v>2972</v>
      </c>
      <c r="L257" s="1" t="s">
        <v>2973</v>
      </c>
      <c r="M257" s="1" t="s">
        <v>2974</v>
      </c>
    </row>
    <row r="258" spans="2:13" x14ac:dyDescent="0.25">
      <c r="B258" s="1" t="s">
        <v>46</v>
      </c>
      <c r="C258" s="1" t="s">
        <v>2975</v>
      </c>
      <c r="D258" s="1" t="s">
        <v>2976</v>
      </c>
      <c r="E258" s="1" t="s">
        <v>2977</v>
      </c>
      <c r="F258" s="1" t="s">
        <v>2978</v>
      </c>
      <c r="G258" s="1" t="s">
        <v>2979</v>
      </c>
      <c r="H258" s="1" t="s">
        <v>2980</v>
      </c>
      <c r="I258" s="1" t="s">
        <v>2981</v>
      </c>
      <c r="J258" s="1" t="s">
        <v>2982</v>
      </c>
      <c r="K258" s="1" t="s">
        <v>2983</v>
      </c>
      <c r="L258" s="1" t="s">
        <v>2984</v>
      </c>
      <c r="M258" s="1" t="s">
        <v>2985</v>
      </c>
    </row>
    <row r="259" spans="2:13" x14ac:dyDescent="0.25">
      <c r="B259" s="1" t="s">
        <v>46</v>
      </c>
      <c r="C259" s="1" t="s">
        <v>2986</v>
      </c>
      <c r="D259" s="1" t="s">
        <v>2987</v>
      </c>
      <c r="E259" s="1" t="s">
        <v>2988</v>
      </c>
      <c r="F259" s="1" t="s">
        <v>2989</v>
      </c>
      <c r="G259" s="1" t="s">
        <v>2990</v>
      </c>
      <c r="H259" s="1" t="s">
        <v>2991</v>
      </c>
      <c r="I259" s="1" t="s">
        <v>2992</v>
      </c>
      <c r="J259" s="1" t="s">
        <v>2993</v>
      </c>
      <c r="K259" s="1" t="s">
        <v>2994</v>
      </c>
      <c r="L259" s="1" t="s">
        <v>2995</v>
      </c>
      <c r="M259" s="1" t="s">
        <v>2996</v>
      </c>
    </row>
    <row r="260" spans="2:13" x14ac:dyDescent="0.25">
      <c r="B260" s="1" t="s">
        <v>46</v>
      </c>
      <c r="C260" s="1" t="s">
        <v>2997</v>
      </c>
      <c r="D260" s="1" t="s">
        <v>2998</v>
      </c>
      <c r="E260" s="1" t="s">
        <v>2999</v>
      </c>
      <c r="F260" s="1" t="s">
        <v>3000</v>
      </c>
      <c r="G260" s="1" t="s">
        <v>3001</v>
      </c>
      <c r="H260" s="1" t="s">
        <v>3002</v>
      </c>
      <c r="I260" s="1" t="s">
        <v>3003</v>
      </c>
      <c r="J260" s="1" t="s">
        <v>3004</v>
      </c>
      <c r="K260" s="1" t="s">
        <v>3005</v>
      </c>
      <c r="L260" s="1" t="s">
        <v>3006</v>
      </c>
      <c r="M260" s="1" t="s">
        <v>3007</v>
      </c>
    </row>
    <row r="261" spans="2:13" x14ac:dyDescent="0.25">
      <c r="B261" s="1" t="s">
        <v>46</v>
      </c>
      <c r="C261" s="1" t="s">
        <v>3008</v>
      </c>
      <c r="D261" s="1" t="s">
        <v>3009</v>
      </c>
      <c r="E261" s="1" t="s">
        <v>3010</v>
      </c>
      <c r="F261" s="1" t="s">
        <v>3011</v>
      </c>
      <c r="G261" s="1" t="s">
        <v>3012</v>
      </c>
      <c r="H261" s="1" t="s">
        <v>3013</v>
      </c>
      <c r="I261" s="1" t="s">
        <v>3014</v>
      </c>
      <c r="J261" s="1" t="s">
        <v>3015</v>
      </c>
      <c r="K261" s="1" t="s">
        <v>3016</v>
      </c>
      <c r="L261" s="1" t="s">
        <v>3017</v>
      </c>
      <c r="M261" s="1" t="s">
        <v>3018</v>
      </c>
    </row>
    <row r="262" spans="2:13" x14ac:dyDescent="0.25">
      <c r="B262" s="1" t="s">
        <v>47</v>
      </c>
      <c r="C262" s="1" t="s">
        <v>3019</v>
      </c>
      <c r="D262" s="1" t="s">
        <v>3020</v>
      </c>
      <c r="E262" s="1" t="s">
        <v>3021</v>
      </c>
      <c r="F262" s="1" t="s">
        <v>3022</v>
      </c>
      <c r="G262" s="1" t="s">
        <v>3023</v>
      </c>
      <c r="H262" s="1" t="s">
        <v>3024</v>
      </c>
      <c r="I262" s="1" t="s">
        <v>3025</v>
      </c>
      <c r="J262" s="1" t="s">
        <v>3026</v>
      </c>
      <c r="K262" s="1" t="s">
        <v>3027</v>
      </c>
      <c r="L262" s="1" t="s">
        <v>3028</v>
      </c>
      <c r="M262" s="1" t="s">
        <v>3029</v>
      </c>
    </row>
    <row r="263" spans="2:13" x14ac:dyDescent="0.25">
      <c r="B263" s="1" t="s">
        <v>47</v>
      </c>
      <c r="C263" s="1" t="s">
        <v>3030</v>
      </c>
      <c r="D263" s="1" t="s">
        <v>3031</v>
      </c>
      <c r="E263" s="1" t="s">
        <v>3032</v>
      </c>
      <c r="F263" s="1" t="s">
        <v>3033</v>
      </c>
      <c r="G263" s="1" t="s">
        <v>3034</v>
      </c>
      <c r="H263" s="1" t="s">
        <v>3035</v>
      </c>
      <c r="I263" s="1" t="s">
        <v>3036</v>
      </c>
      <c r="J263" s="1" t="s">
        <v>3037</v>
      </c>
      <c r="K263" s="1" t="s">
        <v>3038</v>
      </c>
      <c r="L263" s="1" t="s">
        <v>3039</v>
      </c>
      <c r="M263" s="1" t="s">
        <v>3040</v>
      </c>
    </row>
    <row r="264" spans="2:13" x14ac:dyDescent="0.25">
      <c r="B264" s="1" t="s">
        <v>47</v>
      </c>
      <c r="C264" s="1" t="s">
        <v>3041</v>
      </c>
      <c r="D264" s="1" t="s">
        <v>3042</v>
      </c>
      <c r="E264" s="1" t="s">
        <v>3043</v>
      </c>
      <c r="F264" s="1" t="s">
        <v>3044</v>
      </c>
      <c r="G264" s="1" t="s">
        <v>3045</v>
      </c>
      <c r="H264" s="1" t="s">
        <v>3046</v>
      </c>
      <c r="I264" s="1" t="s">
        <v>3047</v>
      </c>
      <c r="J264" s="1" t="s">
        <v>3048</v>
      </c>
      <c r="K264" s="1" t="s">
        <v>3049</v>
      </c>
      <c r="L264" s="1" t="s">
        <v>3050</v>
      </c>
      <c r="M264" s="1" t="s">
        <v>3051</v>
      </c>
    </row>
    <row r="265" spans="2:13" x14ac:dyDescent="0.25">
      <c r="B265" s="1" t="s">
        <v>47</v>
      </c>
      <c r="C265" s="1" t="s">
        <v>3052</v>
      </c>
      <c r="D265" s="1" t="s">
        <v>3053</v>
      </c>
      <c r="E265" s="1" t="s">
        <v>3054</v>
      </c>
      <c r="F265" s="1" t="s">
        <v>3055</v>
      </c>
      <c r="G265" s="1" t="s">
        <v>3056</v>
      </c>
      <c r="H265" s="1" t="s">
        <v>3057</v>
      </c>
      <c r="I265" s="1" t="s">
        <v>3058</v>
      </c>
      <c r="J265" s="1" t="s">
        <v>3059</v>
      </c>
      <c r="K265" s="1" t="s">
        <v>3060</v>
      </c>
      <c r="L265" s="1" t="s">
        <v>3061</v>
      </c>
      <c r="M265" s="1" t="s">
        <v>3062</v>
      </c>
    </row>
    <row r="266" spans="2:13" x14ac:dyDescent="0.25">
      <c r="B266" s="1" t="s">
        <v>47</v>
      </c>
      <c r="C266" s="1" t="s">
        <v>3063</v>
      </c>
      <c r="D266" s="1" t="s">
        <v>3064</v>
      </c>
      <c r="E266" s="1" t="s">
        <v>3065</v>
      </c>
      <c r="F266" s="1" t="s">
        <v>3066</v>
      </c>
      <c r="G266" s="1" t="s">
        <v>3067</v>
      </c>
      <c r="H266" s="1" t="s">
        <v>3068</v>
      </c>
      <c r="I266" s="1" t="s">
        <v>3069</v>
      </c>
      <c r="J266" s="1" t="s">
        <v>3070</v>
      </c>
      <c r="K266" s="1" t="s">
        <v>3071</v>
      </c>
      <c r="L266" s="1" t="s">
        <v>3072</v>
      </c>
      <c r="M266" s="1" t="s">
        <v>3073</v>
      </c>
    </row>
    <row r="267" spans="2:13" x14ac:dyDescent="0.25">
      <c r="B267" s="1" t="s">
        <v>47</v>
      </c>
      <c r="C267" s="1" t="s">
        <v>3074</v>
      </c>
      <c r="D267" s="1" t="s">
        <v>3075</v>
      </c>
      <c r="E267" s="1" t="s">
        <v>3076</v>
      </c>
      <c r="F267" s="1" t="s">
        <v>3077</v>
      </c>
      <c r="G267" s="1" t="s">
        <v>3078</v>
      </c>
      <c r="H267" s="1" t="s">
        <v>3079</v>
      </c>
      <c r="I267" s="1" t="s">
        <v>3080</v>
      </c>
      <c r="J267" s="1" t="s">
        <v>3081</v>
      </c>
      <c r="K267" s="1" t="s">
        <v>3082</v>
      </c>
      <c r="L267" s="1" t="s">
        <v>3083</v>
      </c>
      <c r="M267" s="1" t="s">
        <v>3084</v>
      </c>
    </row>
    <row r="268" spans="2:13" x14ac:dyDescent="0.25">
      <c r="B268" s="1" t="s">
        <v>47</v>
      </c>
      <c r="C268" s="1" t="s">
        <v>3085</v>
      </c>
      <c r="D268" s="1" t="s">
        <v>3086</v>
      </c>
      <c r="E268" s="1" t="s">
        <v>3087</v>
      </c>
      <c r="F268" s="1" t="s">
        <v>3088</v>
      </c>
      <c r="G268" s="1" t="s">
        <v>3089</v>
      </c>
      <c r="H268" s="1" t="s">
        <v>3090</v>
      </c>
      <c r="I268" s="1" t="s">
        <v>3091</v>
      </c>
      <c r="J268" s="1" t="s">
        <v>3092</v>
      </c>
      <c r="K268" s="1" t="s">
        <v>3093</v>
      </c>
      <c r="L268" s="1" t="s">
        <v>3094</v>
      </c>
      <c r="M268" s="1" t="s">
        <v>3095</v>
      </c>
    </row>
    <row r="269" spans="2:13" x14ac:dyDescent="0.25">
      <c r="B269" s="1" t="s">
        <v>47</v>
      </c>
      <c r="C269" s="1" t="s">
        <v>3096</v>
      </c>
      <c r="D269" s="1" t="s">
        <v>3097</v>
      </c>
      <c r="E269" s="1" t="s">
        <v>3098</v>
      </c>
      <c r="F269" s="1" t="s">
        <v>3099</v>
      </c>
      <c r="G269" s="1" t="s">
        <v>3100</v>
      </c>
      <c r="H269" s="1" t="s">
        <v>3101</v>
      </c>
      <c r="I269" s="1" t="s">
        <v>3102</v>
      </c>
      <c r="J269" s="1" t="s">
        <v>3103</v>
      </c>
      <c r="K269" s="1" t="s">
        <v>3104</v>
      </c>
      <c r="L269" s="1" t="s">
        <v>3105</v>
      </c>
      <c r="M269" s="1" t="s">
        <v>3106</v>
      </c>
    </row>
    <row r="270" spans="2:13" x14ac:dyDescent="0.25">
      <c r="B270" s="1" t="s">
        <v>47</v>
      </c>
      <c r="C270" s="1" t="s">
        <v>3107</v>
      </c>
      <c r="D270" s="1" t="s">
        <v>3108</v>
      </c>
      <c r="E270" s="1" t="s">
        <v>3109</v>
      </c>
      <c r="F270" s="1" t="s">
        <v>3110</v>
      </c>
      <c r="G270" s="1" t="s">
        <v>3111</v>
      </c>
      <c r="H270" s="1" t="s">
        <v>3112</v>
      </c>
      <c r="I270" s="1" t="s">
        <v>3113</v>
      </c>
      <c r="J270" s="1" t="s">
        <v>3114</v>
      </c>
      <c r="K270" s="1" t="s">
        <v>3115</v>
      </c>
      <c r="L270" s="1" t="s">
        <v>3116</v>
      </c>
      <c r="M270" s="1" t="s">
        <v>3117</v>
      </c>
    </row>
    <row r="271" spans="2:13" x14ac:dyDescent="0.25">
      <c r="B271" s="1" t="s">
        <v>47</v>
      </c>
      <c r="C271" s="1" t="s">
        <v>3118</v>
      </c>
      <c r="D271" s="1" t="s">
        <v>3119</v>
      </c>
      <c r="E271" s="1" t="s">
        <v>3120</v>
      </c>
      <c r="F271" s="1" t="s">
        <v>3121</v>
      </c>
      <c r="G271" s="1" t="s">
        <v>3122</v>
      </c>
      <c r="H271" s="1" t="s">
        <v>3123</v>
      </c>
      <c r="I271" s="1" t="s">
        <v>3124</v>
      </c>
      <c r="J271" s="1" t="s">
        <v>3125</v>
      </c>
      <c r="K271" s="1" t="s">
        <v>3126</v>
      </c>
      <c r="L271" s="1" t="s">
        <v>3127</v>
      </c>
      <c r="M271" s="1" t="s">
        <v>3128</v>
      </c>
    </row>
    <row r="272" spans="2:13" x14ac:dyDescent="0.25">
      <c r="B272" s="1" t="s">
        <v>47</v>
      </c>
      <c r="C272" s="1" t="s">
        <v>3129</v>
      </c>
      <c r="D272" s="1" t="s">
        <v>3130</v>
      </c>
      <c r="E272" s="1" t="s">
        <v>3131</v>
      </c>
      <c r="F272" s="1" t="s">
        <v>3132</v>
      </c>
      <c r="G272" s="1" t="s">
        <v>3133</v>
      </c>
      <c r="H272" s="1" t="s">
        <v>3134</v>
      </c>
      <c r="I272" s="1" t="s">
        <v>3135</v>
      </c>
      <c r="J272" s="1" t="s">
        <v>3136</v>
      </c>
      <c r="K272" s="1" t="s">
        <v>3137</v>
      </c>
      <c r="L272" s="1" t="s">
        <v>3138</v>
      </c>
      <c r="M272" s="1" t="s">
        <v>3139</v>
      </c>
    </row>
    <row r="273" spans="2:13" x14ac:dyDescent="0.25">
      <c r="B273" s="1" t="s">
        <v>47</v>
      </c>
      <c r="C273" s="1" t="s">
        <v>3140</v>
      </c>
      <c r="D273" s="1" t="s">
        <v>3141</v>
      </c>
      <c r="E273" s="1" t="s">
        <v>3142</v>
      </c>
      <c r="F273" s="1" t="s">
        <v>3143</v>
      </c>
      <c r="G273" s="1" t="s">
        <v>3144</v>
      </c>
      <c r="H273" s="1" t="s">
        <v>3145</v>
      </c>
      <c r="I273" s="1" t="s">
        <v>3146</v>
      </c>
      <c r="J273" s="1" t="s">
        <v>3147</v>
      </c>
      <c r="K273" s="1" t="s">
        <v>3148</v>
      </c>
      <c r="L273" s="1" t="s">
        <v>3149</v>
      </c>
      <c r="M273" s="1" t="s">
        <v>3150</v>
      </c>
    </row>
    <row r="274" spans="2:13" x14ac:dyDescent="0.25">
      <c r="B274" s="1" t="s">
        <v>47</v>
      </c>
      <c r="C274" s="1" t="s">
        <v>3151</v>
      </c>
      <c r="D274" s="1" t="s">
        <v>3152</v>
      </c>
      <c r="E274" s="1" t="s">
        <v>3153</v>
      </c>
      <c r="F274" s="1" t="s">
        <v>3154</v>
      </c>
      <c r="G274" s="1" t="s">
        <v>3155</v>
      </c>
      <c r="H274" s="1" t="s">
        <v>3156</v>
      </c>
      <c r="I274" s="1" t="s">
        <v>3157</v>
      </c>
      <c r="J274" s="1" t="s">
        <v>3158</v>
      </c>
      <c r="K274" s="1" t="s">
        <v>3159</v>
      </c>
      <c r="L274" s="1" t="s">
        <v>3160</v>
      </c>
      <c r="M274" s="1" t="s">
        <v>3161</v>
      </c>
    </row>
    <row r="275" spans="2:13" x14ac:dyDescent="0.25">
      <c r="B275" s="1" t="s">
        <v>47</v>
      </c>
      <c r="C275" s="1" t="s">
        <v>3162</v>
      </c>
      <c r="D275" s="1" t="s">
        <v>3163</v>
      </c>
      <c r="E275" s="1" t="s">
        <v>3164</v>
      </c>
      <c r="F275" s="1" t="s">
        <v>3165</v>
      </c>
      <c r="G275" s="1" t="s">
        <v>3166</v>
      </c>
      <c r="H275" s="1" t="s">
        <v>3167</v>
      </c>
      <c r="I275" s="1" t="s">
        <v>3168</v>
      </c>
      <c r="J275" s="1" t="s">
        <v>3169</v>
      </c>
      <c r="K275" s="1" t="s">
        <v>3170</v>
      </c>
      <c r="L275" s="1" t="s">
        <v>3171</v>
      </c>
      <c r="M275" s="1" t="s">
        <v>3172</v>
      </c>
    </row>
    <row r="276" spans="2:13" x14ac:dyDescent="0.25">
      <c r="B276" s="1" t="s">
        <v>47</v>
      </c>
      <c r="C276" s="1" t="s">
        <v>3173</v>
      </c>
      <c r="D276" s="1" t="s">
        <v>3174</v>
      </c>
      <c r="E276" s="1" t="s">
        <v>3175</v>
      </c>
      <c r="F276" s="1" t="s">
        <v>3176</v>
      </c>
      <c r="G276" s="1" t="s">
        <v>3177</v>
      </c>
      <c r="H276" s="1" t="s">
        <v>3178</v>
      </c>
      <c r="I276" s="1" t="s">
        <v>3179</v>
      </c>
      <c r="J276" s="1" t="s">
        <v>3180</v>
      </c>
      <c r="K276" s="1" t="s">
        <v>3181</v>
      </c>
      <c r="L276" s="1" t="s">
        <v>3182</v>
      </c>
      <c r="M276" s="1" t="s">
        <v>3183</v>
      </c>
    </row>
    <row r="277" spans="2:13" x14ac:dyDescent="0.25">
      <c r="B277" s="1" t="s">
        <v>47</v>
      </c>
      <c r="C277" s="1" t="s">
        <v>3184</v>
      </c>
      <c r="D277" s="1" t="s">
        <v>3185</v>
      </c>
      <c r="E277" s="1" t="s">
        <v>3186</v>
      </c>
      <c r="F277" s="1" t="s">
        <v>3187</v>
      </c>
      <c r="G277" s="1" t="s">
        <v>3188</v>
      </c>
      <c r="H277" s="1" t="s">
        <v>3189</v>
      </c>
      <c r="I277" s="1" t="s">
        <v>3190</v>
      </c>
      <c r="J277" s="1" t="s">
        <v>3191</v>
      </c>
      <c r="K277" s="1" t="s">
        <v>3192</v>
      </c>
      <c r="L277" s="1" t="s">
        <v>3193</v>
      </c>
      <c r="M277" s="1" t="s">
        <v>3194</v>
      </c>
    </row>
    <row r="278" spans="2:13" x14ac:dyDescent="0.25">
      <c r="B278" s="1" t="s">
        <v>47</v>
      </c>
      <c r="C278" s="1" t="s">
        <v>3195</v>
      </c>
      <c r="D278" s="1" t="s">
        <v>3196</v>
      </c>
      <c r="E278" s="1" t="s">
        <v>3197</v>
      </c>
      <c r="F278" s="1" t="s">
        <v>3198</v>
      </c>
      <c r="G278" s="1" t="s">
        <v>3199</v>
      </c>
      <c r="H278" s="1" t="s">
        <v>3200</v>
      </c>
      <c r="I278" s="1" t="s">
        <v>3201</v>
      </c>
      <c r="J278" s="1" t="s">
        <v>3202</v>
      </c>
      <c r="K278" s="1" t="s">
        <v>3203</v>
      </c>
      <c r="L278" s="1" t="s">
        <v>3204</v>
      </c>
      <c r="M278" s="1" t="s">
        <v>3205</v>
      </c>
    </row>
    <row r="279" spans="2:13" x14ac:dyDescent="0.25">
      <c r="B279" s="1" t="s">
        <v>47</v>
      </c>
      <c r="C279" s="1" t="s">
        <v>3206</v>
      </c>
      <c r="D279" s="1" t="s">
        <v>3207</v>
      </c>
      <c r="E279" s="1" t="s">
        <v>3208</v>
      </c>
      <c r="F279" s="1" t="s">
        <v>3209</v>
      </c>
      <c r="G279" s="1" t="s">
        <v>3210</v>
      </c>
      <c r="H279" s="1" t="s">
        <v>3211</v>
      </c>
      <c r="I279" s="1" t="s">
        <v>3212</v>
      </c>
      <c r="J279" s="1" t="s">
        <v>3213</v>
      </c>
      <c r="K279" s="1" t="s">
        <v>3214</v>
      </c>
      <c r="L279" s="1" t="s">
        <v>3215</v>
      </c>
      <c r="M279" s="1" t="s">
        <v>3216</v>
      </c>
    </row>
    <row r="280" spans="2:13" x14ac:dyDescent="0.25">
      <c r="B280" s="1" t="s">
        <v>47</v>
      </c>
      <c r="C280" s="1" t="s">
        <v>3217</v>
      </c>
      <c r="D280" s="1" t="s">
        <v>3218</v>
      </c>
      <c r="E280" s="1" t="s">
        <v>3219</v>
      </c>
      <c r="F280" s="1" t="s">
        <v>3220</v>
      </c>
      <c r="G280" s="1" t="s">
        <v>3221</v>
      </c>
      <c r="H280" s="1" t="s">
        <v>3222</v>
      </c>
      <c r="I280" s="1" t="s">
        <v>3223</v>
      </c>
      <c r="J280" s="1" t="s">
        <v>3224</v>
      </c>
      <c r="K280" s="1" t="s">
        <v>3225</v>
      </c>
      <c r="L280" s="1" t="s">
        <v>3226</v>
      </c>
      <c r="M280" s="1" t="s">
        <v>3227</v>
      </c>
    </row>
    <row r="281" spans="2:13" x14ac:dyDescent="0.25">
      <c r="B281" s="1" t="s">
        <v>47</v>
      </c>
      <c r="C281" s="1" t="s">
        <v>3228</v>
      </c>
      <c r="D281" s="1" t="s">
        <v>3229</v>
      </c>
      <c r="E281" s="1" t="s">
        <v>3230</v>
      </c>
      <c r="F281" s="1" t="s">
        <v>3231</v>
      </c>
      <c r="G281" s="1" t="s">
        <v>3232</v>
      </c>
      <c r="H281" s="1" t="s">
        <v>3233</v>
      </c>
      <c r="I281" s="1" t="s">
        <v>3234</v>
      </c>
      <c r="J281" s="1" t="s">
        <v>3235</v>
      </c>
      <c r="K281" s="1" t="s">
        <v>3236</v>
      </c>
      <c r="L281" s="1" t="s">
        <v>3237</v>
      </c>
      <c r="M281" s="1" t="s">
        <v>3238</v>
      </c>
    </row>
    <row r="282" spans="2:13" x14ac:dyDescent="0.25">
      <c r="B282" s="1" t="s">
        <v>12</v>
      </c>
      <c r="C282" s="1" t="s">
        <v>3239</v>
      </c>
      <c r="D282" s="1" t="s">
        <v>3240</v>
      </c>
      <c r="E282" s="1" t="s">
        <v>3241</v>
      </c>
      <c r="F282" s="1" t="s">
        <v>3242</v>
      </c>
      <c r="G282" s="1" t="s">
        <v>3243</v>
      </c>
      <c r="H282" s="1" t="s">
        <v>3244</v>
      </c>
      <c r="I282" s="1" t="s">
        <v>3245</v>
      </c>
      <c r="J282" s="1" t="s">
        <v>3246</v>
      </c>
      <c r="K282" s="1" t="s">
        <v>3247</v>
      </c>
      <c r="L282" s="1" t="s">
        <v>3248</v>
      </c>
      <c r="M282" s="1" t="s">
        <v>3249</v>
      </c>
    </row>
    <row r="283" spans="2:13" x14ac:dyDescent="0.25">
      <c r="B283" s="1" t="s">
        <v>12</v>
      </c>
      <c r="C283" s="1" t="s">
        <v>3250</v>
      </c>
      <c r="D283" s="1" t="s">
        <v>3251</v>
      </c>
      <c r="E283" s="1" t="s">
        <v>3252</v>
      </c>
      <c r="F283" s="1" t="s">
        <v>3253</v>
      </c>
      <c r="G283" s="1" t="s">
        <v>3254</v>
      </c>
      <c r="H283" s="1" t="s">
        <v>3255</v>
      </c>
      <c r="I283" s="1" t="s">
        <v>3256</v>
      </c>
      <c r="J283" s="1" t="s">
        <v>3257</v>
      </c>
      <c r="K283" s="1" t="s">
        <v>3258</v>
      </c>
      <c r="L283" s="1" t="s">
        <v>3259</v>
      </c>
      <c r="M283" s="1" t="s">
        <v>3260</v>
      </c>
    </row>
    <row r="284" spans="2:13" x14ac:dyDescent="0.25">
      <c r="B284" s="1" t="s">
        <v>12</v>
      </c>
      <c r="C284" s="1" t="s">
        <v>3261</v>
      </c>
      <c r="D284" s="1" t="s">
        <v>3262</v>
      </c>
      <c r="E284" s="1" t="s">
        <v>3263</v>
      </c>
      <c r="F284" s="1" t="s">
        <v>3264</v>
      </c>
      <c r="G284" s="1" t="s">
        <v>3265</v>
      </c>
      <c r="H284" s="1" t="s">
        <v>3266</v>
      </c>
      <c r="I284" s="1" t="s">
        <v>3267</v>
      </c>
      <c r="J284" s="1" t="s">
        <v>3268</v>
      </c>
      <c r="K284" s="1" t="s">
        <v>3269</v>
      </c>
      <c r="L284" s="1" t="s">
        <v>3270</v>
      </c>
      <c r="M284" s="1" t="s">
        <v>3271</v>
      </c>
    </row>
    <row r="285" spans="2:13" x14ac:dyDescent="0.25">
      <c r="B285" s="1" t="s">
        <v>12</v>
      </c>
      <c r="C285" s="1" t="s">
        <v>3272</v>
      </c>
      <c r="D285" s="1" t="s">
        <v>3273</v>
      </c>
      <c r="E285" s="1" t="s">
        <v>3274</v>
      </c>
      <c r="F285" s="1" t="s">
        <v>3275</v>
      </c>
      <c r="G285" s="1" t="s">
        <v>3276</v>
      </c>
      <c r="H285" s="1" t="s">
        <v>3277</v>
      </c>
      <c r="I285" s="1" t="s">
        <v>3278</v>
      </c>
      <c r="J285" s="1" t="s">
        <v>3279</v>
      </c>
      <c r="K285" s="1" t="s">
        <v>3280</v>
      </c>
      <c r="L285" s="1" t="s">
        <v>3281</v>
      </c>
      <c r="M285" s="1" t="s">
        <v>3282</v>
      </c>
    </row>
    <row r="286" spans="2:13" x14ac:dyDescent="0.25">
      <c r="B286" s="1" t="s">
        <v>12</v>
      </c>
      <c r="C286" s="1" t="s">
        <v>3283</v>
      </c>
      <c r="D286" s="1" t="s">
        <v>3284</v>
      </c>
      <c r="E286" s="1" t="s">
        <v>3285</v>
      </c>
      <c r="F286" s="1" t="s">
        <v>3286</v>
      </c>
      <c r="G286" s="1" t="s">
        <v>3287</v>
      </c>
      <c r="H286" s="1" t="s">
        <v>3288</v>
      </c>
      <c r="I286" s="1" t="s">
        <v>3289</v>
      </c>
      <c r="J286" s="1" t="s">
        <v>3290</v>
      </c>
      <c r="K286" s="1" t="s">
        <v>3291</v>
      </c>
      <c r="L286" s="1" t="s">
        <v>3292</v>
      </c>
      <c r="M286" s="1" t="s">
        <v>3293</v>
      </c>
    </row>
    <row r="287" spans="2:13" x14ac:dyDescent="0.25">
      <c r="B287" s="1" t="s">
        <v>12</v>
      </c>
      <c r="C287" s="1" t="s">
        <v>3294</v>
      </c>
      <c r="D287" s="1" t="s">
        <v>3295</v>
      </c>
      <c r="E287" s="1" t="s">
        <v>3296</v>
      </c>
      <c r="F287" s="1" t="s">
        <v>3297</v>
      </c>
      <c r="G287" s="1" t="s">
        <v>3298</v>
      </c>
      <c r="H287" s="1" t="s">
        <v>3299</v>
      </c>
      <c r="I287" s="1" t="s">
        <v>3300</v>
      </c>
      <c r="J287" s="1" t="s">
        <v>3301</v>
      </c>
      <c r="K287" s="1" t="s">
        <v>3302</v>
      </c>
      <c r="L287" s="1" t="s">
        <v>3303</v>
      </c>
      <c r="M287" s="1" t="s">
        <v>3304</v>
      </c>
    </row>
    <row r="288" spans="2:13" x14ac:dyDescent="0.25">
      <c r="B288" s="1" t="s">
        <v>12</v>
      </c>
      <c r="C288" s="1" t="s">
        <v>3305</v>
      </c>
      <c r="D288" s="1" t="s">
        <v>3306</v>
      </c>
      <c r="E288" s="1" t="s">
        <v>3307</v>
      </c>
      <c r="F288" s="1" t="s">
        <v>3308</v>
      </c>
      <c r="G288" s="1" t="s">
        <v>3309</v>
      </c>
      <c r="H288" s="1" t="s">
        <v>3310</v>
      </c>
      <c r="I288" s="1" t="s">
        <v>3311</v>
      </c>
      <c r="J288" s="1" t="s">
        <v>3312</v>
      </c>
      <c r="K288" s="1" t="s">
        <v>3313</v>
      </c>
      <c r="L288" s="1" t="s">
        <v>3314</v>
      </c>
      <c r="M288" s="1" t="s">
        <v>3315</v>
      </c>
    </row>
    <row r="289" spans="2:13" x14ac:dyDescent="0.25">
      <c r="B289" s="1" t="s">
        <v>12</v>
      </c>
      <c r="C289" s="1" t="s">
        <v>3316</v>
      </c>
      <c r="D289" s="1" t="s">
        <v>3317</v>
      </c>
      <c r="E289" s="1" t="s">
        <v>3318</v>
      </c>
      <c r="F289" s="1" t="s">
        <v>3319</v>
      </c>
      <c r="G289" s="1" t="s">
        <v>3320</v>
      </c>
      <c r="H289" s="1" t="s">
        <v>3321</v>
      </c>
      <c r="I289" s="1" t="s">
        <v>3322</v>
      </c>
      <c r="J289" s="1" t="s">
        <v>3323</v>
      </c>
      <c r="K289" s="1" t="s">
        <v>3324</v>
      </c>
      <c r="L289" s="1" t="s">
        <v>3325</v>
      </c>
      <c r="M289" s="1" t="s">
        <v>3326</v>
      </c>
    </row>
    <row r="290" spans="2:13" x14ac:dyDescent="0.25">
      <c r="B290" s="1" t="s">
        <v>12</v>
      </c>
      <c r="C290" s="1" t="s">
        <v>3327</v>
      </c>
      <c r="D290" s="1" t="s">
        <v>3328</v>
      </c>
      <c r="E290" s="1" t="s">
        <v>3329</v>
      </c>
      <c r="F290" s="1" t="s">
        <v>3330</v>
      </c>
      <c r="G290" s="1" t="s">
        <v>3331</v>
      </c>
      <c r="H290" s="1" t="s">
        <v>3332</v>
      </c>
      <c r="I290" s="1" t="s">
        <v>3333</v>
      </c>
      <c r="J290" s="1" t="s">
        <v>3334</v>
      </c>
      <c r="K290" s="1" t="s">
        <v>3335</v>
      </c>
      <c r="L290" s="1" t="s">
        <v>3336</v>
      </c>
      <c r="M290" s="1" t="s">
        <v>3337</v>
      </c>
    </row>
    <row r="291" spans="2:13" x14ac:dyDescent="0.25">
      <c r="B291" s="1" t="s">
        <v>12</v>
      </c>
      <c r="C291" s="1" t="s">
        <v>3338</v>
      </c>
      <c r="D291" s="1" t="s">
        <v>3339</v>
      </c>
      <c r="E291" s="1" t="s">
        <v>3340</v>
      </c>
      <c r="F291" s="1" t="s">
        <v>3341</v>
      </c>
      <c r="G291" s="1" t="s">
        <v>3342</v>
      </c>
      <c r="H291" s="1" t="s">
        <v>3343</v>
      </c>
      <c r="I291" s="1" t="s">
        <v>3344</v>
      </c>
      <c r="J291" s="1" t="s">
        <v>3345</v>
      </c>
      <c r="K291" s="1" t="s">
        <v>3346</v>
      </c>
      <c r="L291" s="1" t="s">
        <v>3347</v>
      </c>
      <c r="M291" s="1" t="s">
        <v>3348</v>
      </c>
    </row>
    <row r="292" spans="2:13" x14ac:dyDescent="0.25">
      <c r="B292" s="1" t="s">
        <v>12</v>
      </c>
      <c r="C292" s="1" t="s">
        <v>3349</v>
      </c>
      <c r="D292" s="1" t="s">
        <v>3350</v>
      </c>
      <c r="E292" s="1" t="s">
        <v>3351</v>
      </c>
      <c r="F292" s="1" t="s">
        <v>3352</v>
      </c>
      <c r="G292" s="1" t="s">
        <v>3353</v>
      </c>
      <c r="H292" s="1" t="s">
        <v>3354</v>
      </c>
      <c r="I292" s="1" t="s">
        <v>3355</v>
      </c>
      <c r="J292" s="1" t="s">
        <v>3356</v>
      </c>
      <c r="K292" s="1" t="s">
        <v>3357</v>
      </c>
      <c r="L292" s="1" t="s">
        <v>3358</v>
      </c>
      <c r="M292" s="1" t="s">
        <v>3359</v>
      </c>
    </row>
    <row r="293" spans="2:13" x14ac:dyDescent="0.25">
      <c r="B293" s="1" t="s">
        <v>12</v>
      </c>
      <c r="C293" s="1" t="s">
        <v>3360</v>
      </c>
      <c r="D293" s="1" t="s">
        <v>3361</v>
      </c>
      <c r="E293" s="1" t="s">
        <v>3362</v>
      </c>
      <c r="F293" s="1" t="s">
        <v>3363</v>
      </c>
      <c r="G293" s="1" t="s">
        <v>3364</v>
      </c>
      <c r="H293" s="1" t="s">
        <v>3365</v>
      </c>
      <c r="I293" s="1" t="s">
        <v>3366</v>
      </c>
      <c r="J293" s="1" t="s">
        <v>3367</v>
      </c>
      <c r="K293" s="1" t="s">
        <v>3368</v>
      </c>
      <c r="L293" s="1" t="s">
        <v>3369</v>
      </c>
      <c r="M293" s="1" t="s">
        <v>3370</v>
      </c>
    </row>
    <row r="294" spans="2:13" x14ac:dyDescent="0.25">
      <c r="B294" s="1" t="s">
        <v>12</v>
      </c>
      <c r="C294" s="1" t="s">
        <v>3371</v>
      </c>
      <c r="D294" s="1" t="s">
        <v>3372</v>
      </c>
      <c r="E294" s="1" t="s">
        <v>3373</v>
      </c>
      <c r="F294" s="1" t="s">
        <v>3374</v>
      </c>
      <c r="G294" s="1" t="s">
        <v>3375</v>
      </c>
      <c r="H294" s="1" t="s">
        <v>3376</v>
      </c>
      <c r="I294" s="1" t="s">
        <v>3377</v>
      </c>
      <c r="J294" s="1" t="s">
        <v>3378</v>
      </c>
      <c r="K294" s="1" t="s">
        <v>3379</v>
      </c>
      <c r="L294" s="1" t="s">
        <v>3380</v>
      </c>
      <c r="M294" s="1" t="s">
        <v>3381</v>
      </c>
    </row>
    <row r="295" spans="2:13" x14ac:dyDescent="0.25">
      <c r="B295" s="1" t="s">
        <v>12</v>
      </c>
      <c r="C295" s="1" t="s">
        <v>3382</v>
      </c>
      <c r="D295" s="1" t="s">
        <v>3383</v>
      </c>
      <c r="E295" s="1" t="s">
        <v>3384</v>
      </c>
      <c r="F295" s="1" t="s">
        <v>3385</v>
      </c>
      <c r="G295" s="1" t="s">
        <v>3386</v>
      </c>
      <c r="H295" s="1" t="s">
        <v>3387</v>
      </c>
      <c r="I295" s="1" t="s">
        <v>3388</v>
      </c>
      <c r="J295" s="1" t="s">
        <v>3389</v>
      </c>
      <c r="K295" s="1" t="s">
        <v>3390</v>
      </c>
      <c r="L295" s="1" t="s">
        <v>3391</v>
      </c>
      <c r="M295" s="1" t="s">
        <v>3392</v>
      </c>
    </row>
    <row r="296" spans="2:13" x14ac:dyDescent="0.25">
      <c r="B296" s="1" t="s">
        <v>12</v>
      </c>
      <c r="C296" s="1" t="s">
        <v>3393</v>
      </c>
      <c r="D296" s="1" t="s">
        <v>3394</v>
      </c>
      <c r="E296" s="1" t="s">
        <v>3395</v>
      </c>
      <c r="F296" s="1" t="s">
        <v>3396</v>
      </c>
      <c r="G296" s="1" t="s">
        <v>3397</v>
      </c>
      <c r="H296" s="1" t="s">
        <v>3398</v>
      </c>
      <c r="I296" s="1" t="s">
        <v>3399</v>
      </c>
      <c r="J296" s="1" t="s">
        <v>3400</v>
      </c>
      <c r="K296" s="1" t="s">
        <v>3401</v>
      </c>
      <c r="L296" s="1" t="s">
        <v>3402</v>
      </c>
      <c r="M296" s="1" t="s">
        <v>3403</v>
      </c>
    </row>
    <row r="297" spans="2:13" x14ac:dyDescent="0.25">
      <c r="B297" s="1" t="s">
        <v>12</v>
      </c>
      <c r="C297" s="1" t="s">
        <v>3404</v>
      </c>
      <c r="D297" s="1" t="s">
        <v>3405</v>
      </c>
      <c r="E297" s="1" t="s">
        <v>3406</v>
      </c>
      <c r="F297" s="1" t="s">
        <v>3407</v>
      </c>
      <c r="G297" s="1" t="s">
        <v>3408</v>
      </c>
      <c r="H297" s="1" t="s">
        <v>3409</v>
      </c>
      <c r="I297" s="1" t="s">
        <v>3410</v>
      </c>
      <c r="J297" s="1" t="s">
        <v>3411</v>
      </c>
      <c r="K297" s="1" t="s">
        <v>3412</v>
      </c>
      <c r="L297" s="1" t="s">
        <v>3413</v>
      </c>
      <c r="M297" s="1" t="s">
        <v>3414</v>
      </c>
    </row>
    <row r="298" spans="2:13" x14ac:dyDescent="0.25">
      <c r="B298" s="1" t="s">
        <v>12</v>
      </c>
      <c r="C298" s="1" t="s">
        <v>3415</v>
      </c>
      <c r="D298" s="1" t="s">
        <v>3416</v>
      </c>
      <c r="E298" s="1" t="s">
        <v>3417</v>
      </c>
      <c r="F298" s="1" t="s">
        <v>3418</v>
      </c>
      <c r="G298" s="1" t="s">
        <v>3419</v>
      </c>
      <c r="H298" s="1" t="s">
        <v>3420</v>
      </c>
      <c r="I298" s="1" t="s">
        <v>3421</v>
      </c>
      <c r="J298" s="1" t="s">
        <v>3422</v>
      </c>
      <c r="K298" s="1" t="s">
        <v>3423</v>
      </c>
      <c r="L298" s="1" t="s">
        <v>3424</v>
      </c>
      <c r="M298" s="1" t="s">
        <v>3425</v>
      </c>
    </row>
    <row r="299" spans="2:13" x14ac:dyDescent="0.25">
      <c r="B299" s="1" t="s">
        <v>12</v>
      </c>
      <c r="C299" s="1" t="s">
        <v>3426</v>
      </c>
      <c r="D299" s="1" t="s">
        <v>3427</v>
      </c>
      <c r="E299" s="1" t="s">
        <v>3428</v>
      </c>
      <c r="F299" s="1" t="s">
        <v>3429</v>
      </c>
      <c r="G299" s="1" t="s">
        <v>3430</v>
      </c>
      <c r="H299" s="1" t="s">
        <v>3431</v>
      </c>
      <c r="I299" s="1" t="s">
        <v>3432</v>
      </c>
      <c r="J299" s="1" t="s">
        <v>3433</v>
      </c>
      <c r="K299" s="1" t="s">
        <v>3434</v>
      </c>
      <c r="L299" s="1" t="s">
        <v>3435</v>
      </c>
      <c r="M299" s="1" t="s">
        <v>3436</v>
      </c>
    </row>
    <row r="300" spans="2:13" x14ac:dyDescent="0.25">
      <c r="B300" s="1" t="s">
        <v>12</v>
      </c>
      <c r="C300" s="1" t="s">
        <v>3437</v>
      </c>
      <c r="D300" s="1" t="s">
        <v>3438</v>
      </c>
      <c r="E300" s="1" t="s">
        <v>3439</v>
      </c>
      <c r="F300" s="1" t="s">
        <v>3440</v>
      </c>
      <c r="G300" s="1" t="s">
        <v>3441</v>
      </c>
      <c r="H300" s="1" t="s">
        <v>3442</v>
      </c>
      <c r="I300" s="1" t="s">
        <v>3443</v>
      </c>
      <c r="J300" s="1" t="s">
        <v>3444</v>
      </c>
      <c r="K300" s="1" t="s">
        <v>3445</v>
      </c>
      <c r="L300" s="1" t="s">
        <v>3446</v>
      </c>
      <c r="M300" s="1" t="s">
        <v>3447</v>
      </c>
    </row>
    <row r="301" spans="2:13" x14ac:dyDescent="0.25">
      <c r="B301" s="1" t="s">
        <v>12</v>
      </c>
      <c r="C301" s="1" t="s">
        <v>3448</v>
      </c>
      <c r="D301" s="1" t="s">
        <v>3449</v>
      </c>
      <c r="E301" s="1" t="s">
        <v>3450</v>
      </c>
      <c r="F301" s="1" t="s">
        <v>3451</v>
      </c>
      <c r="G301" s="1" t="s">
        <v>3452</v>
      </c>
      <c r="H301" s="1" t="s">
        <v>3453</v>
      </c>
      <c r="I301" s="1" t="s">
        <v>3454</v>
      </c>
      <c r="J301" s="1" t="s">
        <v>3455</v>
      </c>
      <c r="K301" s="1" t="s">
        <v>3456</v>
      </c>
      <c r="L301" s="1" t="s">
        <v>3457</v>
      </c>
      <c r="M301" s="1" t="s">
        <v>3458</v>
      </c>
    </row>
    <row r="302" spans="2:13" x14ac:dyDescent="0.25">
      <c r="B302" s="1" t="s">
        <v>48</v>
      </c>
      <c r="C302" s="1" t="s">
        <v>3459</v>
      </c>
      <c r="D302" s="1" t="s">
        <v>3460</v>
      </c>
      <c r="E302" s="1" t="s">
        <v>3461</v>
      </c>
      <c r="F302" s="1" t="s">
        <v>3462</v>
      </c>
      <c r="G302" s="1" t="s">
        <v>3463</v>
      </c>
      <c r="H302" s="1" t="s">
        <v>3464</v>
      </c>
      <c r="I302" s="1" t="s">
        <v>3465</v>
      </c>
      <c r="J302" s="1" t="s">
        <v>3466</v>
      </c>
      <c r="K302" s="1" t="s">
        <v>3467</v>
      </c>
      <c r="L302" s="1" t="s">
        <v>3468</v>
      </c>
      <c r="M302" s="1" t="s">
        <v>3469</v>
      </c>
    </row>
    <row r="303" spans="2:13" x14ac:dyDescent="0.25">
      <c r="B303" s="1" t="s">
        <v>48</v>
      </c>
      <c r="C303" s="1" t="s">
        <v>3470</v>
      </c>
      <c r="D303" s="1" t="s">
        <v>3471</v>
      </c>
      <c r="E303" s="1" t="s">
        <v>3472</v>
      </c>
      <c r="F303" s="1" t="s">
        <v>3473</v>
      </c>
      <c r="G303" s="1" t="s">
        <v>3474</v>
      </c>
      <c r="H303" s="1" t="s">
        <v>3475</v>
      </c>
      <c r="I303" s="1" t="s">
        <v>3476</v>
      </c>
      <c r="J303" s="1" t="s">
        <v>3477</v>
      </c>
      <c r="K303" s="1" t="s">
        <v>3478</v>
      </c>
      <c r="L303" s="1" t="s">
        <v>3479</v>
      </c>
      <c r="M303" s="1" t="s">
        <v>3480</v>
      </c>
    </row>
    <row r="304" spans="2:13" x14ac:dyDescent="0.25">
      <c r="B304" s="1" t="s">
        <v>48</v>
      </c>
      <c r="C304" s="1" t="s">
        <v>3481</v>
      </c>
      <c r="D304" s="1" t="s">
        <v>3482</v>
      </c>
      <c r="E304" s="1" t="s">
        <v>3483</v>
      </c>
      <c r="F304" s="1" t="s">
        <v>3484</v>
      </c>
      <c r="G304" s="1" t="s">
        <v>3485</v>
      </c>
      <c r="H304" s="1" t="s">
        <v>3486</v>
      </c>
      <c r="I304" s="1" t="s">
        <v>3487</v>
      </c>
      <c r="J304" s="1" t="s">
        <v>3488</v>
      </c>
      <c r="K304" s="1" t="s">
        <v>3489</v>
      </c>
      <c r="L304" s="1" t="s">
        <v>3490</v>
      </c>
      <c r="M304" s="1" t="s">
        <v>3491</v>
      </c>
    </row>
    <row r="305" spans="2:13" x14ac:dyDescent="0.25">
      <c r="B305" s="1" t="s">
        <v>48</v>
      </c>
      <c r="C305" s="1" t="s">
        <v>3492</v>
      </c>
      <c r="D305" s="1" t="s">
        <v>3493</v>
      </c>
      <c r="E305" s="1" t="s">
        <v>3494</v>
      </c>
      <c r="F305" s="1" t="s">
        <v>3495</v>
      </c>
      <c r="G305" s="1" t="s">
        <v>3496</v>
      </c>
      <c r="H305" s="1" t="s">
        <v>3497</v>
      </c>
      <c r="I305" s="1" t="s">
        <v>3498</v>
      </c>
      <c r="J305" s="1" t="s">
        <v>3499</v>
      </c>
      <c r="K305" s="1" t="s">
        <v>3500</v>
      </c>
      <c r="L305" s="1" t="s">
        <v>3501</v>
      </c>
      <c r="M305" s="1" t="s">
        <v>3502</v>
      </c>
    </row>
    <row r="306" spans="2:13" x14ac:dyDescent="0.25">
      <c r="B306" s="1" t="s">
        <v>48</v>
      </c>
      <c r="C306" s="1" t="s">
        <v>3503</v>
      </c>
      <c r="D306" s="1" t="s">
        <v>3504</v>
      </c>
      <c r="E306" s="1" t="s">
        <v>3505</v>
      </c>
      <c r="F306" s="1" t="s">
        <v>3506</v>
      </c>
      <c r="G306" s="1" t="s">
        <v>3507</v>
      </c>
      <c r="H306" s="1" t="s">
        <v>3508</v>
      </c>
      <c r="I306" s="1" t="s">
        <v>3509</v>
      </c>
      <c r="J306" s="1" t="s">
        <v>3510</v>
      </c>
      <c r="K306" s="1" t="s">
        <v>3511</v>
      </c>
      <c r="L306" s="1" t="s">
        <v>3512</v>
      </c>
      <c r="M306" s="1" t="s">
        <v>3513</v>
      </c>
    </row>
    <row r="307" spans="2:13" x14ac:dyDescent="0.25">
      <c r="B307" s="1" t="s">
        <v>48</v>
      </c>
      <c r="C307" s="1" t="s">
        <v>3514</v>
      </c>
      <c r="D307" s="1" t="s">
        <v>3515</v>
      </c>
      <c r="E307" s="1" t="s">
        <v>3516</v>
      </c>
      <c r="F307" s="1" t="s">
        <v>3517</v>
      </c>
      <c r="G307" s="1" t="s">
        <v>3518</v>
      </c>
      <c r="H307" s="1" t="s">
        <v>3519</v>
      </c>
      <c r="I307" s="1" t="s">
        <v>3520</v>
      </c>
      <c r="J307" s="1" t="s">
        <v>3521</v>
      </c>
      <c r="K307" s="1" t="s">
        <v>3522</v>
      </c>
      <c r="L307" s="1" t="s">
        <v>3523</v>
      </c>
      <c r="M307" s="1" t="s">
        <v>3524</v>
      </c>
    </row>
    <row r="308" spans="2:13" x14ac:dyDescent="0.25">
      <c r="B308" s="1" t="s">
        <v>48</v>
      </c>
      <c r="C308" s="1" t="s">
        <v>3525</v>
      </c>
      <c r="D308" s="1" t="s">
        <v>3526</v>
      </c>
      <c r="E308" s="1" t="s">
        <v>3527</v>
      </c>
      <c r="F308" s="1" t="s">
        <v>3528</v>
      </c>
      <c r="G308" s="1" t="s">
        <v>3529</v>
      </c>
      <c r="H308" s="1" t="s">
        <v>3530</v>
      </c>
      <c r="I308" s="1" t="s">
        <v>3531</v>
      </c>
      <c r="J308" s="1" t="s">
        <v>3532</v>
      </c>
      <c r="K308" s="1" t="s">
        <v>3533</v>
      </c>
      <c r="L308" s="1" t="s">
        <v>3534</v>
      </c>
      <c r="M308" s="1" t="s">
        <v>3535</v>
      </c>
    </row>
    <row r="309" spans="2:13" x14ac:dyDescent="0.25">
      <c r="B309" s="1" t="s">
        <v>48</v>
      </c>
      <c r="C309" s="1" t="s">
        <v>3536</v>
      </c>
      <c r="D309" s="1" t="s">
        <v>3537</v>
      </c>
      <c r="E309" s="1" t="s">
        <v>3538</v>
      </c>
      <c r="F309" s="1" t="s">
        <v>3539</v>
      </c>
      <c r="G309" s="1" t="s">
        <v>3540</v>
      </c>
      <c r="H309" s="1" t="s">
        <v>3541</v>
      </c>
      <c r="I309" s="1" t="s">
        <v>3542</v>
      </c>
      <c r="J309" s="1" t="s">
        <v>3543</v>
      </c>
      <c r="K309" s="1" t="s">
        <v>3544</v>
      </c>
      <c r="L309" s="1" t="s">
        <v>3545</v>
      </c>
      <c r="M309" s="1" t="s">
        <v>3546</v>
      </c>
    </row>
    <row r="310" spans="2:13" x14ac:dyDescent="0.25">
      <c r="B310" s="1" t="s">
        <v>48</v>
      </c>
      <c r="C310" s="1" t="s">
        <v>3547</v>
      </c>
      <c r="D310" s="1" t="s">
        <v>3548</v>
      </c>
      <c r="E310" s="1" t="s">
        <v>3549</v>
      </c>
      <c r="F310" s="1" t="s">
        <v>3550</v>
      </c>
      <c r="G310" s="1" t="s">
        <v>3551</v>
      </c>
      <c r="H310" s="1" t="s">
        <v>3552</v>
      </c>
      <c r="I310" s="1" t="s">
        <v>3553</v>
      </c>
      <c r="J310" s="1" t="s">
        <v>3554</v>
      </c>
      <c r="K310" s="1" t="s">
        <v>3555</v>
      </c>
      <c r="L310" s="1" t="s">
        <v>3556</v>
      </c>
      <c r="M310" s="1" t="s">
        <v>3557</v>
      </c>
    </row>
    <row r="311" spans="2:13" x14ac:dyDescent="0.25">
      <c r="B311" s="1" t="s">
        <v>48</v>
      </c>
      <c r="C311" s="1" t="s">
        <v>3558</v>
      </c>
      <c r="D311" s="1" t="s">
        <v>3559</v>
      </c>
      <c r="E311" s="1" t="s">
        <v>3560</v>
      </c>
      <c r="F311" s="1" t="s">
        <v>3561</v>
      </c>
      <c r="G311" s="1" t="s">
        <v>3562</v>
      </c>
      <c r="H311" s="1" t="s">
        <v>3563</v>
      </c>
      <c r="I311" s="1" t="s">
        <v>3564</v>
      </c>
      <c r="J311" s="1" t="s">
        <v>3565</v>
      </c>
      <c r="K311" s="1" t="s">
        <v>3566</v>
      </c>
      <c r="L311" s="1" t="s">
        <v>3567</v>
      </c>
      <c r="M311" s="1" t="s">
        <v>3568</v>
      </c>
    </row>
    <row r="312" spans="2:13" x14ac:dyDescent="0.25">
      <c r="B312" s="1" t="s">
        <v>48</v>
      </c>
      <c r="C312" s="1" t="s">
        <v>3569</v>
      </c>
      <c r="D312" s="1" t="s">
        <v>3570</v>
      </c>
      <c r="E312" s="1" t="s">
        <v>3571</v>
      </c>
      <c r="F312" s="1" t="s">
        <v>3572</v>
      </c>
      <c r="G312" s="1" t="s">
        <v>3573</v>
      </c>
      <c r="H312" s="1" t="s">
        <v>3574</v>
      </c>
      <c r="I312" s="1" t="s">
        <v>3575</v>
      </c>
      <c r="J312" s="1" t="s">
        <v>3576</v>
      </c>
      <c r="K312" s="1" t="s">
        <v>3577</v>
      </c>
      <c r="L312" s="1" t="s">
        <v>3578</v>
      </c>
      <c r="M312" s="1" t="s">
        <v>3579</v>
      </c>
    </row>
    <row r="313" spans="2:13" x14ac:dyDescent="0.25">
      <c r="B313" s="1" t="s">
        <v>48</v>
      </c>
      <c r="C313" s="1" t="s">
        <v>3580</v>
      </c>
      <c r="D313" s="1" t="s">
        <v>3581</v>
      </c>
      <c r="E313" s="1" t="s">
        <v>3582</v>
      </c>
      <c r="F313" s="1" t="s">
        <v>3583</v>
      </c>
      <c r="G313" s="1" t="s">
        <v>3584</v>
      </c>
      <c r="H313" s="1" t="s">
        <v>3585</v>
      </c>
      <c r="I313" s="1" t="s">
        <v>3586</v>
      </c>
      <c r="J313" s="1" t="s">
        <v>3587</v>
      </c>
      <c r="K313" s="1" t="s">
        <v>3588</v>
      </c>
      <c r="L313" s="1" t="s">
        <v>3589</v>
      </c>
      <c r="M313" s="1" t="s">
        <v>3590</v>
      </c>
    </row>
    <row r="314" spans="2:13" x14ac:dyDescent="0.25">
      <c r="B314" s="1" t="s">
        <v>48</v>
      </c>
      <c r="C314" s="1" t="s">
        <v>3591</v>
      </c>
      <c r="D314" s="1" t="s">
        <v>3592</v>
      </c>
      <c r="E314" s="1" t="s">
        <v>3593</v>
      </c>
      <c r="F314" s="1" t="s">
        <v>3594</v>
      </c>
      <c r="G314" s="1" t="s">
        <v>3595</v>
      </c>
      <c r="H314" s="1" t="s">
        <v>3596</v>
      </c>
      <c r="I314" s="1" t="s">
        <v>3597</v>
      </c>
      <c r="J314" s="1" t="s">
        <v>3598</v>
      </c>
      <c r="K314" s="1" t="s">
        <v>3599</v>
      </c>
      <c r="L314" s="1" t="s">
        <v>3600</v>
      </c>
      <c r="M314" s="1" t="s">
        <v>3601</v>
      </c>
    </row>
    <row r="315" spans="2:13" x14ac:dyDescent="0.25">
      <c r="B315" s="1" t="s">
        <v>48</v>
      </c>
      <c r="C315" s="1" t="s">
        <v>3602</v>
      </c>
      <c r="D315" s="1" t="s">
        <v>3603</v>
      </c>
      <c r="E315" s="1" t="s">
        <v>3604</v>
      </c>
      <c r="F315" s="1" t="s">
        <v>3605</v>
      </c>
      <c r="G315" s="1" t="s">
        <v>3606</v>
      </c>
      <c r="H315" s="1" t="s">
        <v>3607</v>
      </c>
      <c r="I315" s="1" t="s">
        <v>3608</v>
      </c>
      <c r="J315" s="1" t="s">
        <v>3609</v>
      </c>
      <c r="K315" s="1" t="s">
        <v>3610</v>
      </c>
      <c r="L315" s="1" t="s">
        <v>3611</v>
      </c>
      <c r="M315" s="1" t="s">
        <v>3612</v>
      </c>
    </row>
    <row r="316" spans="2:13" x14ac:dyDescent="0.25">
      <c r="B316" s="1" t="s">
        <v>48</v>
      </c>
      <c r="C316" s="1" t="s">
        <v>3613</v>
      </c>
      <c r="D316" s="1" t="s">
        <v>3614</v>
      </c>
      <c r="E316" s="1" t="s">
        <v>3615</v>
      </c>
      <c r="F316" s="1" t="s">
        <v>3616</v>
      </c>
      <c r="G316" s="1" t="s">
        <v>3617</v>
      </c>
      <c r="H316" s="1" t="s">
        <v>3618</v>
      </c>
      <c r="I316" s="1" t="s">
        <v>3619</v>
      </c>
      <c r="J316" s="1" t="s">
        <v>3620</v>
      </c>
      <c r="K316" s="1" t="s">
        <v>3621</v>
      </c>
      <c r="L316" s="1" t="s">
        <v>3622</v>
      </c>
      <c r="M316" s="1" t="s">
        <v>3623</v>
      </c>
    </row>
    <row r="317" spans="2:13" x14ac:dyDescent="0.25">
      <c r="B317" s="1" t="s">
        <v>48</v>
      </c>
      <c r="C317" s="1" t="s">
        <v>3624</v>
      </c>
      <c r="D317" s="1" t="s">
        <v>3625</v>
      </c>
      <c r="E317" s="1" t="s">
        <v>3626</v>
      </c>
      <c r="F317" s="1" t="s">
        <v>3627</v>
      </c>
      <c r="G317" s="1" t="s">
        <v>3628</v>
      </c>
      <c r="H317" s="1" t="s">
        <v>3629</v>
      </c>
      <c r="I317" s="1" t="s">
        <v>3630</v>
      </c>
      <c r="J317" s="1" t="s">
        <v>3631</v>
      </c>
      <c r="K317" s="1" t="s">
        <v>3632</v>
      </c>
      <c r="L317" s="1" t="s">
        <v>3633</v>
      </c>
      <c r="M317" s="1" t="s">
        <v>3634</v>
      </c>
    </row>
    <row r="318" spans="2:13" x14ac:dyDescent="0.25">
      <c r="B318" s="1" t="s">
        <v>48</v>
      </c>
      <c r="C318" s="1" t="s">
        <v>3635</v>
      </c>
      <c r="D318" s="1" t="s">
        <v>3636</v>
      </c>
      <c r="E318" s="1" t="s">
        <v>3637</v>
      </c>
      <c r="F318" s="1" t="s">
        <v>3638</v>
      </c>
      <c r="G318" s="1" t="s">
        <v>3639</v>
      </c>
      <c r="H318" s="1" t="s">
        <v>3640</v>
      </c>
      <c r="I318" s="1" t="s">
        <v>3641</v>
      </c>
      <c r="J318" s="1" t="s">
        <v>3642</v>
      </c>
      <c r="K318" s="1" t="s">
        <v>3643</v>
      </c>
      <c r="L318" s="1" t="s">
        <v>3644</v>
      </c>
      <c r="M318" s="1" t="s">
        <v>3645</v>
      </c>
    </row>
    <row r="319" spans="2:13" x14ac:dyDescent="0.25">
      <c r="B319" s="1" t="s">
        <v>48</v>
      </c>
      <c r="C319" s="1" t="s">
        <v>3646</v>
      </c>
      <c r="D319" s="1" t="s">
        <v>3647</v>
      </c>
      <c r="E319" s="1" t="s">
        <v>3648</v>
      </c>
      <c r="F319" s="1" t="s">
        <v>3649</v>
      </c>
      <c r="G319" s="1" t="s">
        <v>3650</v>
      </c>
      <c r="H319" s="1" t="s">
        <v>3651</v>
      </c>
      <c r="I319" s="1" t="s">
        <v>3652</v>
      </c>
      <c r="J319" s="1" t="s">
        <v>3653</v>
      </c>
      <c r="K319" s="1" t="s">
        <v>3654</v>
      </c>
      <c r="L319" s="1" t="s">
        <v>3655</v>
      </c>
      <c r="M319" s="1" t="s">
        <v>3656</v>
      </c>
    </row>
    <row r="320" spans="2:13" x14ac:dyDescent="0.25">
      <c r="B320" s="1" t="s">
        <v>48</v>
      </c>
      <c r="C320" s="1" t="s">
        <v>3657</v>
      </c>
      <c r="D320" s="1" t="s">
        <v>3658</v>
      </c>
      <c r="E320" s="1" t="s">
        <v>3659</v>
      </c>
      <c r="F320" s="1" t="s">
        <v>3660</v>
      </c>
      <c r="G320" s="1" t="s">
        <v>3661</v>
      </c>
      <c r="H320" s="1" t="s">
        <v>3662</v>
      </c>
      <c r="I320" s="1" t="s">
        <v>3663</v>
      </c>
      <c r="J320" s="1" t="s">
        <v>3664</v>
      </c>
      <c r="K320" s="1" t="s">
        <v>3665</v>
      </c>
      <c r="L320" s="1" t="s">
        <v>3666</v>
      </c>
      <c r="M320" s="1" t="s">
        <v>3667</v>
      </c>
    </row>
    <row r="321" spans="2:13" x14ac:dyDescent="0.25">
      <c r="B321" s="1" t="s">
        <v>48</v>
      </c>
      <c r="C321" s="1" t="s">
        <v>3668</v>
      </c>
      <c r="D321" s="1" t="s">
        <v>3669</v>
      </c>
      <c r="E321" s="1" t="s">
        <v>3670</v>
      </c>
      <c r="F321" s="1" t="s">
        <v>3671</v>
      </c>
      <c r="G321" s="1" t="s">
        <v>3672</v>
      </c>
      <c r="H321" s="1" t="s">
        <v>3673</v>
      </c>
      <c r="I321" s="1" t="s">
        <v>3674</v>
      </c>
      <c r="J321" s="1" t="s">
        <v>3675</v>
      </c>
      <c r="K321" s="1" t="s">
        <v>3676</v>
      </c>
      <c r="L321" s="1" t="s">
        <v>3677</v>
      </c>
      <c r="M321" s="1" t="s">
        <v>3678</v>
      </c>
    </row>
    <row r="322" spans="2:13" x14ac:dyDescent="0.25">
      <c r="B322" s="1" t="s">
        <v>49</v>
      </c>
      <c r="C322" s="1" t="s">
        <v>3679</v>
      </c>
      <c r="D322" s="1" t="s">
        <v>3680</v>
      </c>
      <c r="E322" s="1" t="s">
        <v>3681</v>
      </c>
      <c r="F322" s="1" t="s">
        <v>3682</v>
      </c>
      <c r="G322" s="1" t="s">
        <v>3683</v>
      </c>
      <c r="H322" s="1" t="s">
        <v>3684</v>
      </c>
      <c r="I322" s="1" t="s">
        <v>3685</v>
      </c>
      <c r="J322" s="1" t="s">
        <v>3686</v>
      </c>
      <c r="K322" s="1" t="s">
        <v>3687</v>
      </c>
      <c r="L322" s="1" t="s">
        <v>3688</v>
      </c>
      <c r="M322" s="1" t="s">
        <v>3689</v>
      </c>
    </row>
    <row r="323" spans="2:13" x14ac:dyDescent="0.25">
      <c r="B323" s="1" t="s">
        <v>49</v>
      </c>
      <c r="C323" s="1" t="s">
        <v>3690</v>
      </c>
      <c r="D323" s="1" t="s">
        <v>3691</v>
      </c>
      <c r="E323" s="1" t="s">
        <v>3692</v>
      </c>
      <c r="F323" s="1" t="s">
        <v>3693</v>
      </c>
      <c r="G323" s="1" t="s">
        <v>3694</v>
      </c>
      <c r="H323" s="1" t="s">
        <v>3695</v>
      </c>
      <c r="I323" s="1" t="s">
        <v>3696</v>
      </c>
      <c r="J323" s="1" t="s">
        <v>3697</v>
      </c>
      <c r="K323" s="1" t="s">
        <v>3698</v>
      </c>
      <c r="L323" s="1" t="s">
        <v>3699</v>
      </c>
      <c r="M323" s="1" t="s">
        <v>3700</v>
      </c>
    </row>
    <row r="324" spans="2:13" x14ac:dyDescent="0.25">
      <c r="B324" s="1" t="s">
        <v>49</v>
      </c>
      <c r="C324" s="1" t="s">
        <v>3701</v>
      </c>
      <c r="D324" s="1" t="s">
        <v>3702</v>
      </c>
      <c r="E324" s="1" t="s">
        <v>3703</v>
      </c>
      <c r="F324" s="1" t="s">
        <v>3704</v>
      </c>
      <c r="G324" s="1" t="s">
        <v>3705</v>
      </c>
      <c r="H324" s="1" t="s">
        <v>3706</v>
      </c>
      <c r="I324" s="1" t="s">
        <v>3707</v>
      </c>
      <c r="J324" s="1" t="s">
        <v>3708</v>
      </c>
      <c r="K324" s="1" t="s">
        <v>3709</v>
      </c>
      <c r="L324" s="1" t="s">
        <v>3710</v>
      </c>
      <c r="M324" s="1" t="s">
        <v>3711</v>
      </c>
    </row>
    <row r="325" spans="2:13" x14ac:dyDescent="0.25">
      <c r="B325" s="1" t="s">
        <v>49</v>
      </c>
      <c r="C325" s="1" t="s">
        <v>3712</v>
      </c>
      <c r="D325" s="1" t="s">
        <v>3713</v>
      </c>
      <c r="E325" s="1" t="s">
        <v>3714</v>
      </c>
      <c r="F325" s="1" t="s">
        <v>3715</v>
      </c>
      <c r="G325" s="1" t="s">
        <v>3716</v>
      </c>
      <c r="H325" s="1" t="s">
        <v>3717</v>
      </c>
      <c r="I325" s="1" t="s">
        <v>3718</v>
      </c>
      <c r="J325" s="1" t="s">
        <v>3719</v>
      </c>
      <c r="K325" s="1" t="s">
        <v>3720</v>
      </c>
      <c r="L325" s="1" t="s">
        <v>3721</v>
      </c>
      <c r="M325" s="1" t="s">
        <v>3722</v>
      </c>
    </row>
    <row r="326" spans="2:13" x14ac:dyDescent="0.25">
      <c r="B326" s="1" t="s">
        <v>49</v>
      </c>
      <c r="C326" s="1" t="s">
        <v>3723</v>
      </c>
      <c r="D326" s="1" t="s">
        <v>3724</v>
      </c>
      <c r="E326" s="1" t="s">
        <v>3725</v>
      </c>
      <c r="F326" s="1" t="s">
        <v>3726</v>
      </c>
      <c r="G326" s="1" t="s">
        <v>3727</v>
      </c>
      <c r="H326" s="1" t="s">
        <v>3728</v>
      </c>
      <c r="I326" s="1" t="s">
        <v>3729</v>
      </c>
      <c r="J326" s="1" t="s">
        <v>3730</v>
      </c>
      <c r="K326" s="1" t="s">
        <v>3731</v>
      </c>
      <c r="L326" s="1" t="s">
        <v>3732</v>
      </c>
      <c r="M326" s="1" t="s">
        <v>3733</v>
      </c>
    </row>
    <row r="327" spans="2:13" x14ac:dyDescent="0.25">
      <c r="B327" s="1" t="s">
        <v>49</v>
      </c>
      <c r="C327" s="1" t="s">
        <v>3734</v>
      </c>
      <c r="D327" s="1" t="s">
        <v>3735</v>
      </c>
      <c r="E327" s="1" t="s">
        <v>3736</v>
      </c>
      <c r="F327" s="1" t="s">
        <v>3737</v>
      </c>
      <c r="G327" s="1" t="s">
        <v>3738</v>
      </c>
      <c r="H327" s="1" t="s">
        <v>3739</v>
      </c>
      <c r="I327" s="1" t="s">
        <v>3740</v>
      </c>
      <c r="J327" s="1" t="s">
        <v>3741</v>
      </c>
      <c r="K327" s="1" t="s">
        <v>3742</v>
      </c>
      <c r="L327" s="1" t="s">
        <v>3743</v>
      </c>
      <c r="M327" s="1" t="s">
        <v>3744</v>
      </c>
    </row>
    <row r="328" spans="2:13" x14ac:dyDescent="0.25">
      <c r="B328" s="1" t="s">
        <v>49</v>
      </c>
      <c r="C328" s="1" t="s">
        <v>3745</v>
      </c>
      <c r="D328" s="1" t="s">
        <v>3746</v>
      </c>
      <c r="E328" s="1" t="s">
        <v>3747</v>
      </c>
      <c r="F328" s="1" t="s">
        <v>3748</v>
      </c>
      <c r="G328" s="1" t="s">
        <v>3749</v>
      </c>
      <c r="H328" s="1" t="s">
        <v>3750</v>
      </c>
      <c r="I328" s="1" t="s">
        <v>3751</v>
      </c>
      <c r="J328" s="1" t="s">
        <v>3752</v>
      </c>
      <c r="K328" s="1" t="s">
        <v>3753</v>
      </c>
      <c r="L328" s="1" t="s">
        <v>3754</v>
      </c>
      <c r="M328" s="1" t="s">
        <v>3755</v>
      </c>
    </row>
    <row r="329" spans="2:13" x14ac:dyDescent="0.25">
      <c r="B329" s="1" t="s">
        <v>49</v>
      </c>
      <c r="C329" s="1" t="s">
        <v>3756</v>
      </c>
      <c r="D329" s="1" t="s">
        <v>3757</v>
      </c>
      <c r="E329" s="1" t="s">
        <v>3758</v>
      </c>
      <c r="F329" s="1" t="s">
        <v>3759</v>
      </c>
      <c r="G329" s="1" t="s">
        <v>3760</v>
      </c>
      <c r="H329" s="1" t="s">
        <v>3761</v>
      </c>
      <c r="I329" s="1" t="s">
        <v>3762</v>
      </c>
      <c r="J329" s="1" t="s">
        <v>3763</v>
      </c>
      <c r="K329" s="1" t="s">
        <v>3764</v>
      </c>
      <c r="L329" s="1" t="s">
        <v>3765</v>
      </c>
      <c r="M329" s="1" t="s">
        <v>3766</v>
      </c>
    </row>
    <row r="330" spans="2:13" x14ac:dyDescent="0.25">
      <c r="B330" s="1" t="s">
        <v>49</v>
      </c>
      <c r="C330" s="1" t="s">
        <v>3767</v>
      </c>
      <c r="D330" s="1" t="s">
        <v>3768</v>
      </c>
      <c r="E330" s="1" t="s">
        <v>3769</v>
      </c>
      <c r="F330" s="1" t="s">
        <v>3770</v>
      </c>
      <c r="G330" s="1" t="s">
        <v>3771</v>
      </c>
      <c r="H330" s="1" t="s">
        <v>3772</v>
      </c>
      <c r="I330" s="1" t="s">
        <v>3773</v>
      </c>
      <c r="J330" s="1" t="s">
        <v>3774</v>
      </c>
      <c r="K330" s="1" t="s">
        <v>3775</v>
      </c>
      <c r="L330" s="1" t="s">
        <v>3776</v>
      </c>
      <c r="M330" s="1" t="s">
        <v>3777</v>
      </c>
    </row>
    <row r="331" spans="2:13" x14ac:dyDescent="0.25">
      <c r="B331" s="1" t="s">
        <v>49</v>
      </c>
      <c r="C331" s="1" t="s">
        <v>3778</v>
      </c>
      <c r="D331" s="1" t="s">
        <v>3779</v>
      </c>
      <c r="E331" s="1" t="s">
        <v>3780</v>
      </c>
      <c r="F331" s="1" t="s">
        <v>3781</v>
      </c>
      <c r="G331" s="1" t="s">
        <v>3782</v>
      </c>
      <c r="H331" s="1" t="s">
        <v>3783</v>
      </c>
      <c r="I331" s="1" t="s">
        <v>3784</v>
      </c>
      <c r="J331" s="1" t="s">
        <v>3785</v>
      </c>
      <c r="K331" s="1" t="s">
        <v>3786</v>
      </c>
      <c r="L331" s="1" t="s">
        <v>3787</v>
      </c>
      <c r="M331" s="1" t="s">
        <v>3788</v>
      </c>
    </row>
    <row r="332" spans="2:13" x14ac:dyDescent="0.25">
      <c r="B332" s="1" t="s">
        <v>49</v>
      </c>
      <c r="C332" s="1" t="s">
        <v>3789</v>
      </c>
      <c r="D332" s="1" t="s">
        <v>3790</v>
      </c>
      <c r="E332" s="1" t="s">
        <v>3791</v>
      </c>
      <c r="F332" s="1" t="s">
        <v>3792</v>
      </c>
      <c r="G332" s="1" t="s">
        <v>3793</v>
      </c>
      <c r="H332" s="1" t="s">
        <v>3794</v>
      </c>
      <c r="I332" s="1" t="s">
        <v>3795</v>
      </c>
      <c r="J332" s="1" t="s">
        <v>3796</v>
      </c>
      <c r="K332" s="1" t="s">
        <v>3797</v>
      </c>
      <c r="L332" s="1" t="s">
        <v>3798</v>
      </c>
      <c r="M332" s="1" t="s">
        <v>3799</v>
      </c>
    </row>
    <row r="333" spans="2:13" x14ac:dyDescent="0.25">
      <c r="B333" s="1" t="s">
        <v>49</v>
      </c>
      <c r="C333" s="1" t="s">
        <v>3800</v>
      </c>
      <c r="D333" s="1" t="s">
        <v>3801</v>
      </c>
      <c r="E333" s="1" t="s">
        <v>3802</v>
      </c>
      <c r="F333" s="1" t="s">
        <v>3803</v>
      </c>
      <c r="G333" s="1" t="s">
        <v>3804</v>
      </c>
      <c r="H333" s="1" t="s">
        <v>3805</v>
      </c>
      <c r="I333" s="1" t="s">
        <v>3806</v>
      </c>
      <c r="J333" s="1" t="s">
        <v>3807</v>
      </c>
      <c r="K333" s="1" t="s">
        <v>3808</v>
      </c>
      <c r="L333" s="1" t="s">
        <v>3809</v>
      </c>
      <c r="M333" s="1" t="s">
        <v>3810</v>
      </c>
    </row>
    <row r="334" spans="2:13" x14ac:dyDescent="0.25">
      <c r="B334" s="1" t="s">
        <v>49</v>
      </c>
      <c r="C334" s="1" t="s">
        <v>3811</v>
      </c>
      <c r="D334" s="1" t="s">
        <v>3812</v>
      </c>
      <c r="E334" s="1" t="s">
        <v>3813</v>
      </c>
      <c r="F334" s="1" t="s">
        <v>3814</v>
      </c>
      <c r="G334" s="1" t="s">
        <v>3815</v>
      </c>
      <c r="H334" s="1" t="s">
        <v>3816</v>
      </c>
      <c r="I334" s="1" t="s">
        <v>3817</v>
      </c>
      <c r="J334" s="1" t="s">
        <v>3818</v>
      </c>
      <c r="K334" s="1" t="s">
        <v>3819</v>
      </c>
      <c r="L334" s="1" t="s">
        <v>3820</v>
      </c>
      <c r="M334" s="1" t="s">
        <v>3821</v>
      </c>
    </row>
    <row r="335" spans="2:13" x14ac:dyDescent="0.25">
      <c r="B335" s="1" t="s">
        <v>49</v>
      </c>
      <c r="C335" s="1" t="s">
        <v>3822</v>
      </c>
      <c r="D335" s="1" t="s">
        <v>3823</v>
      </c>
      <c r="E335" s="1" t="s">
        <v>3824</v>
      </c>
      <c r="F335" s="1" t="s">
        <v>3825</v>
      </c>
      <c r="G335" s="1" t="s">
        <v>3826</v>
      </c>
      <c r="H335" s="1" t="s">
        <v>3827</v>
      </c>
      <c r="I335" s="1" t="s">
        <v>3828</v>
      </c>
      <c r="J335" s="1" t="s">
        <v>3829</v>
      </c>
      <c r="K335" s="1" t="s">
        <v>3830</v>
      </c>
      <c r="L335" s="1" t="s">
        <v>3831</v>
      </c>
      <c r="M335" s="1" t="s">
        <v>3832</v>
      </c>
    </row>
    <row r="336" spans="2:13" x14ac:dyDescent="0.25">
      <c r="B336" s="1" t="s">
        <v>49</v>
      </c>
      <c r="C336" s="1" t="s">
        <v>3833</v>
      </c>
      <c r="D336" s="1" t="s">
        <v>3834</v>
      </c>
      <c r="E336" s="1" t="s">
        <v>3835</v>
      </c>
      <c r="F336" s="1" t="s">
        <v>3836</v>
      </c>
      <c r="G336" s="1" t="s">
        <v>3837</v>
      </c>
      <c r="H336" s="1" t="s">
        <v>3838</v>
      </c>
      <c r="I336" s="1" t="s">
        <v>3839</v>
      </c>
      <c r="J336" s="1" t="s">
        <v>3840</v>
      </c>
      <c r="K336" s="1" t="s">
        <v>3841</v>
      </c>
      <c r="L336" s="1" t="s">
        <v>3842</v>
      </c>
      <c r="M336" s="1" t="s">
        <v>3843</v>
      </c>
    </row>
    <row r="337" spans="2:13" x14ac:dyDescent="0.25">
      <c r="B337" s="1" t="s">
        <v>49</v>
      </c>
      <c r="C337" s="1" t="s">
        <v>3844</v>
      </c>
      <c r="D337" s="1" t="s">
        <v>3845</v>
      </c>
      <c r="E337" s="1" t="s">
        <v>3846</v>
      </c>
      <c r="F337" s="1" t="s">
        <v>3847</v>
      </c>
      <c r="G337" s="1" t="s">
        <v>3848</v>
      </c>
      <c r="H337" s="1" t="s">
        <v>3849</v>
      </c>
      <c r="I337" s="1" t="s">
        <v>3850</v>
      </c>
      <c r="J337" s="1" t="s">
        <v>3851</v>
      </c>
      <c r="K337" s="1" t="s">
        <v>3852</v>
      </c>
      <c r="L337" s="1" t="s">
        <v>3853</v>
      </c>
      <c r="M337" s="1" t="s">
        <v>3854</v>
      </c>
    </row>
    <row r="338" spans="2:13" x14ac:dyDescent="0.25">
      <c r="B338" s="1" t="s">
        <v>49</v>
      </c>
      <c r="C338" s="1" t="s">
        <v>3855</v>
      </c>
      <c r="D338" s="1" t="s">
        <v>3856</v>
      </c>
      <c r="E338" s="1" t="s">
        <v>3857</v>
      </c>
      <c r="F338" s="1" t="s">
        <v>3858</v>
      </c>
      <c r="G338" s="1" t="s">
        <v>3859</v>
      </c>
      <c r="H338" s="1" t="s">
        <v>3860</v>
      </c>
      <c r="I338" s="1" t="s">
        <v>3861</v>
      </c>
      <c r="J338" s="1" t="s">
        <v>3862</v>
      </c>
      <c r="K338" s="1" t="s">
        <v>3863</v>
      </c>
      <c r="L338" s="1" t="s">
        <v>3864</v>
      </c>
      <c r="M338" s="1" t="s">
        <v>3865</v>
      </c>
    </row>
    <row r="339" spans="2:13" x14ac:dyDescent="0.25">
      <c r="B339" s="1" t="s">
        <v>49</v>
      </c>
      <c r="C339" s="1" t="s">
        <v>3866</v>
      </c>
      <c r="D339" s="1" t="s">
        <v>3867</v>
      </c>
      <c r="E339" s="1" t="s">
        <v>3868</v>
      </c>
      <c r="F339" s="1" t="s">
        <v>3869</v>
      </c>
      <c r="G339" s="1" t="s">
        <v>3870</v>
      </c>
      <c r="H339" s="1" t="s">
        <v>3871</v>
      </c>
      <c r="I339" s="1" t="s">
        <v>3872</v>
      </c>
      <c r="J339" s="1" t="s">
        <v>3873</v>
      </c>
      <c r="K339" s="1" t="s">
        <v>3874</v>
      </c>
      <c r="L339" s="1" t="s">
        <v>3875</v>
      </c>
      <c r="M339" s="1" t="s">
        <v>3876</v>
      </c>
    </row>
    <row r="340" spans="2:13" x14ac:dyDescent="0.25">
      <c r="B340" s="1" t="s">
        <v>49</v>
      </c>
      <c r="C340" s="1" t="s">
        <v>3877</v>
      </c>
      <c r="D340" s="1" t="s">
        <v>3878</v>
      </c>
      <c r="E340" s="1" t="s">
        <v>3879</v>
      </c>
      <c r="F340" s="1" t="s">
        <v>3880</v>
      </c>
      <c r="G340" s="1" t="s">
        <v>3881</v>
      </c>
      <c r="H340" s="1" t="s">
        <v>3882</v>
      </c>
      <c r="I340" s="1" t="s">
        <v>3883</v>
      </c>
      <c r="J340" s="1" t="s">
        <v>3884</v>
      </c>
      <c r="K340" s="1" t="s">
        <v>3885</v>
      </c>
      <c r="L340" s="1" t="s">
        <v>3886</v>
      </c>
      <c r="M340" s="1" t="s">
        <v>3887</v>
      </c>
    </row>
    <row r="341" spans="2:13" x14ac:dyDescent="0.25">
      <c r="B341" s="1" t="s">
        <v>49</v>
      </c>
      <c r="C341" s="1" t="s">
        <v>3888</v>
      </c>
      <c r="D341" s="1" t="s">
        <v>3889</v>
      </c>
      <c r="E341" s="1" t="s">
        <v>3890</v>
      </c>
      <c r="F341" s="1" t="s">
        <v>3891</v>
      </c>
      <c r="G341" s="1" t="s">
        <v>3892</v>
      </c>
      <c r="H341" s="1" t="s">
        <v>3893</v>
      </c>
      <c r="I341" s="1" t="s">
        <v>3894</v>
      </c>
      <c r="J341" s="1" t="s">
        <v>3895</v>
      </c>
      <c r="K341" s="1" t="s">
        <v>3896</v>
      </c>
      <c r="L341" s="1" t="s">
        <v>3897</v>
      </c>
      <c r="M341" s="1" t="s">
        <v>3898</v>
      </c>
    </row>
    <row r="342" spans="2:13" x14ac:dyDescent="0.25">
      <c r="B342" s="1" t="s">
        <v>50</v>
      </c>
      <c r="C342" s="1" t="s">
        <v>3899</v>
      </c>
      <c r="D342" s="1" t="s">
        <v>3900</v>
      </c>
      <c r="E342" s="1" t="s">
        <v>3901</v>
      </c>
      <c r="F342" s="1" t="s">
        <v>3902</v>
      </c>
      <c r="G342" s="1" t="s">
        <v>3903</v>
      </c>
      <c r="H342" s="1" t="s">
        <v>3904</v>
      </c>
      <c r="I342" s="1" t="s">
        <v>3905</v>
      </c>
      <c r="J342" s="1" t="s">
        <v>3906</v>
      </c>
      <c r="K342" s="1" t="s">
        <v>3907</v>
      </c>
      <c r="L342" s="1" t="s">
        <v>3908</v>
      </c>
      <c r="M342" s="1" t="s">
        <v>3909</v>
      </c>
    </row>
    <row r="343" spans="2:13" x14ac:dyDescent="0.25">
      <c r="B343" s="1" t="s">
        <v>50</v>
      </c>
      <c r="C343" s="1" t="s">
        <v>3910</v>
      </c>
      <c r="D343" s="1" t="s">
        <v>3911</v>
      </c>
      <c r="E343" s="1" t="s">
        <v>3912</v>
      </c>
      <c r="F343" s="1" t="s">
        <v>3913</v>
      </c>
      <c r="G343" s="1" t="s">
        <v>3914</v>
      </c>
      <c r="H343" s="1" t="s">
        <v>3915</v>
      </c>
      <c r="I343" s="1" t="s">
        <v>3916</v>
      </c>
      <c r="J343" s="1" t="s">
        <v>3917</v>
      </c>
      <c r="K343" s="1" t="s">
        <v>3918</v>
      </c>
      <c r="L343" s="1" t="s">
        <v>3919</v>
      </c>
      <c r="M343" s="1" t="s">
        <v>3920</v>
      </c>
    </row>
    <row r="344" spans="2:13" x14ac:dyDescent="0.25">
      <c r="B344" s="1" t="s">
        <v>50</v>
      </c>
      <c r="C344" s="1" t="s">
        <v>3921</v>
      </c>
      <c r="D344" s="1" t="s">
        <v>3922</v>
      </c>
      <c r="E344" s="1" t="s">
        <v>3923</v>
      </c>
      <c r="F344" s="1" t="s">
        <v>3924</v>
      </c>
      <c r="G344" s="1" t="s">
        <v>3925</v>
      </c>
      <c r="H344" s="1" t="s">
        <v>3926</v>
      </c>
      <c r="I344" s="1" t="s">
        <v>3927</v>
      </c>
      <c r="J344" s="1" t="s">
        <v>3928</v>
      </c>
      <c r="K344" s="1" t="s">
        <v>3929</v>
      </c>
      <c r="L344" s="1" t="s">
        <v>3930</v>
      </c>
      <c r="M344" s="1" t="s">
        <v>3931</v>
      </c>
    </row>
    <row r="345" spans="2:13" x14ac:dyDescent="0.25">
      <c r="B345" s="1" t="s">
        <v>50</v>
      </c>
      <c r="C345" s="1" t="s">
        <v>3932</v>
      </c>
      <c r="D345" s="1" t="s">
        <v>3933</v>
      </c>
      <c r="E345" s="1" t="s">
        <v>3934</v>
      </c>
      <c r="F345" s="1" t="s">
        <v>3935</v>
      </c>
      <c r="G345" s="1" t="s">
        <v>3936</v>
      </c>
      <c r="H345" s="1" t="s">
        <v>3937</v>
      </c>
      <c r="I345" s="1" t="s">
        <v>3938</v>
      </c>
      <c r="J345" s="1" t="s">
        <v>3939</v>
      </c>
      <c r="K345" s="1" t="s">
        <v>3940</v>
      </c>
      <c r="L345" s="1" t="s">
        <v>3941</v>
      </c>
      <c r="M345" s="1" t="s">
        <v>3942</v>
      </c>
    </row>
    <row r="346" spans="2:13" x14ac:dyDescent="0.25">
      <c r="B346" s="1" t="s">
        <v>50</v>
      </c>
      <c r="C346" s="1" t="s">
        <v>3943</v>
      </c>
      <c r="D346" s="1" t="s">
        <v>3944</v>
      </c>
      <c r="E346" s="1" t="s">
        <v>3945</v>
      </c>
      <c r="F346" s="1" t="s">
        <v>3946</v>
      </c>
      <c r="G346" s="1" t="s">
        <v>3947</v>
      </c>
      <c r="H346" s="1" t="s">
        <v>3948</v>
      </c>
      <c r="I346" s="1" t="s">
        <v>3949</v>
      </c>
      <c r="J346" s="1" t="s">
        <v>3950</v>
      </c>
      <c r="K346" s="1" t="s">
        <v>3951</v>
      </c>
      <c r="L346" s="1" t="s">
        <v>3952</v>
      </c>
      <c r="M346" s="1" t="s">
        <v>3953</v>
      </c>
    </row>
    <row r="347" spans="2:13" x14ac:dyDescent="0.25">
      <c r="B347" s="1" t="s">
        <v>50</v>
      </c>
      <c r="C347" s="1" t="s">
        <v>3954</v>
      </c>
      <c r="D347" s="1" t="s">
        <v>3955</v>
      </c>
      <c r="E347" s="1" t="s">
        <v>3956</v>
      </c>
      <c r="F347" s="1" t="s">
        <v>3957</v>
      </c>
      <c r="G347" s="1" t="s">
        <v>3958</v>
      </c>
      <c r="H347" s="1" t="s">
        <v>3959</v>
      </c>
      <c r="I347" s="1" t="s">
        <v>3960</v>
      </c>
      <c r="J347" s="1" t="s">
        <v>3961</v>
      </c>
      <c r="K347" s="1" t="s">
        <v>3962</v>
      </c>
      <c r="L347" s="1" t="s">
        <v>3963</v>
      </c>
      <c r="M347" s="1" t="s">
        <v>3964</v>
      </c>
    </row>
    <row r="348" spans="2:13" x14ac:dyDescent="0.25">
      <c r="B348" s="1" t="s">
        <v>50</v>
      </c>
      <c r="C348" s="1" t="s">
        <v>3965</v>
      </c>
      <c r="D348" s="1" t="s">
        <v>3966</v>
      </c>
      <c r="E348" s="1" t="s">
        <v>3967</v>
      </c>
      <c r="F348" s="1" t="s">
        <v>3968</v>
      </c>
      <c r="G348" s="1" t="s">
        <v>3969</v>
      </c>
      <c r="H348" s="1" t="s">
        <v>3970</v>
      </c>
      <c r="I348" s="1" t="s">
        <v>3971</v>
      </c>
      <c r="J348" s="1" t="s">
        <v>3972</v>
      </c>
      <c r="K348" s="1" t="s">
        <v>3973</v>
      </c>
      <c r="L348" s="1" t="s">
        <v>3974</v>
      </c>
      <c r="M348" s="1" t="s">
        <v>3975</v>
      </c>
    </row>
    <row r="349" spans="2:13" x14ac:dyDescent="0.25">
      <c r="B349" s="1" t="s">
        <v>50</v>
      </c>
      <c r="C349" s="1" t="s">
        <v>3976</v>
      </c>
      <c r="D349" s="1" t="s">
        <v>3977</v>
      </c>
      <c r="E349" s="1" t="s">
        <v>3978</v>
      </c>
      <c r="F349" s="1" t="s">
        <v>3979</v>
      </c>
      <c r="G349" s="1" t="s">
        <v>3980</v>
      </c>
      <c r="H349" s="1" t="s">
        <v>3981</v>
      </c>
      <c r="I349" s="1" t="s">
        <v>3982</v>
      </c>
      <c r="J349" s="1" t="s">
        <v>3983</v>
      </c>
      <c r="K349" s="1" t="s">
        <v>3984</v>
      </c>
      <c r="L349" s="1" t="s">
        <v>3985</v>
      </c>
      <c r="M349" s="1" t="s">
        <v>3986</v>
      </c>
    </row>
    <row r="350" spans="2:13" x14ac:dyDescent="0.25">
      <c r="B350" s="1" t="s">
        <v>50</v>
      </c>
      <c r="C350" s="1" t="s">
        <v>3987</v>
      </c>
      <c r="D350" s="1" t="s">
        <v>3988</v>
      </c>
      <c r="E350" s="1" t="s">
        <v>3989</v>
      </c>
      <c r="F350" s="1" t="s">
        <v>3990</v>
      </c>
      <c r="G350" s="1" t="s">
        <v>3991</v>
      </c>
      <c r="H350" s="1" t="s">
        <v>3992</v>
      </c>
      <c r="I350" s="1" t="s">
        <v>3993</v>
      </c>
      <c r="J350" s="1" t="s">
        <v>3994</v>
      </c>
      <c r="K350" s="1" t="s">
        <v>3995</v>
      </c>
      <c r="L350" s="1" t="s">
        <v>3996</v>
      </c>
      <c r="M350" s="1" t="s">
        <v>3997</v>
      </c>
    </row>
    <row r="351" spans="2:13" x14ac:dyDescent="0.25">
      <c r="B351" s="1" t="s">
        <v>50</v>
      </c>
      <c r="C351" s="1" t="s">
        <v>3998</v>
      </c>
      <c r="D351" s="1" t="s">
        <v>3999</v>
      </c>
      <c r="E351" s="1" t="s">
        <v>4000</v>
      </c>
      <c r="F351" s="1" t="s">
        <v>4001</v>
      </c>
      <c r="G351" s="1" t="s">
        <v>4002</v>
      </c>
      <c r="H351" s="1" t="s">
        <v>4003</v>
      </c>
      <c r="I351" s="1" t="s">
        <v>4004</v>
      </c>
      <c r="J351" s="1" t="s">
        <v>4005</v>
      </c>
      <c r="K351" s="1" t="s">
        <v>4006</v>
      </c>
      <c r="L351" s="1" t="s">
        <v>4007</v>
      </c>
      <c r="M351" s="1" t="s">
        <v>4008</v>
      </c>
    </row>
    <row r="352" spans="2:13" x14ac:dyDescent="0.25">
      <c r="B352" s="1" t="s">
        <v>50</v>
      </c>
      <c r="C352" s="1" t="s">
        <v>4009</v>
      </c>
      <c r="D352" s="1" t="s">
        <v>4010</v>
      </c>
      <c r="E352" s="1" t="s">
        <v>4011</v>
      </c>
      <c r="F352" s="1" t="s">
        <v>4012</v>
      </c>
      <c r="G352" s="1" t="s">
        <v>4013</v>
      </c>
      <c r="H352" s="1" t="s">
        <v>4014</v>
      </c>
      <c r="I352" s="1" t="s">
        <v>4015</v>
      </c>
      <c r="J352" s="1" t="s">
        <v>4016</v>
      </c>
      <c r="K352" s="1" t="s">
        <v>4017</v>
      </c>
      <c r="L352" s="1" t="s">
        <v>4018</v>
      </c>
      <c r="M352" s="1" t="s">
        <v>4019</v>
      </c>
    </row>
    <row r="353" spans="2:13" x14ac:dyDescent="0.25">
      <c r="B353" s="1" t="s">
        <v>50</v>
      </c>
      <c r="C353" s="1" t="s">
        <v>4020</v>
      </c>
      <c r="D353" s="1" t="s">
        <v>4021</v>
      </c>
      <c r="E353" s="1" t="s">
        <v>4022</v>
      </c>
      <c r="F353" s="1" t="s">
        <v>4023</v>
      </c>
      <c r="G353" s="1" t="s">
        <v>4024</v>
      </c>
      <c r="H353" s="1" t="s">
        <v>4025</v>
      </c>
      <c r="I353" s="1" t="s">
        <v>4026</v>
      </c>
      <c r="J353" s="1" t="s">
        <v>4027</v>
      </c>
      <c r="K353" s="1" t="s">
        <v>4028</v>
      </c>
      <c r="L353" s="1" t="s">
        <v>4029</v>
      </c>
      <c r="M353" s="1" t="s">
        <v>4030</v>
      </c>
    </row>
    <row r="354" spans="2:13" x14ac:dyDescent="0.25">
      <c r="B354" s="1" t="s">
        <v>50</v>
      </c>
      <c r="C354" s="1" t="s">
        <v>4031</v>
      </c>
      <c r="D354" s="1" t="s">
        <v>4032</v>
      </c>
      <c r="E354" s="1" t="s">
        <v>4033</v>
      </c>
      <c r="F354" s="1" t="s">
        <v>4034</v>
      </c>
      <c r="G354" s="1" t="s">
        <v>4035</v>
      </c>
      <c r="H354" s="1" t="s">
        <v>4036</v>
      </c>
      <c r="I354" s="1" t="s">
        <v>4037</v>
      </c>
      <c r="J354" s="1" t="s">
        <v>4038</v>
      </c>
      <c r="K354" s="1" t="s">
        <v>4039</v>
      </c>
      <c r="L354" s="1" t="s">
        <v>4040</v>
      </c>
      <c r="M354" s="1" t="s">
        <v>4041</v>
      </c>
    </row>
    <row r="355" spans="2:13" x14ac:dyDescent="0.25">
      <c r="B355" s="1" t="s">
        <v>50</v>
      </c>
      <c r="C355" s="1" t="s">
        <v>4042</v>
      </c>
      <c r="D355" s="1" t="s">
        <v>4043</v>
      </c>
      <c r="E355" s="1" t="s">
        <v>4044</v>
      </c>
      <c r="F355" s="1" t="s">
        <v>4045</v>
      </c>
      <c r="G355" s="1" t="s">
        <v>4046</v>
      </c>
      <c r="H355" s="1" t="s">
        <v>4047</v>
      </c>
      <c r="I355" s="1" t="s">
        <v>4048</v>
      </c>
      <c r="J355" s="1" t="s">
        <v>4049</v>
      </c>
      <c r="K355" s="1" t="s">
        <v>4050</v>
      </c>
      <c r="L355" s="1" t="s">
        <v>4051</v>
      </c>
      <c r="M355" s="1" t="s">
        <v>4052</v>
      </c>
    </row>
    <row r="356" spans="2:13" x14ac:dyDescent="0.25">
      <c r="B356" s="1" t="s">
        <v>50</v>
      </c>
      <c r="C356" s="1" t="s">
        <v>4053</v>
      </c>
      <c r="D356" s="1" t="s">
        <v>4054</v>
      </c>
      <c r="E356" s="1" t="s">
        <v>4055</v>
      </c>
      <c r="F356" s="1" t="s">
        <v>4056</v>
      </c>
      <c r="G356" s="1" t="s">
        <v>4057</v>
      </c>
      <c r="H356" s="1" t="s">
        <v>4058</v>
      </c>
      <c r="I356" s="1" t="s">
        <v>4059</v>
      </c>
      <c r="J356" s="1" t="s">
        <v>4060</v>
      </c>
      <c r="K356" s="1" t="s">
        <v>4061</v>
      </c>
      <c r="L356" s="1" t="s">
        <v>4062</v>
      </c>
      <c r="M356" s="1" t="s">
        <v>4063</v>
      </c>
    </row>
    <row r="357" spans="2:13" x14ac:dyDescent="0.25">
      <c r="B357" s="1" t="s">
        <v>50</v>
      </c>
      <c r="C357" s="1" t="s">
        <v>4064</v>
      </c>
      <c r="D357" s="1" t="s">
        <v>4065</v>
      </c>
      <c r="E357" s="1" t="s">
        <v>4066</v>
      </c>
      <c r="F357" s="1" t="s">
        <v>4067</v>
      </c>
      <c r="G357" s="1" t="s">
        <v>4068</v>
      </c>
      <c r="H357" s="1" t="s">
        <v>4069</v>
      </c>
      <c r="I357" s="1" t="s">
        <v>4070</v>
      </c>
      <c r="J357" s="1" t="s">
        <v>4071</v>
      </c>
      <c r="K357" s="1" t="s">
        <v>4072</v>
      </c>
      <c r="L357" s="1" t="s">
        <v>4073</v>
      </c>
      <c r="M357" s="1" t="s">
        <v>4074</v>
      </c>
    </row>
    <row r="358" spans="2:13" x14ac:dyDescent="0.25">
      <c r="B358" s="1" t="s">
        <v>50</v>
      </c>
      <c r="C358" s="1" t="s">
        <v>4075</v>
      </c>
      <c r="D358" s="1" t="s">
        <v>4076</v>
      </c>
      <c r="E358" s="1" t="s">
        <v>4077</v>
      </c>
      <c r="F358" s="1" t="s">
        <v>4078</v>
      </c>
      <c r="G358" s="1" t="s">
        <v>4079</v>
      </c>
      <c r="H358" s="1" t="s">
        <v>4080</v>
      </c>
      <c r="I358" s="1" t="s">
        <v>4081</v>
      </c>
      <c r="J358" s="1" t="s">
        <v>4082</v>
      </c>
      <c r="K358" s="1" t="s">
        <v>4083</v>
      </c>
      <c r="L358" s="1" t="s">
        <v>4084</v>
      </c>
      <c r="M358" s="1" t="s">
        <v>4085</v>
      </c>
    </row>
    <row r="359" spans="2:13" x14ac:dyDescent="0.25">
      <c r="B359" s="1" t="s">
        <v>50</v>
      </c>
      <c r="C359" s="1" t="s">
        <v>4086</v>
      </c>
      <c r="D359" s="1" t="s">
        <v>4087</v>
      </c>
      <c r="E359" s="1" t="s">
        <v>4088</v>
      </c>
      <c r="F359" s="1" t="s">
        <v>4089</v>
      </c>
      <c r="G359" s="1" t="s">
        <v>4090</v>
      </c>
      <c r="H359" s="1" t="s">
        <v>4091</v>
      </c>
      <c r="I359" s="1" t="s">
        <v>4092</v>
      </c>
      <c r="J359" s="1" t="s">
        <v>4093</v>
      </c>
      <c r="K359" s="1" t="s">
        <v>4094</v>
      </c>
      <c r="L359" s="1" t="s">
        <v>4095</v>
      </c>
      <c r="M359" s="1" t="s">
        <v>4096</v>
      </c>
    </row>
    <row r="360" spans="2:13" x14ac:dyDescent="0.25">
      <c r="B360" s="1" t="s">
        <v>50</v>
      </c>
      <c r="C360" s="1" t="s">
        <v>4097</v>
      </c>
      <c r="D360" s="1" t="s">
        <v>4098</v>
      </c>
      <c r="E360" s="1" t="s">
        <v>4099</v>
      </c>
      <c r="F360" s="1" t="s">
        <v>4100</v>
      </c>
      <c r="G360" s="1" t="s">
        <v>4101</v>
      </c>
      <c r="H360" s="1" t="s">
        <v>4102</v>
      </c>
      <c r="I360" s="1" t="s">
        <v>4103</v>
      </c>
      <c r="J360" s="1" t="s">
        <v>4104</v>
      </c>
      <c r="K360" s="1" t="s">
        <v>4105</v>
      </c>
      <c r="L360" s="1" t="s">
        <v>4106</v>
      </c>
      <c r="M360" s="1" t="s">
        <v>4107</v>
      </c>
    </row>
    <row r="361" spans="2:13" x14ac:dyDescent="0.25">
      <c r="B361" s="1" t="s">
        <v>50</v>
      </c>
      <c r="C361" s="1" t="s">
        <v>4108</v>
      </c>
      <c r="D361" s="1" t="s">
        <v>4109</v>
      </c>
      <c r="E361" s="1" t="s">
        <v>4110</v>
      </c>
      <c r="F361" s="1" t="s">
        <v>4111</v>
      </c>
      <c r="G361" s="1" t="s">
        <v>4112</v>
      </c>
      <c r="H361" s="1" t="s">
        <v>4113</v>
      </c>
      <c r="I361" s="1" t="s">
        <v>4114</v>
      </c>
      <c r="J361" s="1" t="s">
        <v>4115</v>
      </c>
      <c r="K361" s="1" t="s">
        <v>4116</v>
      </c>
      <c r="L361" s="1" t="s">
        <v>4117</v>
      </c>
      <c r="M361" s="1" t="s">
        <v>4118</v>
      </c>
    </row>
    <row r="362" spans="2:13" x14ac:dyDescent="0.25">
      <c r="B362" s="1" t="s">
        <v>51</v>
      </c>
      <c r="C362" s="1" t="s">
        <v>4119</v>
      </c>
      <c r="D362" s="1" t="s">
        <v>4120</v>
      </c>
      <c r="E362" s="1" t="s">
        <v>4121</v>
      </c>
      <c r="F362" s="1" t="s">
        <v>4122</v>
      </c>
      <c r="G362" s="1" t="s">
        <v>4123</v>
      </c>
      <c r="H362" s="1" t="s">
        <v>4124</v>
      </c>
      <c r="I362" s="1" t="s">
        <v>4125</v>
      </c>
      <c r="J362" s="1" t="s">
        <v>4126</v>
      </c>
      <c r="K362" s="1" t="s">
        <v>4127</v>
      </c>
      <c r="L362" s="1" t="s">
        <v>4128</v>
      </c>
      <c r="M362" s="1" t="s">
        <v>4129</v>
      </c>
    </row>
    <row r="363" spans="2:13" x14ac:dyDescent="0.25">
      <c r="B363" s="1" t="s">
        <v>51</v>
      </c>
      <c r="C363" s="1" t="s">
        <v>4130</v>
      </c>
      <c r="D363" s="1" t="s">
        <v>4131</v>
      </c>
      <c r="E363" s="1" t="s">
        <v>4132</v>
      </c>
      <c r="F363" s="1" t="s">
        <v>4133</v>
      </c>
      <c r="G363" s="1" t="s">
        <v>4134</v>
      </c>
      <c r="H363" s="1" t="s">
        <v>4135</v>
      </c>
      <c r="I363" s="1" t="s">
        <v>4136</v>
      </c>
      <c r="J363" s="1" t="s">
        <v>4137</v>
      </c>
      <c r="K363" s="1" t="s">
        <v>4138</v>
      </c>
      <c r="L363" s="1" t="s">
        <v>4139</v>
      </c>
      <c r="M363" s="1" t="s">
        <v>4140</v>
      </c>
    </row>
    <row r="364" spans="2:13" x14ac:dyDescent="0.25">
      <c r="B364" s="1" t="s">
        <v>51</v>
      </c>
      <c r="C364" s="1" t="s">
        <v>4141</v>
      </c>
      <c r="D364" s="1" t="s">
        <v>4142</v>
      </c>
      <c r="E364" s="1" t="s">
        <v>4143</v>
      </c>
      <c r="F364" s="1" t="s">
        <v>4144</v>
      </c>
      <c r="G364" s="1" t="s">
        <v>4145</v>
      </c>
      <c r="H364" s="1" t="s">
        <v>4146</v>
      </c>
      <c r="I364" s="1" t="s">
        <v>4147</v>
      </c>
      <c r="J364" s="1" t="s">
        <v>4148</v>
      </c>
      <c r="K364" s="1" t="s">
        <v>4149</v>
      </c>
      <c r="L364" s="1" t="s">
        <v>4150</v>
      </c>
      <c r="M364" s="1" t="s">
        <v>4151</v>
      </c>
    </row>
    <row r="365" spans="2:13" x14ac:dyDescent="0.25">
      <c r="B365" s="1" t="s">
        <v>51</v>
      </c>
      <c r="C365" s="1" t="s">
        <v>4152</v>
      </c>
      <c r="D365" s="1" t="s">
        <v>4153</v>
      </c>
      <c r="E365" s="1" t="s">
        <v>4154</v>
      </c>
      <c r="F365" s="1" t="s">
        <v>4155</v>
      </c>
      <c r="G365" s="1" t="s">
        <v>4156</v>
      </c>
      <c r="H365" s="1" t="s">
        <v>4157</v>
      </c>
      <c r="I365" s="1" t="s">
        <v>4158</v>
      </c>
      <c r="J365" s="1" t="s">
        <v>4159</v>
      </c>
      <c r="K365" s="1" t="s">
        <v>4160</v>
      </c>
      <c r="L365" s="1" t="s">
        <v>4161</v>
      </c>
      <c r="M365" s="1" t="s">
        <v>4162</v>
      </c>
    </row>
    <row r="366" spans="2:13" x14ac:dyDescent="0.25">
      <c r="B366" s="1" t="s">
        <v>51</v>
      </c>
      <c r="C366" s="1" t="s">
        <v>4163</v>
      </c>
      <c r="D366" s="1" t="s">
        <v>4164</v>
      </c>
      <c r="E366" s="1" t="s">
        <v>4165</v>
      </c>
      <c r="F366" s="1" t="s">
        <v>4166</v>
      </c>
      <c r="G366" s="1" t="s">
        <v>4167</v>
      </c>
      <c r="H366" s="1" t="s">
        <v>4168</v>
      </c>
      <c r="I366" s="1" t="s">
        <v>4169</v>
      </c>
      <c r="J366" s="1" t="s">
        <v>4170</v>
      </c>
      <c r="K366" s="1" t="s">
        <v>4171</v>
      </c>
      <c r="L366" s="1" t="s">
        <v>4172</v>
      </c>
      <c r="M366" s="1" t="s">
        <v>4173</v>
      </c>
    </row>
    <row r="367" spans="2:13" x14ac:dyDescent="0.25">
      <c r="B367" s="1" t="s">
        <v>51</v>
      </c>
      <c r="C367" s="1" t="s">
        <v>4174</v>
      </c>
      <c r="D367" s="1" t="s">
        <v>4175</v>
      </c>
      <c r="E367" s="1" t="s">
        <v>4176</v>
      </c>
      <c r="F367" s="1" t="s">
        <v>4177</v>
      </c>
      <c r="G367" s="1" t="s">
        <v>4178</v>
      </c>
      <c r="H367" s="1" t="s">
        <v>4179</v>
      </c>
      <c r="I367" s="1" t="s">
        <v>4180</v>
      </c>
      <c r="J367" s="1" t="s">
        <v>4181</v>
      </c>
      <c r="K367" s="1" t="s">
        <v>4182</v>
      </c>
      <c r="L367" s="1" t="s">
        <v>4183</v>
      </c>
      <c r="M367" s="1" t="s">
        <v>4184</v>
      </c>
    </row>
    <row r="368" spans="2:13" x14ac:dyDescent="0.25">
      <c r="B368" s="1" t="s">
        <v>51</v>
      </c>
      <c r="C368" s="1" t="s">
        <v>4185</v>
      </c>
      <c r="D368" s="1" t="s">
        <v>4186</v>
      </c>
      <c r="E368" s="1" t="s">
        <v>4187</v>
      </c>
      <c r="F368" s="1" t="s">
        <v>4188</v>
      </c>
      <c r="G368" s="1" t="s">
        <v>4189</v>
      </c>
      <c r="H368" s="1" t="s">
        <v>4190</v>
      </c>
      <c r="I368" s="1" t="s">
        <v>4191</v>
      </c>
      <c r="J368" s="1" t="s">
        <v>4192</v>
      </c>
      <c r="K368" s="1" t="s">
        <v>4193</v>
      </c>
      <c r="L368" s="1" t="s">
        <v>4194</v>
      </c>
      <c r="M368" s="1" t="s">
        <v>4195</v>
      </c>
    </row>
    <row r="369" spans="2:13" x14ac:dyDescent="0.25">
      <c r="B369" s="1" t="s">
        <v>51</v>
      </c>
      <c r="C369" s="1" t="s">
        <v>4196</v>
      </c>
      <c r="D369" s="1" t="s">
        <v>4197</v>
      </c>
      <c r="E369" s="1" t="s">
        <v>4198</v>
      </c>
      <c r="F369" s="1" t="s">
        <v>4199</v>
      </c>
      <c r="G369" s="1" t="s">
        <v>4200</v>
      </c>
      <c r="H369" s="1" t="s">
        <v>4201</v>
      </c>
      <c r="I369" s="1" t="s">
        <v>4202</v>
      </c>
      <c r="J369" s="1" t="s">
        <v>4203</v>
      </c>
      <c r="K369" s="1" t="s">
        <v>4204</v>
      </c>
      <c r="L369" s="1" t="s">
        <v>4205</v>
      </c>
      <c r="M369" s="1" t="s">
        <v>4206</v>
      </c>
    </row>
    <row r="370" spans="2:13" x14ac:dyDescent="0.25">
      <c r="B370" s="1" t="s">
        <v>51</v>
      </c>
      <c r="C370" s="1" t="s">
        <v>4207</v>
      </c>
      <c r="D370" s="1" t="s">
        <v>4208</v>
      </c>
      <c r="E370" s="1" t="s">
        <v>4209</v>
      </c>
      <c r="F370" s="1" t="s">
        <v>4210</v>
      </c>
      <c r="G370" s="1" t="s">
        <v>4211</v>
      </c>
      <c r="H370" s="1" t="s">
        <v>4212</v>
      </c>
      <c r="I370" s="1" t="s">
        <v>4213</v>
      </c>
      <c r="J370" s="1" t="s">
        <v>4214</v>
      </c>
      <c r="K370" s="1" t="s">
        <v>4215</v>
      </c>
      <c r="L370" s="1" t="s">
        <v>4216</v>
      </c>
      <c r="M370" s="1" t="s">
        <v>4217</v>
      </c>
    </row>
    <row r="371" spans="2:13" x14ac:dyDescent="0.25">
      <c r="B371" s="1" t="s">
        <v>51</v>
      </c>
      <c r="C371" s="1" t="s">
        <v>4218</v>
      </c>
      <c r="D371" s="1" t="s">
        <v>4219</v>
      </c>
      <c r="E371" s="1" t="s">
        <v>4220</v>
      </c>
      <c r="F371" s="1" t="s">
        <v>4221</v>
      </c>
      <c r="G371" s="1" t="s">
        <v>4222</v>
      </c>
      <c r="H371" s="1" t="s">
        <v>4223</v>
      </c>
      <c r="I371" s="1" t="s">
        <v>4224</v>
      </c>
      <c r="J371" s="1" t="s">
        <v>4225</v>
      </c>
      <c r="K371" s="1" t="s">
        <v>4226</v>
      </c>
      <c r="L371" s="1" t="s">
        <v>4227</v>
      </c>
      <c r="M371" s="1" t="s">
        <v>4228</v>
      </c>
    </row>
    <row r="372" spans="2:13" x14ac:dyDescent="0.25">
      <c r="B372" s="1" t="s">
        <v>51</v>
      </c>
      <c r="C372" s="1" t="s">
        <v>4229</v>
      </c>
      <c r="D372" s="1" t="s">
        <v>4230</v>
      </c>
      <c r="E372" s="1" t="s">
        <v>4231</v>
      </c>
      <c r="F372" s="1" t="s">
        <v>4232</v>
      </c>
      <c r="G372" s="1" t="s">
        <v>4233</v>
      </c>
      <c r="H372" s="1" t="s">
        <v>4234</v>
      </c>
      <c r="I372" s="1" t="s">
        <v>4235</v>
      </c>
      <c r="J372" s="1" t="s">
        <v>4236</v>
      </c>
      <c r="K372" s="1" t="s">
        <v>4237</v>
      </c>
      <c r="L372" s="1" t="s">
        <v>4238</v>
      </c>
      <c r="M372" s="1" t="s">
        <v>4239</v>
      </c>
    </row>
    <row r="373" spans="2:13" x14ac:dyDescent="0.25">
      <c r="B373" s="1" t="s">
        <v>51</v>
      </c>
      <c r="C373" s="1" t="s">
        <v>4240</v>
      </c>
      <c r="D373" s="1" t="s">
        <v>4241</v>
      </c>
      <c r="E373" s="1" t="s">
        <v>4242</v>
      </c>
      <c r="F373" s="1" t="s">
        <v>4243</v>
      </c>
      <c r="G373" s="1" t="s">
        <v>4244</v>
      </c>
      <c r="H373" s="1" t="s">
        <v>4245</v>
      </c>
      <c r="I373" s="1" t="s">
        <v>4246</v>
      </c>
      <c r="J373" s="1" t="s">
        <v>4247</v>
      </c>
      <c r="K373" s="1" t="s">
        <v>4248</v>
      </c>
      <c r="L373" s="1" t="s">
        <v>4249</v>
      </c>
      <c r="M373" s="1" t="s">
        <v>4250</v>
      </c>
    </row>
    <row r="374" spans="2:13" x14ac:dyDescent="0.25">
      <c r="B374" s="1" t="s">
        <v>51</v>
      </c>
      <c r="C374" s="1" t="s">
        <v>4251</v>
      </c>
      <c r="D374" s="1" t="s">
        <v>4252</v>
      </c>
      <c r="E374" s="1" t="s">
        <v>4253</v>
      </c>
      <c r="F374" s="1" t="s">
        <v>4254</v>
      </c>
      <c r="G374" s="1" t="s">
        <v>4255</v>
      </c>
      <c r="H374" s="1" t="s">
        <v>4256</v>
      </c>
      <c r="I374" s="1" t="s">
        <v>4257</v>
      </c>
      <c r="J374" s="1" t="s">
        <v>4258</v>
      </c>
      <c r="K374" s="1" t="s">
        <v>4259</v>
      </c>
      <c r="L374" s="1" t="s">
        <v>4260</v>
      </c>
      <c r="M374" s="1" t="s">
        <v>4261</v>
      </c>
    </row>
    <row r="375" spans="2:13" x14ac:dyDescent="0.25">
      <c r="B375" s="1" t="s">
        <v>51</v>
      </c>
      <c r="C375" s="1" t="s">
        <v>4262</v>
      </c>
      <c r="D375" s="1" t="s">
        <v>4263</v>
      </c>
      <c r="E375" s="1" t="s">
        <v>4264</v>
      </c>
      <c r="F375" s="1" t="s">
        <v>4265</v>
      </c>
      <c r="G375" s="1" t="s">
        <v>4266</v>
      </c>
      <c r="H375" s="1" t="s">
        <v>4267</v>
      </c>
      <c r="I375" s="1" t="s">
        <v>4268</v>
      </c>
      <c r="J375" s="1" t="s">
        <v>4269</v>
      </c>
      <c r="K375" s="1" t="s">
        <v>4270</v>
      </c>
      <c r="L375" s="1" t="s">
        <v>4271</v>
      </c>
      <c r="M375" s="1" t="s">
        <v>4272</v>
      </c>
    </row>
    <row r="376" spans="2:13" x14ac:dyDescent="0.25">
      <c r="B376" s="1" t="s">
        <v>51</v>
      </c>
      <c r="C376" s="1" t="s">
        <v>4273</v>
      </c>
      <c r="D376" s="1" t="s">
        <v>4274</v>
      </c>
      <c r="E376" s="1" t="s">
        <v>4275</v>
      </c>
      <c r="F376" s="1" t="s">
        <v>4276</v>
      </c>
      <c r="G376" s="1" t="s">
        <v>4277</v>
      </c>
      <c r="H376" s="1" t="s">
        <v>4278</v>
      </c>
      <c r="I376" s="1" t="s">
        <v>4279</v>
      </c>
      <c r="J376" s="1" t="s">
        <v>4280</v>
      </c>
      <c r="K376" s="1" t="s">
        <v>4281</v>
      </c>
      <c r="L376" s="1" t="s">
        <v>4282</v>
      </c>
      <c r="M376" s="1" t="s">
        <v>4283</v>
      </c>
    </row>
    <row r="377" spans="2:13" x14ac:dyDescent="0.25">
      <c r="B377" s="1" t="s">
        <v>51</v>
      </c>
      <c r="C377" s="1" t="s">
        <v>4284</v>
      </c>
      <c r="D377" s="1" t="s">
        <v>4285</v>
      </c>
      <c r="E377" s="1" t="s">
        <v>4286</v>
      </c>
      <c r="F377" s="1" t="s">
        <v>4287</v>
      </c>
      <c r="G377" s="1" t="s">
        <v>4288</v>
      </c>
      <c r="H377" s="1" t="s">
        <v>4289</v>
      </c>
      <c r="I377" s="1" t="s">
        <v>4290</v>
      </c>
      <c r="J377" s="1" t="s">
        <v>4291</v>
      </c>
      <c r="K377" s="1" t="s">
        <v>4292</v>
      </c>
      <c r="L377" s="1" t="s">
        <v>4293</v>
      </c>
      <c r="M377" s="1" t="s">
        <v>4294</v>
      </c>
    </row>
    <row r="378" spans="2:13" x14ac:dyDescent="0.25">
      <c r="B378" s="1" t="s">
        <v>51</v>
      </c>
      <c r="C378" s="1" t="s">
        <v>4295</v>
      </c>
      <c r="D378" s="1" t="s">
        <v>4296</v>
      </c>
      <c r="E378" s="1" t="s">
        <v>4297</v>
      </c>
      <c r="F378" s="1" t="s">
        <v>4298</v>
      </c>
      <c r="G378" s="1" t="s">
        <v>4299</v>
      </c>
      <c r="H378" s="1" t="s">
        <v>4300</v>
      </c>
      <c r="I378" s="1" t="s">
        <v>4301</v>
      </c>
      <c r="J378" s="1" t="s">
        <v>4302</v>
      </c>
      <c r="K378" s="1" t="s">
        <v>4303</v>
      </c>
      <c r="L378" s="1" t="s">
        <v>4304</v>
      </c>
      <c r="M378" s="1" t="s">
        <v>4305</v>
      </c>
    </row>
    <row r="379" spans="2:13" x14ac:dyDescent="0.25">
      <c r="B379" s="1" t="s">
        <v>51</v>
      </c>
      <c r="C379" s="1" t="s">
        <v>4306</v>
      </c>
      <c r="D379" s="1" t="s">
        <v>4307</v>
      </c>
      <c r="E379" s="1" t="s">
        <v>4308</v>
      </c>
      <c r="F379" s="1" t="s">
        <v>4309</v>
      </c>
      <c r="G379" s="1" t="s">
        <v>4310</v>
      </c>
      <c r="H379" s="1" t="s">
        <v>4311</v>
      </c>
      <c r="I379" s="1" t="s">
        <v>4312</v>
      </c>
      <c r="J379" s="1" t="s">
        <v>4313</v>
      </c>
      <c r="K379" s="1" t="s">
        <v>4314</v>
      </c>
      <c r="L379" s="1" t="s">
        <v>4315</v>
      </c>
      <c r="M379" s="1" t="s">
        <v>4316</v>
      </c>
    </row>
    <row r="380" spans="2:13" x14ac:dyDescent="0.25">
      <c r="B380" s="1" t="s">
        <v>51</v>
      </c>
      <c r="C380" s="1" t="s">
        <v>4317</v>
      </c>
      <c r="D380" s="1" t="s">
        <v>4318</v>
      </c>
      <c r="E380" s="1" t="s">
        <v>4319</v>
      </c>
      <c r="F380" s="1" t="s">
        <v>4320</v>
      </c>
      <c r="G380" s="1" t="s">
        <v>4321</v>
      </c>
      <c r="H380" s="1" t="s">
        <v>4322</v>
      </c>
      <c r="I380" s="1" t="s">
        <v>4323</v>
      </c>
      <c r="J380" s="1" t="s">
        <v>4324</v>
      </c>
      <c r="K380" s="1" t="s">
        <v>4325</v>
      </c>
      <c r="L380" s="1" t="s">
        <v>4326</v>
      </c>
      <c r="M380" s="1" t="s">
        <v>4327</v>
      </c>
    </row>
    <row r="381" spans="2:13" x14ac:dyDescent="0.25">
      <c r="B381" s="1" t="s">
        <v>51</v>
      </c>
      <c r="C381" s="1" t="s">
        <v>4328</v>
      </c>
      <c r="D381" s="1" t="s">
        <v>4329</v>
      </c>
      <c r="E381" s="1" t="s">
        <v>4330</v>
      </c>
      <c r="F381" s="1" t="s">
        <v>4331</v>
      </c>
      <c r="G381" s="1" t="s">
        <v>4332</v>
      </c>
      <c r="H381" s="1" t="s">
        <v>4333</v>
      </c>
      <c r="I381" s="1" t="s">
        <v>4334</v>
      </c>
      <c r="J381" s="1" t="s">
        <v>4335</v>
      </c>
      <c r="K381" s="1" t="s">
        <v>4336</v>
      </c>
      <c r="L381" s="1" t="s">
        <v>4337</v>
      </c>
      <c r="M381" s="1" t="s">
        <v>4338</v>
      </c>
    </row>
    <row r="382" spans="2:13" x14ac:dyDescent="0.25">
      <c r="B382" s="1" t="s">
        <v>13</v>
      </c>
      <c r="C382" s="1" t="s">
        <v>4339</v>
      </c>
      <c r="D382" s="1" t="s">
        <v>4340</v>
      </c>
      <c r="E382" s="1" t="s">
        <v>4341</v>
      </c>
      <c r="F382" s="1" t="s">
        <v>4342</v>
      </c>
      <c r="G382" s="1" t="s">
        <v>4343</v>
      </c>
      <c r="H382" s="1" t="s">
        <v>4344</v>
      </c>
      <c r="I382" s="1" t="s">
        <v>4345</v>
      </c>
      <c r="J382" s="1" t="s">
        <v>4346</v>
      </c>
      <c r="K382" s="1" t="s">
        <v>4347</v>
      </c>
      <c r="L382" s="1" t="s">
        <v>4348</v>
      </c>
      <c r="M382" s="1" t="s">
        <v>4349</v>
      </c>
    </row>
    <row r="383" spans="2:13" x14ac:dyDescent="0.25">
      <c r="B383" s="1" t="s">
        <v>13</v>
      </c>
      <c r="C383" s="1" t="s">
        <v>4350</v>
      </c>
      <c r="D383" s="1" t="s">
        <v>4351</v>
      </c>
      <c r="E383" s="1" t="s">
        <v>4352</v>
      </c>
      <c r="F383" s="1" t="s">
        <v>4353</v>
      </c>
      <c r="G383" s="1" t="s">
        <v>4354</v>
      </c>
      <c r="H383" s="1" t="s">
        <v>4355</v>
      </c>
      <c r="I383" s="1" t="s">
        <v>4356</v>
      </c>
      <c r="J383" s="1" t="s">
        <v>4357</v>
      </c>
      <c r="K383" s="1" t="s">
        <v>4358</v>
      </c>
      <c r="L383" s="1" t="s">
        <v>4359</v>
      </c>
      <c r="M383" s="1" t="s">
        <v>4360</v>
      </c>
    </row>
    <row r="384" spans="2:13" x14ac:dyDescent="0.25">
      <c r="B384" s="1" t="s">
        <v>13</v>
      </c>
      <c r="C384" s="1" t="s">
        <v>4361</v>
      </c>
      <c r="D384" s="1" t="s">
        <v>4362</v>
      </c>
      <c r="E384" s="1" t="s">
        <v>4363</v>
      </c>
      <c r="F384" s="1" t="s">
        <v>4364</v>
      </c>
      <c r="G384" s="1" t="s">
        <v>4365</v>
      </c>
      <c r="H384" s="1" t="s">
        <v>4366</v>
      </c>
      <c r="I384" s="1" t="s">
        <v>4367</v>
      </c>
      <c r="J384" s="1" t="s">
        <v>4368</v>
      </c>
      <c r="K384" s="1" t="s">
        <v>4369</v>
      </c>
      <c r="L384" s="1" t="s">
        <v>4370</v>
      </c>
      <c r="M384" s="1" t="s">
        <v>4371</v>
      </c>
    </row>
    <row r="385" spans="2:13" x14ac:dyDescent="0.25">
      <c r="B385" s="1" t="s">
        <v>13</v>
      </c>
      <c r="C385" s="1" t="s">
        <v>4372</v>
      </c>
      <c r="D385" s="1" t="s">
        <v>4373</v>
      </c>
      <c r="E385" s="1" t="s">
        <v>4374</v>
      </c>
      <c r="F385" s="1" t="s">
        <v>4375</v>
      </c>
      <c r="G385" s="1" t="s">
        <v>4376</v>
      </c>
      <c r="H385" s="1" t="s">
        <v>4377</v>
      </c>
      <c r="I385" s="1" t="s">
        <v>4378</v>
      </c>
      <c r="J385" s="1" t="s">
        <v>4379</v>
      </c>
      <c r="K385" s="1" t="s">
        <v>4380</v>
      </c>
      <c r="L385" s="1" t="s">
        <v>4381</v>
      </c>
      <c r="M385" s="1" t="s">
        <v>4382</v>
      </c>
    </row>
    <row r="386" spans="2:13" x14ac:dyDescent="0.25">
      <c r="B386" s="1" t="s">
        <v>13</v>
      </c>
      <c r="C386" s="1" t="s">
        <v>4383</v>
      </c>
      <c r="D386" s="1" t="s">
        <v>4384</v>
      </c>
      <c r="E386" s="1" t="s">
        <v>4385</v>
      </c>
      <c r="F386" s="1" t="s">
        <v>4386</v>
      </c>
      <c r="G386" s="1" t="s">
        <v>4387</v>
      </c>
      <c r="H386" s="1" t="s">
        <v>4388</v>
      </c>
      <c r="I386" s="1" t="s">
        <v>4389</v>
      </c>
      <c r="J386" s="1" t="s">
        <v>4390</v>
      </c>
      <c r="K386" s="1" t="s">
        <v>4391</v>
      </c>
      <c r="L386" s="1" t="s">
        <v>4392</v>
      </c>
      <c r="M386" s="1" t="s">
        <v>4393</v>
      </c>
    </row>
    <row r="387" spans="2:13" x14ac:dyDescent="0.25">
      <c r="B387" s="1" t="s">
        <v>13</v>
      </c>
      <c r="C387" s="1" t="s">
        <v>4394</v>
      </c>
      <c r="D387" s="1" t="s">
        <v>4395</v>
      </c>
      <c r="E387" s="1" t="s">
        <v>4396</v>
      </c>
      <c r="F387" s="1" t="s">
        <v>4397</v>
      </c>
      <c r="G387" s="1" t="s">
        <v>4398</v>
      </c>
      <c r="H387" s="1" t="s">
        <v>4399</v>
      </c>
      <c r="I387" s="1" t="s">
        <v>4400</v>
      </c>
      <c r="J387" s="1" t="s">
        <v>4401</v>
      </c>
      <c r="K387" s="1" t="s">
        <v>4402</v>
      </c>
      <c r="L387" s="1" t="s">
        <v>4403</v>
      </c>
      <c r="M387" s="1" t="s">
        <v>4404</v>
      </c>
    </row>
    <row r="388" spans="2:13" x14ac:dyDescent="0.25">
      <c r="B388" s="1" t="s">
        <v>13</v>
      </c>
      <c r="C388" s="1" t="s">
        <v>4405</v>
      </c>
      <c r="D388" s="1" t="s">
        <v>4406</v>
      </c>
      <c r="E388" s="1" t="s">
        <v>4407</v>
      </c>
      <c r="F388" s="1" t="s">
        <v>4408</v>
      </c>
      <c r="G388" s="1" t="s">
        <v>4409</v>
      </c>
      <c r="H388" s="1" t="s">
        <v>4410</v>
      </c>
      <c r="I388" s="1" t="s">
        <v>4411</v>
      </c>
      <c r="J388" s="1" t="s">
        <v>4412</v>
      </c>
      <c r="K388" s="1" t="s">
        <v>4413</v>
      </c>
      <c r="L388" s="1" t="s">
        <v>4414</v>
      </c>
      <c r="M388" s="1" t="s">
        <v>4415</v>
      </c>
    </row>
    <row r="389" spans="2:13" x14ac:dyDescent="0.25">
      <c r="B389" s="1" t="s">
        <v>13</v>
      </c>
      <c r="C389" s="1" t="s">
        <v>4416</v>
      </c>
      <c r="D389" s="1" t="s">
        <v>4417</v>
      </c>
      <c r="E389" s="1" t="s">
        <v>4418</v>
      </c>
      <c r="F389" s="1" t="s">
        <v>4419</v>
      </c>
      <c r="G389" s="1" t="s">
        <v>4420</v>
      </c>
      <c r="H389" s="1" t="s">
        <v>4421</v>
      </c>
      <c r="I389" s="1" t="s">
        <v>4422</v>
      </c>
      <c r="J389" s="1" t="s">
        <v>4423</v>
      </c>
      <c r="K389" s="1" t="s">
        <v>4424</v>
      </c>
      <c r="L389" s="1" t="s">
        <v>4425</v>
      </c>
      <c r="M389" s="1" t="s">
        <v>4426</v>
      </c>
    </row>
    <row r="390" spans="2:13" x14ac:dyDescent="0.25">
      <c r="B390" s="1" t="s">
        <v>13</v>
      </c>
      <c r="C390" s="1" t="s">
        <v>4427</v>
      </c>
      <c r="D390" s="1" t="s">
        <v>4428</v>
      </c>
      <c r="E390" s="1" t="s">
        <v>4429</v>
      </c>
      <c r="F390" s="1" t="s">
        <v>4430</v>
      </c>
      <c r="G390" s="1" t="s">
        <v>4431</v>
      </c>
      <c r="H390" s="1" t="s">
        <v>4432</v>
      </c>
      <c r="I390" s="1" t="s">
        <v>4433</v>
      </c>
      <c r="J390" s="1" t="s">
        <v>4434</v>
      </c>
      <c r="K390" s="1" t="s">
        <v>4435</v>
      </c>
      <c r="L390" s="1" t="s">
        <v>4436</v>
      </c>
      <c r="M390" s="1" t="s">
        <v>4437</v>
      </c>
    </row>
    <row r="391" spans="2:13" x14ac:dyDescent="0.25">
      <c r="B391" s="1" t="s">
        <v>13</v>
      </c>
      <c r="C391" s="1" t="s">
        <v>4438</v>
      </c>
      <c r="D391" s="1" t="s">
        <v>4439</v>
      </c>
      <c r="E391" s="1" t="s">
        <v>4440</v>
      </c>
      <c r="F391" s="1" t="s">
        <v>4441</v>
      </c>
      <c r="G391" s="1" t="s">
        <v>4442</v>
      </c>
      <c r="H391" s="1" t="s">
        <v>4443</v>
      </c>
      <c r="I391" s="1" t="s">
        <v>4444</v>
      </c>
      <c r="J391" s="1" t="s">
        <v>4445</v>
      </c>
      <c r="K391" s="1" t="s">
        <v>4446</v>
      </c>
      <c r="L391" s="1" t="s">
        <v>4447</v>
      </c>
      <c r="M391" s="1" t="s">
        <v>4448</v>
      </c>
    </row>
    <row r="392" spans="2:13" x14ac:dyDescent="0.25">
      <c r="B392" s="1" t="s">
        <v>13</v>
      </c>
      <c r="C392" s="1" t="s">
        <v>4449</v>
      </c>
      <c r="D392" s="1" t="s">
        <v>4450</v>
      </c>
      <c r="E392" s="1" t="s">
        <v>4451</v>
      </c>
      <c r="F392" s="1" t="s">
        <v>4452</v>
      </c>
      <c r="G392" s="1" t="s">
        <v>4453</v>
      </c>
      <c r="H392" s="1" t="s">
        <v>4454</v>
      </c>
      <c r="I392" s="1" t="s">
        <v>4455</v>
      </c>
      <c r="J392" s="1" t="s">
        <v>4456</v>
      </c>
      <c r="K392" s="1" t="s">
        <v>4457</v>
      </c>
      <c r="L392" s="1" t="s">
        <v>4458</v>
      </c>
      <c r="M392" s="1" t="s">
        <v>4459</v>
      </c>
    </row>
    <row r="393" spans="2:13" x14ac:dyDescent="0.25">
      <c r="B393" s="1" t="s">
        <v>13</v>
      </c>
      <c r="C393" s="1" t="s">
        <v>4460</v>
      </c>
      <c r="D393" s="1" t="s">
        <v>4461</v>
      </c>
      <c r="E393" s="1" t="s">
        <v>4462</v>
      </c>
      <c r="F393" s="1" t="s">
        <v>4463</v>
      </c>
      <c r="G393" s="1" t="s">
        <v>4464</v>
      </c>
      <c r="H393" s="1" t="s">
        <v>4465</v>
      </c>
      <c r="I393" s="1" t="s">
        <v>4466</v>
      </c>
      <c r="J393" s="1" t="s">
        <v>4467</v>
      </c>
      <c r="K393" s="1" t="s">
        <v>4468</v>
      </c>
      <c r="L393" s="1" t="s">
        <v>4469</v>
      </c>
      <c r="M393" s="1" t="s">
        <v>4470</v>
      </c>
    </row>
    <row r="394" spans="2:13" x14ac:dyDescent="0.25">
      <c r="B394" s="1" t="s">
        <v>13</v>
      </c>
      <c r="C394" s="1" t="s">
        <v>4471</v>
      </c>
      <c r="D394" s="1" t="s">
        <v>4472</v>
      </c>
      <c r="E394" s="1" t="s">
        <v>4473</v>
      </c>
      <c r="F394" s="1" t="s">
        <v>4474</v>
      </c>
      <c r="G394" s="1" t="s">
        <v>4475</v>
      </c>
      <c r="H394" s="1" t="s">
        <v>4476</v>
      </c>
      <c r="I394" s="1" t="s">
        <v>4477</v>
      </c>
      <c r="J394" s="1" t="s">
        <v>4478</v>
      </c>
      <c r="K394" s="1" t="s">
        <v>4479</v>
      </c>
      <c r="L394" s="1" t="s">
        <v>4480</v>
      </c>
      <c r="M394" s="1" t="s">
        <v>4481</v>
      </c>
    </row>
    <row r="395" spans="2:13" x14ac:dyDescent="0.25">
      <c r="B395" s="1" t="s">
        <v>13</v>
      </c>
      <c r="C395" s="1" t="s">
        <v>4482</v>
      </c>
      <c r="D395" s="1" t="s">
        <v>4483</v>
      </c>
      <c r="E395" s="1" t="s">
        <v>4484</v>
      </c>
      <c r="F395" s="1" t="s">
        <v>4485</v>
      </c>
      <c r="G395" s="1" t="s">
        <v>4486</v>
      </c>
      <c r="H395" s="1" t="s">
        <v>4487</v>
      </c>
      <c r="I395" s="1" t="s">
        <v>4488</v>
      </c>
      <c r="J395" s="1" t="s">
        <v>4489</v>
      </c>
      <c r="K395" s="1" t="s">
        <v>4490</v>
      </c>
      <c r="L395" s="1" t="s">
        <v>4491</v>
      </c>
      <c r="M395" s="1" t="s">
        <v>4492</v>
      </c>
    </row>
    <row r="396" spans="2:13" x14ac:dyDescent="0.25">
      <c r="B396" s="1" t="s">
        <v>13</v>
      </c>
      <c r="C396" s="1" t="s">
        <v>4493</v>
      </c>
      <c r="D396" s="1" t="s">
        <v>4494</v>
      </c>
      <c r="E396" s="1" t="s">
        <v>4495</v>
      </c>
      <c r="F396" s="1" t="s">
        <v>4496</v>
      </c>
      <c r="G396" s="1" t="s">
        <v>4497</v>
      </c>
      <c r="H396" s="1" t="s">
        <v>4498</v>
      </c>
      <c r="I396" s="1" t="s">
        <v>4499</v>
      </c>
      <c r="J396" s="1" t="s">
        <v>4500</v>
      </c>
      <c r="K396" s="1" t="s">
        <v>4501</v>
      </c>
      <c r="L396" s="1" t="s">
        <v>4502</v>
      </c>
      <c r="M396" s="1" t="s">
        <v>4503</v>
      </c>
    </row>
    <row r="397" spans="2:13" x14ac:dyDescent="0.25">
      <c r="B397" s="1" t="s">
        <v>13</v>
      </c>
      <c r="C397" s="1" t="s">
        <v>4504</v>
      </c>
      <c r="D397" s="1" t="s">
        <v>4505</v>
      </c>
      <c r="E397" s="1" t="s">
        <v>4506</v>
      </c>
      <c r="F397" s="1" t="s">
        <v>4507</v>
      </c>
      <c r="G397" s="1" t="s">
        <v>4508</v>
      </c>
      <c r="H397" s="1" t="s">
        <v>4509</v>
      </c>
      <c r="I397" s="1" t="s">
        <v>4510</v>
      </c>
      <c r="J397" s="1" t="s">
        <v>4511</v>
      </c>
      <c r="K397" s="1" t="s">
        <v>4512</v>
      </c>
      <c r="L397" s="1" t="s">
        <v>4513</v>
      </c>
      <c r="M397" s="1" t="s">
        <v>4514</v>
      </c>
    </row>
    <row r="398" spans="2:13" x14ac:dyDescent="0.25">
      <c r="B398" s="1" t="s">
        <v>13</v>
      </c>
      <c r="C398" s="1" t="s">
        <v>4515</v>
      </c>
      <c r="D398" s="1" t="s">
        <v>4516</v>
      </c>
      <c r="E398" s="1" t="s">
        <v>4517</v>
      </c>
      <c r="F398" s="1" t="s">
        <v>4518</v>
      </c>
      <c r="G398" s="1" t="s">
        <v>4519</v>
      </c>
      <c r="H398" s="1" t="s">
        <v>4520</v>
      </c>
      <c r="I398" s="1" t="s">
        <v>4521</v>
      </c>
      <c r="J398" s="1" t="s">
        <v>4522</v>
      </c>
      <c r="K398" s="1" t="s">
        <v>4523</v>
      </c>
      <c r="L398" s="1" t="s">
        <v>4524</v>
      </c>
      <c r="M398" s="1" t="s">
        <v>4525</v>
      </c>
    </row>
    <row r="399" spans="2:13" x14ac:dyDescent="0.25">
      <c r="B399" s="1" t="s">
        <v>13</v>
      </c>
      <c r="C399" s="1" t="s">
        <v>4526</v>
      </c>
      <c r="D399" s="1" t="s">
        <v>4527</v>
      </c>
      <c r="E399" s="1" t="s">
        <v>4528</v>
      </c>
      <c r="F399" s="1" t="s">
        <v>4529</v>
      </c>
      <c r="G399" s="1" t="s">
        <v>4530</v>
      </c>
      <c r="H399" s="1" t="s">
        <v>4531</v>
      </c>
      <c r="I399" s="1" t="s">
        <v>4532</v>
      </c>
      <c r="J399" s="1" t="s">
        <v>4533</v>
      </c>
      <c r="K399" s="1" t="s">
        <v>4534</v>
      </c>
      <c r="L399" s="1" t="s">
        <v>4535</v>
      </c>
      <c r="M399" s="1" t="s">
        <v>4536</v>
      </c>
    </row>
    <row r="400" spans="2:13" x14ac:dyDescent="0.25">
      <c r="B400" s="1" t="s">
        <v>13</v>
      </c>
      <c r="C400" s="1" t="s">
        <v>4537</v>
      </c>
      <c r="D400" s="1" t="s">
        <v>4538</v>
      </c>
      <c r="E400" s="1" t="s">
        <v>4539</v>
      </c>
      <c r="F400" s="1" t="s">
        <v>4540</v>
      </c>
      <c r="G400" s="1" t="s">
        <v>4541</v>
      </c>
      <c r="H400" s="1" t="s">
        <v>4542</v>
      </c>
      <c r="I400" s="1" t="s">
        <v>4543</v>
      </c>
      <c r="J400" s="1" t="s">
        <v>4544</v>
      </c>
      <c r="K400" s="1" t="s">
        <v>4545</v>
      </c>
      <c r="L400" s="1" t="s">
        <v>4546</v>
      </c>
      <c r="M400" s="1" t="s">
        <v>4547</v>
      </c>
    </row>
    <row r="401" spans="2:13" x14ac:dyDescent="0.25">
      <c r="B401" s="1" t="s">
        <v>13</v>
      </c>
      <c r="C401" s="1" t="s">
        <v>4548</v>
      </c>
      <c r="D401" s="1" t="s">
        <v>4549</v>
      </c>
      <c r="E401" s="1" t="s">
        <v>4550</v>
      </c>
      <c r="F401" s="1" t="s">
        <v>4551</v>
      </c>
      <c r="G401" s="1" t="s">
        <v>4552</v>
      </c>
      <c r="H401" s="1" t="s">
        <v>4553</v>
      </c>
      <c r="I401" s="1" t="s">
        <v>4554</v>
      </c>
      <c r="J401" s="1" t="s">
        <v>4555</v>
      </c>
      <c r="K401" s="1" t="s">
        <v>4556</v>
      </c>
      <c r="L401" s="1" t="s">
        <v>4557</v>
      </c>
      <c r="M401" s="1" t="s">
        <v>4558</v>
      </c>
    </row>
    <row r="402" spans="2:13" x14ac:dyDescent="0.25">
      <c r="B402" s="1" t="s">
        <v>52</v>
      </c>
      <c r="C402" s="1" t="s">
        <v>4559</v>
      </c>
      <c r="D402" s="1" t="s">
        <v>4560</v>
      </c>
      <c r="E402" s="1" t="s">
        <v>4561</v>
      </c>
      <c r="F402" s="1" t="s">
        <v>4562</v>
      </c>
      <c r="G402" s="1" t="s">
        <v>4563</v>
      </c>
      <c r="H402" s="1" t="s">
        <v>4564</v>
      </c>
      <c r="I402" s="1" t="s">
        <v>4565</v>
      </c>
      <c r="J402" s="1" t="s">
        <v>4566</v>
      </c>
      <c r="K402" s="1" t="s">
        <v>4567</v>
      </c>
      <c r="L402" s="1" t="s">
        <v>4568</v>
      </c>
      <c r="M402" s="1" t="s">
        <v>4569</v>
      </c>
    </row>
    <row r="403" spans="2:13" x14ac:dyDescent="0.25">
      <c r="B403" s="1" t="s">
        <v>52</v>
      </c>
      <c r="C403" s="1" t="s">
        <v>4570</v>
      </c>
      <c r="D403" s="1" t="s">
        <v>4571</v>
      </c>
      <c r="E403" s="1" t="s">
        <v>4572</v>
      </c>
      <c r="F403" s="1" t="s">
        <v>4573</v>
      </c>
      <c r="G403" s="1" t="s">
        <v>4574</v>
      </c>
      <c r="H403" s="1" t="s">
        <v>4575</v>
      </c>
      <c r="I403" s="1" t="s">
        <v>4576</v>
      </c>
      <c r="J403" s="1" t="s">
        <v>4577</v>
      </c>
      <c r="K403" s="1" t="s">
        <v>4578</v>
      </c>
      <c r="L403" s="1" t="s">
        <v>4579</v>
      </c>
      <c r="M403" s="1" t="s">
        <v>4580</v>
      </c>
    </row>
    <row r="404" spans="2:13" x14ac:dyDescent="0.25">
      <c r="B404" s="1" t="s">
        <v>52</v>
      </c>
      <c r="C404" s="1" t="s">
        <v>4581</v>
      </c>
      <c r="D404" s="1" t="s">
        <v>4582</v>
      </c>
      <c r="E404" s="1" t="s">
        <v>4583</v>
      </c>
      <c r="F404" s="1" t="s">
        <v>4584</v>
      </c>
      <c r="G404" s="1" t="s">
        <v>4585</v>
      </c>
      <c r="H404" s="1" t="s">
        <v>4586</v>
      </c>
      <c r="I404" s="1" t="s">
        <v>4587</v>
      </c>
      <c r="J404" s="1" t="s">
        <v>4588</v>
      </c>
      <c r="K404" s="1" t="s">
        <v>4589</v>
      </c>
      <c r="L404" s="1" t="s">
        <v>4590</v>
      </c>
      <c r="M404" s="1" t="s">
        <v>4591</v>
      </c>
    </row>
    <row r="405" spans="2:13" x14ac:dyDescent="0.25">
      <c r="B405" s="1" t="s">
        <v>52</v>
      </c>
      <c r="C405" s="1" t="s">
        <v>4592</v>
      </c>
      <c r="D405" s="1" t="s">
        <v>4593</v>
      </c>
      <c r="E405" s="1" t="s">
        <v>4594</v>
      </c>
      <c r="F405" s="1" t="s">
        <v>4595</v>
      </c>
      <c r="G405" s="1" t="s">
        <v>4596</v>
      </c>
      <c r="H405" s="1" t="s">
        <v>4597</v>
      </c>
      <c r="I405" s="1" t="s">
        <v>4598</v>
      </c>
      <c r="J405" s="1" t="s">
        <v>4599</v>
      </c>
      <c r="K405" s="1" t="s">
        <v>4600</v>
      </c>
      <c r="L405" s="1" t="s">
        <v>4601</v>
      </c>
      <c r="M405" s="1" t="s">
        <v>4602</v>
      </c>
    </row>
    <row r="406" spans="2:13" x14ac:dyDescent="0.25">
      <c r="B406" s="1" t="s">
        <v>52</v>
      </c>
      <c r="C406" s="1" t="s">
        <v>4603</v>
      </c>
      <c r="D406" s="1" t="s">
        <v>4604</v>
      </c>
      <c r="E406" s="1" t="s">
        <v>4605</v>
      </c>
      <c r="F406" s="1" t="s">
        <v>4606</v>
      </c>
      <c r="G406" s="1" t="s">
        <v>4607</v>
      </c>
      <c r="H406" s="1" t="s">
        <v>4608</v>
      </c>
      <c r="I406" s="1" t="s">
        <v>4609</v>
      </c>
      <c r="J406" s="1" t="s">
        <v>4610</v>
      </c>
      <c r="K406" s="1" t="s">
        <v>4611</v>
      </c>
      <c r="L406" s="1" t="s">
        <v>4612</v>
      </c>
      <c r="M406" s="1" t="s">
        <v>4613</v>
      </c>
    </row>
    <row r="407" spans="2:13" x14ac:dyDescent="0.25">
      <c r="B407" s="1" t="s">
        <v>52</v>
      </c>
      <c r="C407" s="1" t="s">
        <v>4614</v>
      </c>
      <c r="D407" s="1" t="s">
        <v>4615</v>
      </c>
      <c r="E407" s="1" t="s">
        <v>4616</v>
      </c>
      <c r="F407" s="1" t="s">
        <v>4617</v>
      </c>
      <c r="G407" s="1" t="s">
        <v>4618</v>
      </c>
      <c r="H407" s="1" t="s">
        <v>4619</v>
      </c>
      <c r="I407" s="1" t="s">
        <v>4620</v>
      </c>
      <c r="J407" s="1" t="s">
        <v>4621</v>
      </c>
      <c r="K407" s="1" t="s">
        <v>4622</v>
      </c>
      <c r="L407" s="1" t="s">
        <v>4623</v>
      </c>
      <c r="M407" s="1" t="s">
        <v>4624</v>
      </c>
    </row>
    <row r="408" spans="2:13" x14ac:dyDescent="0.25">
      <c r="B408" s="1" t="s">
        <v>52</v>
      </c>
      <c r="C408" s="1" t="s">
        <v>4625</v>
      </c>
      <c r="D408" s="1" t="s">
        <v>4626</v>
      </c>
      <c r="E408" s="1" t="s">
        <v>4627</v>
      </c>
      <c r="F408" s="1" t="s">
        <v>4628</v>
      </c>
      <c r="G408" s="1" t="s">
        <v>4629</v>
      </c>
      <c r="H408" s="1" t="s">
        <v>4630</v>
      </c>
      <c r="I408" s="1" t="s">
        <v>4631</v>
      </c>
      <c r="J408" s="1" t="s">
        <v>4632</v>
      </c>
      <c r="K408" s="1" t="s">
        <v>4633</v>
      </c>
      <c r="L408" s="1" t="s">
        <v>4634</v>
      </c>
      <c r="M408" s="1" t="s">
        <v>4635</v>
      </c>
    </row>
    <row r="409" spans="2:13" x14ac:dyDescent="0.25">
      <c r="B409" s="1" t="s">
        <v>52</v>
      </c>
      <c r="C409" s="1" t="s">
        <v>4636</v>
      </c>
      <c r="D409" s="1" t="s">
        <v>4637</v>
      </c>
      <c r="E409" s="1" t="s">
        <v>4638</v>
      </c>
      <c r="F409" s="1" t="s">
        <v>4639</v>
      </c>
      <c r="G409" s="1" t="s">
        <v>4640</v>
      </c>
      <c r="H409" s="1" t="s">
        <v>4641</v>
      </c>
      <c r="I409" s="1" t="s">
        <v>4642</v>
      </c>
      <c r="J409" s="1" t="s">
        <v>4643</v>
      </c>
      <c r="K409" s="1" t="s">
        <v>4644</v>
      </c>
      <c r="L409" s="1" t="s">
        <v>4645</v>
      </c>
      <c r="M409" s="1" t="s">
        <v>4646</v>
      </c>
    </row>
    <row r="410" spans="2:13" x14ac:dyDescent="0.25">
      <c r="B410" s="1" t="s">
        <v>52</v>
      </c>
      <c r="C410" s="1" t="s">
        <v>4647</v>
      </c>
      <c r="D410" s="1" t="s">
        <v>4648</v>
      </c>
      <c r="E410" s="1" t="s">
        <v>4649</v>
      </c>
      <c r="F410" s="1" t="s">
        <v>4650</v>
      </c>
      <c r="G410" s="1" t="s">
        <v>4651</v>
      </c>
      <c r="H410" s="1" t="s">
        <v>4652</v>
      </c>
      <c r="I410" s="1" t="s">
        <v>4653</v>
      </c>
      <c r="J410" s="1" t="s">
        <v>4654</v>
      </c>
      <c r="K410" s="1" t="s">
        <v>4655</v>
      </c>
      <c r="L410" s="1" t="s">
        <v>4656</v>
      </c>
      <c r="M410" s="1" t="s">
        <v>4657</v>
      </c>
    </row>
    <row r="411" spans="2:13" x14ac:dyDescent="0.25">
      <c r="B411" s="1" t="s">
        <v>52</v>
      </c>
      <c r="C411" s="1" t="s">
        <v>4658</v>
      </c>
      <c r="D411" s="1" t="s">
        <v>4659</v>
      </c>
      <c r="E411" s="1" t="s">
        <v>4660</v>
      </c>
      <c r="F411" s="1" t="s">
        <v>4661</v>
      </c>
      <c r="G411" s="1" t="s">
        <v>4662</v>
      </c>
      <c r="H411" s="1" t="s">
        <v>4663</v>
      </c>
      <c r="I411" s="1" t="s">
        <v>4664</v>
      </c>
      <c r="J411" s="1" t="s">
        <v>4665</v>
      </c>
      <c r="K411" s="1" t="s">
        <v>4666</v>
      </c>
      <c r="L411" s="1" t="s">
        <v>4667</v>
      </c>
      <c r="M411" s="1" t="s">
        <v>4668</v>
      </c>
    </row>
    <row r="412" spans="2:13" x14ac:dyDescent="0.25">
      <c r="B412" s="1" t="s">
        <v>52</v>
      </c>
      <c r="C412" s="1" t="s">
        <v>4669</v>
      </c>
      <c r="D412" s="1" t="s">
        <v>4670</v>
      </c>
      <c r="E412" s="1" t="s">
        <v>4671</v>
      </c>
      <c r="F412" s="1" t="s">
        <v>4672</v>
      </c>
      <c r="G412" s="1" t="s">
        <v>4673</v>
      </c>
      <c r="H412" s="1" t="s">
        <v>4674</v>
      </c>
      <c r="I412" s="1" t="s">
        <v>4675</v>
      </c>
      <c r="J412" s="1" t="s">
        <v>4676</v>
      </c>
      <c r="K412" s="1" t="s">
        <v>4677</v>
      </c>
      <c r="L412" s="1" t="s">
        <v>4678</v>
      </c>
      <c r="M412" s="1" t="s">
        <v>4679</v>
      </c>
    </row>
    <row r="413" spans="2:13" x14ac:dyDescent="0.25">
      <c r="B413" s="1" t="s">
        <v>52</v>
      </c>
      <c r="C413" s="1" t="s">
        <v>4680</v>
      </c>
      <c r="D413" s="1" t="s">
        <v>4681</v>
      </c>
      <c r="E413" s="1" t="s">
        <v>4682</v>
      </c>
      <c r="F413" s="1" t="s">
        <v>4683</v>
      </c>
      <c r="G413" s="1" t="s">
        <v>4684</v>
      </c>
      <c r="H413" s="1" t="s">
        <v>4685</v>
      </c>
      <c r="I413" s="1" t="s">
        <v>4686</v>
      </c>
      <c r="J413" s="1" t="s">
        <v>4687</v>
      </c>
      <c r="K413" s="1" t="s">
        <v>4688</v>
      </c>
      <c r="L413" s="1" t="s">
        <v>4689</v>
      </c>
      <c r="M413" s="1" t="s">
        <v>4690</v>
      </c>
    </row>
    <row r="414" spans="2:13" x14ac:dyDescent="0.25">
      <c r="B414" s="1" t="s">
        <v>52</v>
      </c>
      <c r="C414" s="1" t="s">
        <v>4691</v>
      </c>
      <c r="D414" s="1" t="s">
        <v>4692</v>
      </c>
      <c r="E414" s="1" t="s">
        <v>4693</v>
      </c>
      <c r="F414" s="1" t="s">
        <v>4694</v>
      </c>
      <c r="G414" s="1" t="s">
        <v>4695</v>
      </c>
      <c r="H414" s="1" t="s">
        <v>4696</v>
      </c>
      <c r="I414" s="1" t="s">
        <v>4697</v>
      </c>
      <c r="J414" s="1" t="s">
        <v>4698</v>
      </c>
      <c r="K414" s="1" t="s">
        <v>4699</v>
      </c>
      <c r="L414" s="1" t="s">
        <v>4700</v>
      </c>
      <c r="M414" s="1" t="s">
        <v>4701</v>
      </c>
    </row>
    <row r="415" spans="2:13" x14ac:dyDescent="0.25">
      <c r="B415" s="1" t="s">
        <v>52</v>
      </c>
      <c r="C415" s="1" t="s">
        <v>4702</v>
      </c>
      <c r="D415" s="1" t="s">
        <v>4703</v>
      </c>
      <c r="E415" s="1" t="s">
        <v>4704</v>
      </c>
      <c r="F415" s="1" t="s">
        <v>4705</v>
      </c>
      <c r="G415" s="1" t="s">
        <v>4706</v>
      </c>
      <c r="H415" s="1" t="s">
        <v>4707</v>
      </c>
      <c r="I415" s="1" t="s">
        <v>4708</v>
      </c>
      <c r="J415" s="1" t="s">
        <v>4709</v>
      </c>
      <c r="K415" s="1" t="s">
        <v>4710</v>
      </c>
      <c r="L415" s="1" t="s">
        <v>4711</v>
      </c>
      <c r="M415" s="1" t="s">
        <v>4712</v>
      </c>
    </row>
    <row r="416" spans="2:13" x14ac:dyDescent="0.25">
      <c r="B416" s="1" t="s">
        <v>52</v>
      </c>
      <c r="C416" s="1" t="s">
        <v>4713</v>
      </c>
      <c r="D416" s="1" t="s">
        <v>4714</v>
      </c>
      <c r="E416" s="1" t="s">
        <v>4715</v>
      </c>
      <c r="F416" s="1" t="s">
        <v>4716</v>
      </c>
      <c r="G416" s="1" t="s">
        <v>4717</v>
      </c>
      <c r="H416" s="1" t="s">
        <v>4718</v>
      </c>
      <c r="I416" s="1" t="s">
        <v>4719</v>
      </c>
      <c r="J416" s="1" t="s">
        <v>4720</v>
      </c>
      <c r="K416" s="1" t="s">
        <v>4721</v>
      </c>
      <c r="L416" s="1" t="s">
        <v>4722</v>
      </c>
      <c r="M416" s="1" t="s">
        <v>4723</v>
      </c>
    </row>
    <row r="417" spans="2:13" x14ac:dyDescent="0.25">
      <c r="B417" s="1" t="s">
        <v>52</v>
      </c>
      <c r="C417" s="1" t="s">
        <v>4724</v>
      </c>
      <c r="D417" s="1" t="s">
        <v>4725</v>
      </c>
      <c r="E417" s="1" t="s">
        <v>4726</v>
      </c>
      <c r="F417" s="1" t="s">
        <v>4727</v>
      </c>
      <c r="G417" s="1" t="s">
        <v>4728</v>
      </c>
      <c r="H417" s="1" t="s">
        <v>4729</v>
      </c>
      <c r="I417" s="1" t="s">
        <v>4730</v>
      </c>
      <c r="J417" s="1" t="s">
        <v>4731</v>
      </c>
      <c r="K417" s="1" t="s">
        <v>4732</v>
      </c>
      <c r="L417" s="1" t="s">
        <v>4733</v>
      </c>
      <c r="M417" s="1" t="s">
        <v>4734</v>
      </c>
    </row>
    <row r="418" spans="2:13" x14ac:dyDescent="0.25">
      <c r="B418" s="1" t="s">
        <v>52</v>
      </c>
      <c r="C418" s="1" t="s">
        <v>4735</v>
      </c>
      <c r="D418" s="1" t="s">
        <v>4736</v>
      </c>
      <c r="E418" s="1" t="s">
        <v>4737</v>
      </c>
      <c r="F418" s="1" t="s">
        <v>4738</v>
      </c>
      <c r="G418" s="1" t="s">
        <v>4739</v>
      </c>
      <c r="H418" s="1" t="s">
        <v>4740</v>
      </c>
      <c r="I418" s="1" t="s">
        <v>4741</v>
      </c>
      <c r="J418" s="1" t="s">
        <v>4742</v>
      </c>
      <c r="K418" s="1" t="s">
        <v>4743</v>
      </c>
      <c r="L418" s="1" t="s">
        <v>4744</v>
      </c>
      <c r="M418" s="1" t="s">
        <v>4745</v>
      </c>
    </row>
    <row r="419" spans="2:13" x14ac:dyDescent="0.25">
      <c r="B419" s="1" t="s">
        <v>52</v>
      </c>
      <c r="C419" s="1" t="s">
        <v>4746</v>
      </c>
      <c r="D419" s="1" t="s">
        <v>4747</v>
      </c>
      <c r="E419" s="1" t="s">
        <v>4748</v>
      </c>
      <c r="F419" s="1" t="s">
        <v>4749</v>
      </c>
      <c r="G419" s="1" t="s">
        <v>4750</v>
      </c>
      <c r="H419" s="1" t="s">
        <v>4751</v>
      </c>
      <c r="I419" s="1" t="s">
        <v>4752</v>
      </c>
      <c r="J419" s="1" t="s">
        <v>4753</v>
      </c>
      <c r="K419" s="1" t="s">
        <v>4754</v>
      </c>
      <c r="L419" s="1" t="s">
        <v>4755</v>
      </c>
      <c r="M419" s="1" t="s">
        <v>4756</v>
      </c>
    </row>
    <row r="420" spans="2:13" x14ac:dyDescent="0.25">
      <c r="B420" s="1" t="s">
        <v>52</v>
      </c>
      <c r="C420" s="1" t="s">
        <v>4757</v>
      </c>
      <c r="D420" s="1" t="s">
        <v>4758</v>
      </c>
      <c r="E420" s="1" t="s">
        <v>4759</v>
      </c>
      <c r="F420" s="1" t="s">
        <v>4760</v>
      </c>
      <c r="G420" s="1" t="s">
        <v>4761</v>
      </c>
      <c r="H420" s="1" t="s">
        <v>4762</v>
      </c>
      <c r="I420" s="1" t="s">
        <v>4763</v>
      </c>
      <c r="J420" s="1" t="s">
        <v>4764</v>
      </c>
      <c r="K420" s="1" t="s">
        <v>4765</v>
      </c>
      <c r="L420" s="1" t="s">
        <v>4766</v>
      </c>
      <c r="M420" s="1" t="s">
        <v>4767</v>
      </c>
    </row>
    <row r="421" spans="2:13" x14ac:dyDescent="0.25">
      <c r="B421" s="1" t="s">
        <v>52</v>
      </c>
      <c r="C421" s="1" t="s">
        <v>4768</v>
      </c>
      <c r="D421" s="1" t="s">
        <v>4769</v>
      </c>
      <c r="E421" s="1" t="s">
        <v>4770</v>
      </c>
      <c r="F421" s="1" t="s">
        <v>4771</v>
      </c>
      <c r="G421" s="1" t="s">
        <v>4772</v>
      </c>
      <c r="H421" s="1" t="s">
        <v>4773</v>
      </c>
      <c r="I421" s="1" t="s">
        <v>4774</v>
      </c>
      <c r="J421" s="1" t="s">
        <v>4775</v>
      </c>
      <c r="K421" s="1" t="s">
        <v>4776</v>
      </c>
      <c r="L421" s="1" t="s">
        <v>4777</v>
      </c>
      <c r="M421" s="1" t="s">
        <v>4778</v>
      </c>
    </row>
    <row r="422" spans="2:13" x14ac:dyDescent="0.25">
      <c r="B422" s="1" t="s">
        <v>53</v>
      </c>
      <c r="C422" s="1" t="s">
        <v>4779</v>
      </c>
      <c r="D422" s="1" t="s">
        <v>4780</v>
      </c>
      <c r="E422" s="1" t="s">
        <v>4781</v>
      </c>
      <c r="F422" s="1" t="s">
        <v>4782</v>
      </c>
      <c r="G422" s="1" t="s">
        <v>4783</v>
      </c>
      <c r="H422" s="1" t="s">
        <v>4784</v>
      </c>
      <c r="I422" s="1" t="s">
        <v>4785</v>
      </c>
      <c r="J422" s="1" t="s">
        <v>4786</v>
      </c>
      <c r="K422" s="1" t="s">
        <v>4787</v>
      </c>
      <c r="L422" s="1" t="s">
        <v>4788</v>
      </c>
      <c r="M422" s="1" t="s">
        <v>4789</v>
      </c>
    </row>
    <row r="423" spans="2:13" x14ac:dyDescent="0.25">
      <c r="B423" s="1" t="s">
        <v>53</v>
      </c>
      <c r="C423" s="1" t="s">
        <v>4790</v>
      </c>
      <c r="D423" s="1" t="s">
        <v>4791</v>
      </c>
      <c r="E423" s="1" t="s">
        <v>4792</v>
      </c>
      <c r="F423" s="1" t="s">
        <v>4793</v>
      </c>
      <c r="G423" s="1" t="s">
        <v>4794</v>
      </c>
      <c r="H423" s="1" t="s">
        <v>4795</v>
      </c>
      <c r="I423" s="1" t="s">
        <v>4796</v>
      </c>
      <c r="J423" s="1" t="s">
        <v>4797</v>
      </c>
      <c r="K423" s="1" t="s">
        <v>4798</v>
      </c>
      <c r="L423" s="1" t="s">
        <v>4799</v>
      </c>
      <c r="M423" s="1" t="s">
        <v>4800</v>
      </c>
    </row>
    <row r="424" spans="2:13" x14ac:dyDescent="0.25">
      <c r="B424" s="1" t="s">
        <v>53</v>
      </c>
      <c r="C424" s="1" t="s">
        <v>4801</v>
      </c>
      <c r="D424" s="1" t="s">
        <v>4802</v>
      </c>
      <c r="E424" s="1" t="s">
        <v>4803</v>
      </c>
      <c r="F424" s="1" t="s">
        <v>4804</v>
      </c>
      <c r="G424" s="1" t="s">
        <v>4805</v>
      </c>
      <c r="H424" s="1" t="s">
        <v>4806</v>
      </c>
      <c r="I424" s="1" t="s">
        <v>4807</v>
      </c>
      <c r="J424" s="1" t="s">
        <v>4808</v>
      </c>
      <c r="K424" s="1" t="s">
        <v>4809</v>
      </c>
      <c r="L424" s="1" t="s">
        <v>4810</v>
      </c>
      <c r="M424" s="1" t="s">
        <v>4811</v>
      </c>
    </row>
    <row r="425" spans="2:13" x14ac:dyDescent="0.25">
      <c r="B425" s="1" t="s">
        <v>53</v>
      </c>
      <c r="C425" s="1" t="s">
        <v>4812</v>
      </c>
      <c r="D425" s="1" t="s">
        <v>4813</v>
      </c>
      <c r="E425" s="1" t="s">
        <v>4814</v>
      </c>
      <c r="F425" s="1" t="s">
        <v>4815</v>
      </c>
      <c r="G425" s="1" t="s">
        <v>4816</v>
      </c>
      <c r="H425" s="1" t="s">
        <v>4817</v>
      </c>
      <c r="I425" s="1" t="s">
        <v>4818</v>
      </c>
      <c r="J425" s="1" t="s">
        <v>4819</v>
      </c>
      <c r="K425" s="1" t="s">
        <v>4820</v>
      </c>
      <c r="L425" s="1" t="s">
        <v>4821</v>
      </c>
      <c r="M425" s="1" t="s">
        <v>4822</v>
      </c>
    </row>
    <row r="426" spans="2:13" x14ac:dyDescent="0.25">
      <c r="B426" s="1" t="s">
        <v>53</v>
      </c>
      <c r="C426" s="1" t="s">
        <v>4823</v>
      </c>
      <c r="D426" s="1" t="s">
        <v>4824</v>
      </c>
      <c r="E426" s="1" t="s">
        <v>4825</v>
      </c>
      <c r="F426" s="1" t="s">
        <v>4826</v>
      </c>
      <c r="G426" s="1" t="s">
        <v>4827</v>
      </c>
      <c r="H426" s="1" t="s">
        <v>4828</v>
      </c>
      <c r="I426" s="1" t="s">
        <v>4829</v>
      </c>
      <c r="J426" s="1" t="s">
        <v>4830</v>
      </c>
      <c r="K426" s="1" t="s">
        <v>4831</v>
      </c>
      <c r="L426" s="1" t="s">
        <v>4832</v>
      </c>
      <c r="M426" s="1" t="s">
        <v>4833</v>
      </c>
    </row>
    <row r="427" spans="2:13" x14ac:dyDescent="0.25">
      <c r="B427" s="1" t="s">
        <v>53</v>
      </c>
      <c r="C427" s="1" t="s">
        <v>4834</v>
      </c>
      <c r="D427" s="1" t="s">
        <v>4835</v>
      </c>
      <c r="E427" s="1" t="s">
        <v>4836</v>
      </c>
      <c r="F427" s="1" t="s">
        <v>4837</v>
      </c>
      <c r="G427" s="1" t="s">
        <v>4838</v>
      </c>
      <c r="H427" s="1" t="s">
        <v>4839</v>
      </c>
      <c r="I427" s="1" t="s">
        <v>4840</v>
      </c>
      <c r="J427" s="1" t="s">
        <v>4841</v>
      </c>
      <c r="K427" s="1" t="s">
        <v>4842</v>
      </c>
      <c r="L427" s="1" t="s">
        <v>4843</v>
      </c>
      <c r="M427" s="1" t="s">
        <v>4844</v>
      </c>
    </row>
    <row r="428" spans="2:13" x14ac:dyDescent="0.25">
      <c r="B428" s="1" t="s">
        <v>53</v>
      </c>
      <c r="C428" s="1" t="s">
        <v>4845</v>
      </c>
      <c r="D428" s="1" t="s">
        <v>4846</v>
      </c>
      <c r="E428" s="1" t="s">
        <v>4847</v>
      </c>
      <c r="F428" s="1" t="s">
        <v>4848</v>
      </c>
      <c r="G428" s="1" t="s">
        <v>4849</v>
      </c>
      <c r="H428" s="1" t="s">
        <v>4850</v>
      </c>
      <c r="I428" s="1" t="s">
        <v>4851</v>
      </c>
      <c r="J428" s="1" t="s">
        <v>4852</v>
      </c>
      <c r="K428" s="1" t="s">
        <v>4853</v>
      </c>
      <c r="L428" s="1" t="s">
        <v>4854</v>
      </c>
      <c r="M428" s="1" t="s">
        <v>4855</v>
      </c>
    </row>
    <row r="429" spans="2:13" x14ac:dyDescent="0.25">
      <c r="B429" s="1" t="s">
        <v>53</v>
      </c>
      <c r="C429" s="1" t="s">
        <v>4856</v>
      </c>
      <c r="D429" s="1" t="s">
        <v>4857</v>
      </c>
      <c r="E429" s="1" t="s">
        <v>4858</v>
      </c>
      <c r="F429" s="1" t="s">
        <v>4859</v>
      </c>
      <c r="G429" s="1" t="s">
        <v>4860</v>
      </c>
      <c r="H429" s="1" t="s">
        <v>4861</v>
      </c>
      <c r="I429" s="1" t="s">
        <v>4862</v>
      </c>
      <c r="J429" s="1" t="s">
        <v>4863</v>
      </c>
      <c r="K429" s="1" t="s">
        <v>4864</v>
      </c>
      <c r="L429" s="1" t="s">
        <v>4865</v>
      </c>
      <c r="M429" s="1" t="s">
        <v>4866</v>
      </c>
    </row>
    <row r="430" spans="2:13" x14ac:dyDescent="0.25">
      <c r="B430" s="1" t="s">
        <v>53</v>
      </c>
      <c r="C430" s="1" t="s">
        <v>4867</v>
      </c>
      <c r="D430" s="1" t="s">
        <v>4868</v>
      </c>
      <c r="E430" s="1" t="s">
        <v>4869</v>
      </c>
      <c r="F430" s="1" t="s">
        <v>4870</v>
      </c>
      <c r="G430" s="1" t="s">
        <v>4871</v>
      </c>
      <c r="H430" s="1" t="s">
        <v>4872</v>
      </c>
      <c r="I430" s="1" t="s">
        <v>4873</v>
      </c>
      <c r="J430" s="1" t="s">
        <v>4874</v>
      </c>
      <c r="K430" s="1" t="s">
        <v>4875</v>
      </c>
      <c r="L430" s="1" t="s">
        <v>4876</v>
      </c>
      <c r="M430" s="1" t="s">
        <v>4877</v>
      </c>
    </row>
    <row r="431" spans="2:13" x14ac:dyDescent="0.25">
      <c r="B431" s="1" t="s">
        <v>53</v>
      </c>
      <c r="C431" s="1" t="s">
        <v>4878</v>
      </c>
      <c r="D431" s="1" t="s">
        <v>4879</v>
      </c>
      <c r="E431" s="1" t="s">
        <v>4880</v>
      </c>
      <c r="F431" s="1" t="s">
        <v>4881</v>
      </c>
      <c r="G431" s="1" t="s">
        <v>4882</v>
      </c>
      <c r="H431" s="1" t="s">
        <v>4883</v>
      </c>
      <c r="I431" s="1" t="s">
        <v>4884</v>
      </c>
      <c r="J431" s="1" t="s">
        <v>4885</v>
      </c>
      <c r="K431" s="1" t="s">
        <v>4886</v>
      </c>
      <c r="L431" s="1" t="s">
        <v>4887</v>
      </c>
      <c r="M431" s="1" t="s">
        <v>4888</v>
      </c>
    </row>
    <row r="432" spans="2:13" x14ac:dyDescent="0.25">
      <c r="B432" s="1" t="s">
        <v>53</v>
      </c>
      <c r="C432" s="1" t="s">
        <v>4889</v>
      </c>
      <c r="D432" s="1" t="s">
        <v>4890</v>
      </c>
      <c r="E432" s="1" t="s">
        <v>4891</v>
      </c>
      <c r="F432" s="1" t="s">
        <v>4892</v>
      </c>
      <c r="G432" s="1" t="s">
        <v>4893</v>
      </c>
      <c r="H432" s="1" t="s">
        <v>4894</v>
      </c>
      <c r="I432" s="1" t="s">
        <v>4895</v>
      </c>
      <c r="J432" s="1" t="s">
        <v>4896</v>
      </c>
      <c r="K432" s="1" t="s">
        <v>4897</v>
      </c>
      <c r="L432" s="1" t="s">
        <v>4898</v>
      </c>
      <c r="M432" s="1" t="s">
        <v>4899</v>
      </c>
    </row>
    <row r="433" spans="2:13" x14ac:dyDescent="0.25">
      <c r="B433" s="1" t="s">
        <v>53</v>
      </c>
      <c r="C433" s="1" t="s">
        <v>4900</v>
      </c>
      <c r="D433" s="1" t="s">
        <v>4901</v>
      </c>
      <c r="E433" s="1" t="s">
        <v>4902</v>
      </c>
      <c r="F433" s="1" t="s">
        <v>4903</v>
      </c>
      <c r="G433" s="1" t="s">
        <v>4904</v>
      </c>
      <c r="H433" s="1" t="s">
        <v>4905</v>
      </c>
      <c r="I433" s="1" t="s">
        <v>4906</v>
      </c>
      <c r="J433" s="1" t="s">
        <v>4907</v>
      </c>
      <c r="K433" s="1" t="s">
        <v>4908</v>
      </c>
      <c r="L433" s="1" t="s">
        <v>4909</v>
      </c>
      <c r="M433" s="1" t="s">
        <v>4910</v>
      </c>
    </row>
    <row r="434" spans="2:13" x14ac:dyDescent="0.25">
      <c r="B434" s="1" t="s">
        <v>53</v>
      </c>
      <c r="C434" s="1" t="s">
        <v>4911</v>
      </c>
      <c r="D434" s="1" t="s">
        <v>4912</v>
      </c>
      <c r="E434" s="1" t="s">
        <v>4913</v>
      </c>
      <c r="F434" s="1" t="s">
        <v>4914</v>
      </c>
      <c r="G434" s="1" t="s">
        <v>4915</v>
      </c>
      <c r="H434" s="1" t="s">
        <v>4916</v>
      </c>
      <c r="I434" s="1" t="s">
        <v>4917</v>
      </c>
      <c r="J434" s="1" t="s">
        <v>4918</v>
      </c>
      <c r="K434" s="1" t="s">
        <v>4919</v>
      </c>
      <c r="L434" s="1" t="s">
        <v>4920</v>
      </c>
      <c r="M434" s="1" t="s">
        <v>4921</v>
      </c>
    </row>
    <row r="435" spans="2:13" x14ac:dyDescent="0.25">
      <c r="B435" s="1" t="s">
        <v>53</v>
      </c>
      <c r="C435" s="1" t="s">
        <v>4922</v>
      </c>
      <c r="D435" s="1" t="s">
        <v>4923</v>
      </c>
      <c r="E435" s="1" t="s">
        <v>4924</v>
      </c>
      <c r="F435" s="1" t="s">
        <v>4925</v>
      </c>
      <c r="G435" s="1" t="s">
        <v>4926</v>
      </c>
      <c r="H435" s="1" t="s">
        <v>4927</v>
      </c>
      <c r="I435" s="1" t="s">
        <v>4928</v>
      </c>
      <c r="J435" s="1" t="s">
        <v>4929</v>
      </c>
      <c r="K435" s="1" t="s">
        <v>4930</v>
      </c>
      <c r="L435" s="1" t="s">
        <v>4931</v>
      </c>
      <c r="M435" s="1" t="s">
        <v>4932</v>
      </c>
    </row>
    <row r="436" spans="2:13" x14ac:dyDescent="0.25">
      <c r="B436" s="1" t="s">
        <v>53</v>
      </c>
      <c r="C436" s="1" t="s">
        <v>4933</v>
      </c>
      <c r="D436" s="1" t="s">
        <v>4934</v>
      </c>
      <c r="E436" s="1" t="s">
        <v>4935</v>
      </c>
      <c r="F436" s="1" t="s">
        <v>4936</v>
      </c>
      <c r="G436" s="1" t="s">
        <v>4937</v>
      </c>
      <c r="H436" s="1" t="s">
        <v>4938</v>
      </c>
      <c r="I436" s="1" t="s">
        <v>4939</v>
      </c>
      <c r="J436" s="1" t="s">
        <v>4940</v>
      </c>
      <c r="K436" s="1" t="s">
        <v>4941</v>
      </c>
      <c r="L436" s="1" t="s">
        <v>4942</v>
      </c>
      <c r="M436" s="1" t="s">
        <v>4943</v>
      </c>
    </row>
    <row r="437" spans="2:13" x14ac:dyDescent="0.25">
      <c r="B437" s="1" t="s">
        <v>53</v>
      </c>
      <c r="C437" s="1" t="s">
        <v>4944</v>
      </c>
      <c r="D437" s="1" t="s">
        <v>4945</v>
      </c>
      <c r="E437" s="1" t="s">
        <v>4946</v>
      </c>
      <c r="F437" s="1" t="s">
        <v>4947</v>
      </c>
      <c r="G437" s="1" t="s">
        <v>4948</v>
      </c>
      <c r="H437" s="1" t="s">
        <v>4949</v>
      </c>
      <c r="I437" s="1" t="s">
        <v>4950</v>
      </c>
      <c r="J437" s="1" t="s">
        <v>4951</v>
      </c>
      <c r="K437" s="1" t="s">
        <v>4952</v>
      </c>
      <c r="L437" s="1" t="s">
        <v>4953</v>
      </c>
      <c r="M437" s="1" t="s">
        <v>4954</v>
      </c>
    </row>
    <row r="438" spans="2:13" x14ac:dyDescent="0.25">
      <c r="B438" s="1" t="s">
        <v>53</v>
      </c>
      <c r="C438" s="1" t="s">
        <v>4955</v>
      </c>
      <c r="D438" s="1" t="s">
        <v>4956</v>
      </c>
      <c r="E438" s="1" t="s">
        <v>4957</v>
      </c>
      <c r="F438" s="1" t="s">
        <v>4958</v>
      </c>
      <c r="G438" s="1" t="s">
        <v>4959</v>
      </c>
      <c r="H438" s="1" t="s">
        <v>4960</v>
      </c>
      <c r="I438" s="1" t="s">
        <v>4961</v>
      </c>
      <c r="J438" s="1" t="s">
        <v>4962</v>
      </c>
      <c r="K438" s="1" t="s">
        <v>4963</v>
      </c>
      <c r="L438" s="1" t="s">
        <v>4964</v>
      </c>
      <c r="M438" s="1" t="s">
        <v>4965</v>
      </c>
    </row>
    <row r="439" spans="2:13" x14ac:dyDescent="0.25">
      <c r="B439" s="1" t="s">
        <v>53</v>
      </c>
      <c r="C439" s="1" t="s">
        <v>4966</v>
      </c>
      <c r="D439" s="1" t="s">
        <v>4967</v>
      </c>
      <c r="E439" s="1" t="s">
        <v>4968</v>
      </c>
      <c r="F439" s="1" t="s">
        <v>4969</v>
      </c>
      <c r="G439" s="1" t="s">
        <v>4970</v>
      </c>
      <c r="H439" s="1" t="s">
        <v>4971</v>
      </c>
      <c r="I439" s="1" t="s">
        <v>4972</v>
      </c>
      <c r="J439" s="1" t="s">
        <v>4973</v>
      </c>
      <c r="K439" s="1" t="s">
        <v>4974</v>
      </c>
      <c r="L439" s="1" t="s">
        <v>4975</v>
      </c>
      <c r="M439" s="1" t="s">
        <v>4976</v>
      </c>
    </row>
    <row r="440" spans="2:13" x14ac:dyDescent="0.25">
      <c r="B440" s="1" t="s">
        <v>53</v>
      </c>
      <c r="C440" s="1" t="s">
        <v>4977</v>
      </c>
      <c r="D440" s="1" t="s">
        <v>4978</v>
      </c>
      <c r="E440" s="1" t="s">
        <v>4979</v>
      </c>
      <c r="F440" s="1" t="s">
        <v>4980</v>
      </c>
      <c r="G440" s="1" t="s">
        <v>4981</v>
      </c>
      <c r="H440" s="1" t="s">
        <v>4982</v>
      </c>
      <c r="I440" s="1" t="s">
        <v>4983</v>
      </c>
      <c r="J440" s="1" t="s">
        <v>4984</v>
      </c>
      <c r="K440" s="1" t="s">
        <v>4985</v>
      </c>
      <c r="L440" s="1" t="s">
        <v>4986</v>
      </c>
      <c r="M440" s="1" t="s">
        <v>4987</v>
      </c>
    </row>
    <row r="441" spans="2:13" x14ac:dyDescent="0.25">
      <c r="B441" s="1" t="s">
        <v>53</v>
      </c>
      <c r="C441" s="1" t="s">
        <v>4988</v>
      </c>
      <c r="D441" s="1" t="s">
        <v>4989</v>
      </c>
      <c r="E441" s="1" t="s">
        <v>4990</v>
      </c>
      <c r="F441" s="1" t="s">
        <v>4991</v>
      </c>
      <c r="G441" s="1" t="s">
        <v>4992</v>
      </c>
      <c r="H441" s="1" t="s">
        <v>4993</v>
      </c>
      <c r="I441" s="1" t="s">
        <v>4994</v>
      </c>
      <c r="J441" s="1" t="s">
        <v>4995</v>
      </c>
      <c r="K441" s="1" t="s">
        <v>4996</v>
      </c>
      <c r="L441" s="1" t="s">
        <v>4997</v>
      </c>
      <c r="M441" s="1" t="s">
        <v>4998</v>
      </c>
    </row>
    <row r="442" spans="2:13" x14ac:dyDescent="0.25">
      <c r="B442" s="1" t="s">
        <v>54</v>
      </c>
      <c r="C442" s="1" t="s">
        <v>4999</v>
      </c>
      <c r="D442" s="1" t="s">
        <v>5000</v>
      </c>
      <c r="E442" s="1" t="s">
        <v>5001</v>
      </c>
      <c r="F442" s="1" t="s">
        <v>5002</v>
      </c>
      <c r="G442" s="1" t="s">
        <v>5003</v>
      </c>
      <c r="H442" s="1" t="s">
        <v>5004</v>
      </c>
      <c r="I442" s="1" t="s">
        <v>5005</v>
      </c>
      <c r="J442" s="1" t="s">
        <v>5006</v>
      </c>
      <c r="K442" s="1" t="s">
        <v>5007</v>
      </c>
      <c r="L442" s="1" t="s">
        <v>5008</v>
      </c>
      <c r="M442" s="1" t="s">
        <v>5009</v>
      </c>
    </row>
    <row r="443" spans="2:13" x14ac:dyDescent="0.25">
      <c r="B443" s="1" t="s">
        <v>54</v>
      </c>
      <c r="C443" s="1" t="s">
        <v>5010</v>
      </c>
      <c r="D443" s="1" t="s">
        <v>5011</v>
      </c>
      <c r="E443" s="1" t="s">
        <v>5012</v>
      </c>
      <c r="F443" s="1" t="s">
        <v>5013</v>
      </c>
      <c r="G443" s="1" t="s">
        <v>5014</v>
      </c>
      <c r="H443" s="1" t="s">
        <v>5015</v>
      </c>
      <c r="I443" s="1" t="s">
        <v>5016</v>
      </c>
      <c r="J443" s="1" t="s">
        <v>5017</v>
      </c>
      <c r="K443" s="1" t="s">
        <v>5018</v>
      </c>
      <c r="L443" s="1" t="s">
        <v>5019</v>
      </c>
      <c r="M443" s="1" t="s">
        <v>5020</v>
      </c>
    </row>
    <row r="444" spans="2:13" x14ac:dyDescent="0.25">
      <c r="B444" s="1" t="s">
        <v>54</v>
      </c>
      <c r="C444" s="1" t="s">
        <v>5021</v>
      </c>
      <c r="D444" s="1" t="s">
        <v>5022</v>
      </c>
      <c r="E444" s="1" t="s">
        <v>5023</v>
      </c>
      <c r="F444" s="1" t="s">
        <v>5024</v>
      </c>
      <c r="G444" s="1" t="s">
        <v>5025</v>
      </c>
      <c r="H444" s="1" t="s">
        <v>5026</v>
      </c>
      <c r="I444" s="1" t="s">
        <v>5027</v>
      </c>
      <c r="J444" s="1" t="s">
        <v>5028</v>
      </c>
      <c r="K444" s="1" t="s">
        <v>5029</v>
      </c>
      <c r="L444" s="1" t="s">
        <v>5030</v>
      </c>
      <c r="M444" s="1" t="s">
        <v>5031</v>
      </c>
    </row>
    <row r="445" spans="2:13" x14ac:dyDescent="0.25">
      <c r="B445" s="1" t="s">
        <v>54</v>
      </c>
      <c r="C445" s="1" t="s">
        <v>5032</v>
      </c>
      <c r="D445" s="1" t="s">
        <v>5033</v>
      </c>
      <c r="E445" s="1" t="s">
        <v>5034</v>
      </c>
      <c r="F445" s="1" t="s">
        <v>5035</v>
      </c>
      <c r="G445" s="1" t="s">
        <v>5036</v>
      </c>
      <c r="H445" s="1" t="s">
        <v>5037</v>
      </c>
      <c r="I445" s="1" t="s">
        <v>5038</v>
      </c>
      <c r="J445" s="1" t="s">
        <v>5039</v>
      </c>
      <c r="K445" s="1" t="s">
        <v>5040</v>
      </c>
      <c r="L445" s="1" t="s">
        <v>5041</v>
      </c>
      <c r="M445" s="1" t="s">
        <v>5042</v>
      </c>
    </row>
    <row r="446" spans="2:13" x14ac:dyDescent="0.25">
      <c r="B446" s="1" t="s">
        <v>54</v>
      </c>
      <c r="C446" s="1" t="s">
        <v>5043</v>
      </c>
      <c r="D446" s="1" t="s">
        <v>5044</v>
      </c>
      <c r="E446" s="1" t="s">
        <v>5045</v>
      </c>
      <c r="F446" s="1" t="s">
        <v>5046</v>
      </c>
      <c r="G446" s="1" t="s">
        <v>5047</v>
      </c>
      <c r="H446" s="1" t="s">
        <v>5048</v>
      </c>
      <c r="I446" s="1" t="s">
        <v>5049</v>
      </c>
      <c r="J446" s="1" t="s">
        <v>5050</v>
      </c>
      <c r="K446" s="1" t="s">
        <v>5051</v>
      </c>
      <c r="L446" s="1" t="s">
        <v>5052</v>
      </c>
      <c r="M446" s="1" t="s">
        <v>5053</v>
      </c>
    </row>
    <row r="447" spans="2:13" x14ac:dyDescent="0.25">
      <c r="B447" s="1" t="s">
        <v>54</v>
      </c>
      <c r="C447" s="1" t="s">
        <v>5054</v>
      </c>
      <c r="D447" s="1" t="s">
        <v>5055</v>
      </c>
      <c r="E447" s="1" t="s">
        <v>5056</v>
      </c>
      <c r="F447" s="1" t="s">
        <v>5057</v>
      </c>
      <c r="G447" s="1" t="s">
        <v>5058</v>
      </c>
      <c r="H447" s="1" t="s">
        <v>5059</v>
      </c>
      <c r="I447" s="1" t="s">
        <v>5060</v>
      </c>
      <c r="J447" s="1" t="s">
        <v>5061</v>
      </c>
      <c r="K447" s="1" t="s">
        <v>5062</v>
      </c>
      <c r="L447" s="1" t="s">
        <v>5063</v>
      </c>
      <c r="M447" s="1" t="s">
        <v>5064</v>
      </c>
    </row>
    <row r="448" spans="2:13" x14ac:dyDescent="0.25">
      <c r="B448" s="1" t="s">
        <v>54</v>
      </c>
      <c r="C448" s="1" t="s">
        <v>5065</v>
      </c>
      <c r="D448" s="1" t="s">
        <v>5066</v>
      </c>
      <c r="E448" s="1" t="s">
        <v>5067</v>
      </c>
      <c r="F448" s="1" t="s">
        <v>5068</v>
      </c>
      <c r="G448" s="1" t="s">
        <v>5069</v>
      </c>
      <c r="H448" s="1" t="s">
        <v>5070</v>
      </c>
      <c r="I448" s="1" t="s">
        <v>5071</v>
      </c>
      <c r="J448" s="1" t="s">
        <v>5072</v>
      </c>
      <c r="K448" s="1" t="s">
        <v>5073</v>
      </c>
      <c r="L448" s="1" t="s">
        <v>5074</v>
      </c>
      <c r="M448" s="1" t="s">
        <v>5075</v>
      </c>
    </row>
    <row r="449" spans="2:13" x14ac:dyDescent="0.25">
      <c r="B449" s="1" t="s">
        <v>54</v>
      </c>
      <c r="C449" s="1" t="s">
        <v>5076</v>
      </c>
      <c r="D449" s="1" t="s">
        <v>5077</v>
      </c>
      <c r="E449" s="1" t="s">
        <v>5078</v>
      </c>
      <c r="F449" s="1" t="s">
        <v>5079</v>
      </c>
      <c r="G449" s="1" t="s">
        <v>5080</v>
      </c>
      <c r="H449" s="1" t="s">
        <v>5081</v>
      </c>
      <c r="I449" s="1" t="s">
        <v>5082</v>
      </c>
      <c r="J449" s="1" t="s">
        <v>5083</v>
      </c>
      <c r="K449" s="1" t="s">
        <v>5084</v>
      </c>
      <c r="L449" s="1" t="s">
        <v>5085</v>
      </c>
      <c r="M449" s="1" t="s">
        <v>5086</v>
      </c>
    </row>
    <row r="450" spans="2:13" x14ac:dyDescent="0.25">
      <c r="B450" s="1" t="s">
        <v>54</v>
      </c>
      <c r="C450" s="1" t="s">
        <v>5087</v>
      </c>
      <c r="D450" s="1" t="s">
        <v>5088</v>
      </c>
      <c r="E450" s="1" t="s">
        <v>5089</v>
      </c>
      <c r="F450" s="1" t="s">
        <v>5090</v>
      </c>
      <c r="G450" s="1" t="s">
        <v>5091</v>
      </c>
      <c r="H450" s="1" t="s">
        <v>5092</v>
      </c>
      <c r="I450" s="1" t="s">
        <v>5093</v>
      </c>
      <c r="J450" s="1" t="s">
        <v>5094</v>
      </c>
      <c r="K450" s="1" t="s">
        <v>5095</v>
      </c>
      <c r="L450" s="1" t="s">
        <v>5096</v>
      </c>
      <c r="M450" s="1" t="s">
        <v>5097</v>
      </c>
    </row>
    <row r="451" spans="2:13" x14ac:dyDescent="0.25">
      <c r="B451" s="1" t="s">
        <v>54</v>
      </c>
      <c r="C451" s="1" t="s">
        <v>5098</v>
      </c>
      <c r="D451" s="1" t="s">
        <v>5099</v>
      </c>
      <c r="E451" s="1" t="s">
        <v>5100</v>
      </c>
      <c r="F451" s="1" t="s">
        <v>5101</v>
      </c>
      <c r="G451" s="1" t="s">
        <v>5102</v>
      </c>
      <c r="H451" s="1" t="s">
        <v>5103</v>
      </c>
      <c r="I451" s="1" t="s">
        <v>5104</v>
      </c>
      <c r="J451" s="1" t="s">
        <v>5105</v>
      </c>
      <c r="K451" s="1" t="s">
        <v>5106</v>
      </c>
      <c r="L451" s="1" t="s">
        <v>5107</v>
      </c>
      <c r="M451" s="1" t="s">
        <v>5108</v>
      </c>
    </row>
    <row r="452" spans="2:13" x14ac:dyDescent="0.25">
      <c r="B452" s="1" t="s">
        <v>54</v>
      </c>
      <c r="C452" s="1" t="s">
        <v>5109</v>
      </c>
      <c r="D452" s="1" t="s">
        <v>5110</v>
      </c>
      <c r="E452" s="1" t="s">
        <v>5111</v>
      </c>
      <c r="F452" s="1" t="s">
        <v>5112</v>
      </c>
      <c r="G452" s="1" t="s">
        <v>5113</v>
      </c>
      <c r="H452" s="1" t="s">
        <v>5114</v>
      </c>
      <c r="I452" s="1" t="s">
        <v>5115</v>
      </c>
      <c r="J452" s="1" t="s">
        <v>5116</v>
      </c>
      <c r="K452" s="1" t="s">
        <v>5117</v>
      </c>
      <c r="L452" s="1" t="s">
        <v>5118</v>
      </c>
      <c r="M452" s="1" t="s">
        <v>5119</v>
      </c>
    </row>
    <row r="453" spans="2:13" x14ac:dyDescent="0.25">
      <c r="B453" s="1" t="s">
        <v>54</v>
      </c>
      <c r="C453" s="1" t="s">
        <v>5120</v>
      </c>
      <c r="D453" s="1" t="s">
        <v>5121</v>
      </c>
      <c r="E453" s="1" t="s">
        <v>5122</v>
      </c>
      <c r="F453" s="1" t="s">
        <v>5123</v>
      </c>
      <c r="G453" s="1" t="s">
        <v>5124</v>
      </c>
      <c r="H453" s="1" t="s">
        <v>5125</v>
      </c>
      <c r="I453" s="1" t="s">
        <v>5126</v>
      </c>
      <c r="J453" s="1" t="s">
        <v>5127</v>
      </c>
      <c r="K453" s="1" t="s">
        <v>5128</v>
      </c>
      <c r="L453" s="1" t="s">
        <v>5129</v>
      </c>
      <c r="M453" s="1" t="s">
        <v>5130</v>
      </c>
    </row>
    <row r="454" spans="2:13" x14ac:dyDescent="0.25">
      <c r="B454" s="1" t="s">
        <v>54</v>
      </c>
      <c r="C454" s="1" t="s">
        <v>5131</v>
      </c>
      <c r="D454" s="1" t="s">
        <v>5132</v>
      </c>
      <c r="E454" s="1" t="s">
        <v>5133</v>
      </c>
      <c r="F454" s="1" t="s">
        <v>5134</v>
      </c>
      <c r="G454" s="1" t="s">
        <v>5135</v>
      </c>
      <c r="H454" s="1" t="s">
        <v>5136</v>
      </c>
      <c r="I454" s="1" t="s">
        <v>5137</v>
      </c>
      <c r="J454" s="1" t="s">
        <v>5138</v>
      </c>
      <c r="K454" s="1" t="s">
        <v>5139</v>
      </c>
      <c r="L454" s="1" t="s">
        <v>5140</v>
      </c>
      <c r="M454" s="1" t="s">
        <v>5141</v>
      </c>
    </row>
    <row r="455" spans="2:13" x14ac:dyDescent="0.25">
      <c r="B455" s="1" t="s">
        <v>54</v>
      </c>
      <c r="C455" s="1" t="s">
        <v>5142</v>
      </c>
      <c r="D455" s="1" t="s">
        <v>5143</v>
      </c>
      <c r="E455" s="1" t="s">
        <v>5144</v>
      </c>
      <c r="F455" s="1" t="s">
        <v>5145</v>
      </c>
      <c r="G455" s="1" t="s">
        <v>5146</v>
      </c>
      <c r="H455" s="1" t="s">
        <v>5147</v>
      </c>
      <c r="I455" s="1" t="s">
        <v>5148</v>
      </c>
      <c r="J455" s="1" t="s">
        <v>5149</v>
      </c>
      <c r="K455" s="1" t="s">
        <v>5150</v>
      </c>
      <c r="L455" s="1" t="s">
        <v>5151</v>
      </c>
      <c r="M455" s="1" t="s">
        <v>5152</v>
      </c>
    </row>
    <row r="456" spans="2:13" x14ac:dyDescent="0.25">
      <c r="B456" s="1" t="s">
        <v>54</v>
      </c>
      <c r="C456" s="1" t="s">
        <v>5153</v>
      </c>
      <c r="D456" s="1" t="s">
        <v>5154</v>
      </c>
      <c r="E456" s="1" t="s">
        <v>5155</v>
      </c>
      <c r="F456" s="1" t="s">
        <v>5156</v>
      </c>
      <c r="G456" s="1" t="s">
        <v>5157</v>
      </c>
      <c r="H456" s="1" t="s">
        <v>5158</v>
      </c>
      <c r="I456" s="1" t="s">
        <v>5159</v>
      </c>
      <c r="J456" s="1" t="s">
        <v>5160</v>
      </c>
      <c r="K456" s="1" t="s">
        <v>5161</v>
      </c>
      <c r="L456" s="1" t="s">
        <v>5162</v>
      </c>
      <c r="M456" s="1" t="s">
        <v>5163</v>
      </c>
    </row>
    <row r="457" spans="2:13" x14ac:dyDescent="0.25">
      <c r="B457" s="1" t="s">
        <v>54</v>
      </c>
      <c r="C457" s="1" t="s">
        <v>5164</v>
      </c>
      <c r="D457" s="1" t="s">
        <v>5165</v>
      </c>
      <c r="E457" s="1" t="s">
        <v>5166</v>
      </c>
      <c r="F457" s="1" t="s">
        <v>5167</v>
      </c>
      <c r="G457" s="1" t="s">
        <v>5168</v>
      </c>
      <c r="H457" s="1" t="s">
        <v>5169</v>
      </c>
      <c r="I457" s="1" t="s">
        <v>5170</v>
      </c>
      <c r="J457" s="1" t="s">
        <v>5171</v>
      </c>
      <c r="K457" s="1" t="s">
        <v>5172</v>
      </c>
      <c r="L457" s="1" t="s">
        <v>5173</v>
      </c>
      <c r="M457" s="1" t="s">
        <v>5174</v>
      </c>
    </row>
    <row r="458" spans="2:13" x14ac:dyDescent="0.25">
      <c r="B458" s="1" t="s">
        <v>54</v>
      </c>
      <c r="C458" s="1" t="s">
        <v>5175</v>
      </c>
      <c r="D458" s="1" t="s">
        <v>5176</v>
      </c>
      <c r="E458" s="1" t="s">
        <v>5177</v>
      </c>
      <c r="F458" s="1" t="s">
        <v>5178</v>
      </c>
      <c r="G458" s="1" t="s">
        <v>5179</v>
      </c>
      <c r="H458" s="1" t="s">
        <v>5180</v>
      </c>
      <c r="I458" s="1" t="s">
        <v>5181</v>
      </c>
      <c r="J458" s="1" t="s">
        <v>5182</v>
      </c>
      <c r="K458" s="1" t="s">
        <v>5183</v>
      </c>
      <c r="L458" s="1" t="s">
        <v>5184</v>
      </c>
      <c r="M458" s="1" t="s">
        <v>5185</v>
      </c>
    </row>
    <row r="459" spans="2:13" x14ac:dyDescent="0.25">
      <c r="B459" s="1" t="s">
        <v>54</v>
      </c>
      <c r="C459" s="1" t="s">
        <v>5186</v>
      </c>
      <c r="D459" s="1" t="s">
        <v>5187</v>
      </c>
      <c r="E459" s="1" t="s">
        <v>5188</v>
      </c>
      <c r="F459" s="1" t="s">
        <v>5189</v>
      </c>
      <c r="G459" s="1" t="s">
        <v>5190</v>
      </c>
      <c r="H459" s="1" t="s">
        <v>5191</v>
      </c>
      <c r="I459" s="1" t="s">
        <v>5192</v>
      </c>
      <c r="J459" s="1" t="s">
        <v>5193</v>
      </c>
      <c r="K459" s="1" t="s">
        <v>5194</v>
      </c>
      <c r="L459" s="1" t="s">
        <v>5195</v>
      </c>
      <c r="M459" s="1" t="s">
        <v>5196</v>
      </c>
    </row>
    <row r="460" spans="2:13" x14ac:dyDescent="0.25">
      <c r="B460" s="1" t="s">
        <v>54</v>
      </c>
      <c r="C460" s="1" t="s">
        <v>5197</v>
      </c>
      <c r="D460" s="1" t="s">
        <v>5198</v>
      </c>
      <c r="E460" s="1" t="s">
        <v>5199</v>
      </c>
      <c r="F460" s="1" t="s">
        <v>5200</v>
      </c>
      <c r="G460" s="1" t="s">
        <v>5201</v>
      </c>
      <c r="H460" s="1" t="s">
        <v>5202</v>
      </c>
      <c r="I460" s="1" t="s">
        <v>5203</v>
      </c>
      <c r="J460" s="1" t="s">
        <v>5204</v>
      </c>
      <c r="K460" s="1" t="s">
        <v>5205</v>
      </c>
      <c r="L460" s="1" t="s">
        <v>5206</v>
      </c>
      <c r="M460" s="1" t="s">
        <v>5207</v>
      </c>
    </row>
    <row r="461" spans="2:13" x14ac:dyDescent="0.25">
      <c r="B461" s="1" t="s">
        <v>54</v>
      </c>
      <c r="C461" s="1" t="s">
        <v>5208</v>
      </c>
      <c r="D461" s="1" t="s">
        <v>5209</v>
      </c>
      <c r="E461" s="1" t="s">
        <v>5210</v>
      </c>
      <c r="F461" s="1" t="s">
        <v>5211</v>
      </c>
      <c r="G461" s="1" t="s">
        <v>5212</v>
      </c>
      <c r="H461" s="1" t="s">
        <v>5213</v>
      </c>
      <c r="I461" s="1" t="s">
        <v>5214</v>
      </c>
      <c r="J461" s="1" t="s">
        <v>5215</v>
      </c>
      <c r="K461" s="1" t="s">
        <v>5216</v>
      </c>
      <c r="L461" s="1" t="s">
        <v>5217</v>
      </c>
      <c r="M461" s="1" t="s">
        <v>5218</v>
      </c>
    </row>
    <row r="462" spans="2:13" x14ac:dyDescent="0.25">
      <c r="B462" s="1" t="s">
        <v>55</v>
      </c>
      <c r="C462" s="1" t="s">
        <v>5219</v>
      </c>
      <c r="D462" s="1" t="s">
        <v>5220</v>
      </c>
      <c r="E462" s="1" t="s">
        <v>5221</v>
      </c>
      <c r="F462" s="1" t="s">
        <v>5222</v>
      </c>
      <c r="G462" s="1" t="s">
        <v>5223</v>
      </c>
      <c r="H462" s="1" t="s">
        <v>5224</v>
      </c>
      <c r="I462" s="1" t="s">
        <v>5225</v>
      </c>
      <c r="J462" s="1" t="s">
        <v>5226</v>
      </c>
      <c r="K462" s="1" t="s">
        <v>5227</v>
      </c>
      <c r="L462" s="1" t="s">
        <v>5228</v>
      </c>
      <c r="M462" s="1" t="s">
        <v>5229</v>
      </c>
    </row>
    <row r="463" spans="2:13" x14ac:dyDescent="0.25">
      <c r="B463" s="1" t="s">
        <v>55</v>
      </c>
      <c r="C463" s="1" t="s">
        <v>5230</v>
      </c>
      <c r="D463" s="1" t="s">
        <v>5231</v>
      </c>
      <c r="E463" s="1" t="s">
        <v>5232</v>
      </c>
      <c r="F463" s="1" t="s">
        <v>5233</v>
      </c>
      <c r="G463" s="1" t="s">
        <v>5234</v>
      </c>
      <c r="H463" s="1" t="s">
        <v>5235</v>
      </c>
      <c r="I463" s="1" t="s">
        <v>5236</v>
      </c>
      <c r="J463" s="1" t="s">
        <v>5237</v>
      </c>
      <c r="K463" s="1" t="s">
        <v>5238</v>
      </c>
      <c r="L463" s="1" t="s">
        <v>5239</v>
      </c>
      <c r="M463" s="1" t="s">
        <v>5240</v>
      </c>
    </row>
    <row r="464" spans="2:13" x14ac:dyDescent="0.25">
      <c r="B464" s="1" t="s">
        <v>55</v>
      </c>
      <c r="C464" s="1" t="s">
        <v>5241</v>
      </c>
      <c r="D464" s="1" t="s">
        <v>5242</v>
      </c>
      <c r="E464" s="1" t="s">
        <v>5243</v>
      </c>
      <c r="F464" s="1" t="s">
        <v>5244</v>
      </c>
      <c r="G464" s="1" t="s">
        <v>5245</v>
      </c>
      <c r="H464" s="1" t="s">
        <v>5246</v>
      </c>
      <c r="I464" s="1" t="s">
        <v>5247</v>
      </c>
      <c r="J464" s="1" t="s">
        <v>5248</v>
      </c>
      <c r="K464" s="1" t="s">
        <v>5249</v>
      </c>
      <c r="L464" s="1" t="s">
        <v>5250</v>
      </c>
      <c r="M464" s="1" t="s">
        <v>5251</v>
      </c>
    </row>
    <row r="465" spans="2:13" x14ac:dyDescent="0.25">
      <c r="B465" s="1" t="s">
        <v>55</v>
      </c>
      <c r="C465" s="1" t="s">
        <v>5252</v>
      </c>
      <c r="D465" s="1" t="s">
        <v>5253</v>
      </c>
      <c r="E465" s="1" t="s">
        <v>5254</v>
      </c>
      <c r="F465" s="1" t="s">
        <v>5255</v>
      </c>
      <c r="G465" s="1" t="s">
        <v>5256</v>
      </c>
      <c r="H465" s="1" t="s">
        <v>5257</v>
      </c>
      <c r="I465" s="1" t="s">
        <v>5258</v>
      </c>
      <c r="J465" s="1" t="s">
        <v>5259</v>
      </c>
      <c r="K465" s="1" t="s">
        <v>5260</v>
      </c>
      <c r="L465" s="1" t="s">
        <v>5261</v>
      </c>
      <c r="M465" s="1" t="s">
        <v>5262</v>
      </c>
    </row>
    <row r="466" spans="2:13" x14ac:dyDescent="0.25">
      <c r="B466" s="1" t="s">
        <v>55</v>
      </c>
      <c r="C466" s="1" t="s">
        <v>5263</v>
      </c>
      <c r="D466" s="1" t="s">
        <v>5264</v>
      </c>
      <c r="E466" s="1" t="s">
        <v>5265</v>
      </c>
      <c r="F466" s="1" t="s">
        <v>5266</v>
      </c>
      <c r="G466" s="1" t="s">
        <v>5267</v>
      </c>
      <c r="H466" s="1" t="s">
        <v>5268</v>
      </c>
      <c r="I466" s="1" t="s">
        <v>5269</v>
      </c>
      <c r="J466" s="1" t="s">
        <v>5270</v>
      </c>
      <c r="K466" s="1" t="s">
        <v>5271</v>
      </c>
      <c r="L466" s="1" t="s">
        <v>5272</v>
      </c>
      <c r="M466" s="1" t="s">
        <v>5273</v>
      </c>
    </row>
    <row r="467" spans="2:13" x14ac:dyDescent="0.25">
      <c r="B467" s="1" t="s">
        <v>55</v>
      </c>
      <c r="C467" s="1" t="s">
        <v>5274</v>
      </c>
      <c r="D467" s="1" t="s">
        <v>5275</v>
      </c>
      <c r="E467" s="1" t="s">
        <v>5276</v>
      </c>
      <c r="F467" s="1" t="s">
        <v>5277</v>
      </c>
      <c r="G467" s="1" t="s">
        <v>5278</v>
      </c>
      <c r="H467" s="1" t="s">
        <v>5279</v>
      </c>
      <c r="I467" s="1" t="s">
        <v>5280</v>
      </c>
      <c r="J467" s="1" t="s">
        <v>5281</v>
      </c>
      <c r="K467" s="1" t="s">
        <v>5282</v>
      </c>
      <c r="L467" s="1" t="s">
        <v>5283</v>
      </c>
      <c r="M467" s="1" t="s">
        <v>5284</v>
      </c>
    </row>
    <row r="468" spans="2:13" x14ac:dyDescent="0.25">
      <c r="B468" s="1" t="s">
        <v>55</v>
      </c>
      <c r="C468" s="1" t="s">
        <v>5285</v>
      </c>
      <c r="D468" s="1" t="s">
        <v>5286</v>
      </c>
      <c r="E468" s="1" t="s">
        <v>5287</v>
      </c>
      <c r="F468" s="1" t="s">
        <v>5288</v>
      </c>
      <c r="G468" s="1" t="s">
        <v>5289</v>
      </c>
      <c r="H468" s="1" t="s">
        <v>5290</v>
      </c>
      <c r="I468" s="1" t="s">
        <v>5291</v>
      </c>
      <c r="J468" s="1" t="s">
        <v>5292</v>
      </c>
      <c r="K468" s="1" t="s">
        <v>5293</v>
      </c>
      <c r="L468" s="1" t="s">
        <v>5294</v>
      </c>
      <c r="M468" s="1" t="s">
        <v>5295</v>
      </c>
    </row>
    <row r="469" spans="2:13" x14ac:dyDescent="0.25">
      <c r="B469" s="1" t="s">
        <v>55</v>
      </c>
      <c r="C469" s="1" t="s">
        <v>5296</v>
      </c>
      <c r="D469" s="1" t="s">
        <v>5297</v>
      </c>
      <c r="E469" s="1" t="s">
        <v>5298</v>
      </c>
      <c r="F469" s="1" t="s">
        <v>5299</v>
      </c>
      <c r="G469" s="1" t="s">
        <v>5300</v>
      </c>
      <c r="H469" s="1" t="s">
        <v>5301</v>
      </c>
      <c r="I469" s="1" t="s">
        <v>5302</v>
      </c>
      <c r="J469" s="1" t="s">
        <v>5303</v>
      </c>
      <c r="K469" s="1" t="s">
        <v>5304</v>
      </c>
      <c r="L469" s="1" t="s">
        <v>5305</v>
      </c>
      <c r="M469" s="1" t="s">
        <v>5306</v>
      </c>
    </row>
    <row r="470" spans="2:13" x14ac:dyDescent="0.25">
      <c r="B470" s="1" t="s">
        <v>55</v>
      </c>
      <c r="C470" s="1" t="s">
        <v>5307</v>
      </c>
      <c r="D470" s="1" t="s">
        <v>5308</v>
      </c>
      <c r="E470" s="1" t="s">
        <v>5309</v>
      </c>
      <c r="F470" s="1" t="s">
        <v>5310</v>
      </c>
      <c r="G470" s="1" t="s">
        <v>5311</v>
      </c>
      <c r="H470" s="1" t="s">
        <v>5312</v>
      </c>
      <c r="I470" s="1" t="s">
        <v>5313</v>
      </c>
      <c r="J470" s="1" t="s">
        <v>5314</v>
      </c>
      <c r="K470" s="1" t="s">
        <v>5315</v>
      </c>
      <c r="L470" s="1" t="s">
        <v>5316</v>
      </c>
      <c r="M470" s="1" t="s">
        <v>5317</v>
      </c>
    </row>
    <row r="471" spans="2:13" x14ac:dyDescent="0.25">
      <c r="B471" s="1" t="s">
        <v>55</v>
      </c>
      <c r="C471" s="1" t="s">
        <v>5318</v>
      </c>
      <c r="D471" s="1" t="s">
        <v>5319</v>
      </c>
      <c r="E471" s="1" t="s">
        <v>5320</v>
      </c>
      <c r="F471" s="1" t="s">
        <v>5321</v>
      </c>
      <c r="G471" s="1" t="s">
        <v>5322</v>
      </c>
      <c r="H471" s="1" t="s">
        <v>5323</v>
      </c>
      <c r="I471" s="1" t="s">
        <v>5324</v>
      </c>
      <c r="J471" s="1" t="s">
        <v>5325</v>
      </c>
      <c r="K471" s="1" t="s">
        <v>5326</v>
      </c>
      <c r="L471" s="1" t="s">
        <v>5327</v>
      </c>
      <c r="M471" s="1" t="s">
        <v>5328</v>
      </c>
    </row>
    <row r="472" spans="2:13" x14ac:dyDescent="0.25">
      <c r="B472" s="1" t="s">
        <v>55</v>
      </c>
      <c r="C472" s="1" t="s">
        <v>5329</v>
      </c>
      <c r="D472" s="1" t="s">
        <v>5330</v>
      </c>
      <c r="E472" s="1" t="s">
        <v>5331</v>
      </c>
      <c r="F472" s="1" t="s">
        <v>5332</v>
      </c>
      <c r="G472" s="1" t="s">
        <v>5333</v>
      </c>
      <c r="H472" s="1" t="s">
        <v>5334</v>
      </c>
      <c r="I472" s="1" t="s">
        <v>5335</v>
      </c>
      <c r="J472" s="1" t="s">
        <v>5336</v>
      </c>
      <c r="K472" s="1" t="s">
        <v>5337</v>
      </c>
      <c r="L472" s="1" t="s">
        <v>5338</v>
      </c>
      <c r="M472" s="1" t="s">
        <v>5339</v>
      </c>
    </row>
    <row r="473" spans="2:13" x14ac:dyDescent="0.25">
      <c r="B473" s="1" t="s">
        <v>55</v>
      </c>
      <c r="C473" s="1" t="s">
        <v>5340</v>
      </c>
      <c r="D473" s="1" t="s">
        <v>5341</v>
      </c>
      <c r="E473" s="1" t="s">
        <v>5342</v>
      </c>
      <c r="F473" s="1" t="s">
        <v>5343</v>
      </c>
      <c r="G473" s="1" t="s">
        <v>5344</v>
      </c>
      <c r="H473" s="1" t="s">
        <v>5345</v>
      </c>
      <c r="I473" s="1" t="s">
        <v>5346</v>
      </c>
      <c r="J473" s="1" t="s">
        <v>5347</v>
      </c>
      <c r="K473" s="1" t="s">
        <v>5348</v>
      </c>
      <c r="L473" s="1" t="s">
        <v>5349</v>
      </c>
      <c r="M473" s="1" t="s">
        <v>5350</v>
      </c>
    </row>
    <row r="474" spans="2:13" x14ac:dyDescent="0.25">
      <c r="B474" s="1" t="s">
        <v>55</v>
      </c>
      <c r="C474" s="1" t="s">
        <v>5351</v>
      </c>
      <c r="D474" s="1" t="s">
        <v>5352</v>
      </c>
      <c r="E474" s="1" t="s">
        <v>5353</v>
      </c>
      <c r="F474" s="1" t="s">
        <v>5354</v>
      </c>
      <c r="G474" s="1" t="s">
        <v>5355</v>
      </c>
      <c r="H474" s="1" t="s">
        <v>5356</v>
      </c>
      <c r="I474" s="1" t="s">
        <v>5357</v>
      </c>
      <c r="J474" s="1" t="s">
        <v>5358</v>
      </c>
      <c r="K474" s="1" t="s">
        <v>5359</v>
      </c>
      <c r="L474" s="1" t="s">
        <v>5360</v>
      </c>
      <c r="M474" s="1" t="s">
        <v>5361</v>
      </c>
    </row>
    <row r="475" spans="2:13" x14ac:dyDescent="0.25">
      <c r="B475" s="1" t="s">
        <v>55</v>
      </c>
      <c r="C475" s="1" t="s">
        <v>5362</v>
      </c>
      <c r="D475" s="1" t="s">
        <v>5363</v>
      </c>
      <c r="E475" s="1" t="s">
        <v>5364</v>
      </c>
      <c r="F475" s="1" t="s">
        <v>5365</v>
      </c>
      <c r="G475" s="1" t="s">
        <v>5366</v>
      </c>
      <c r="H475" s="1" t="s">
        <v>5367</v>
      </c>
      <c r="I475" s="1" t="s">
        <v>5368</v>
      </c>
      <c r="J475" s="1" t="s">
        <v>5369</v>
      </c>
      <c r="K475" s="1" t="s">
        <v>5370</v>
      </c>
      <c r="L475" s="1" t="s">
        <v>5371</v>
      </c>
      <c r="M475" s="1" t="s">
        <v>5372</v>
      </c>
    </row>
    <row r="476" spans="2:13" x14ac:dyDescent="0.25">
      <c r="B476" s="1" t="s">
        <v>55</v>
      </c>
      <c r="C476" s="1" t="s">
        <v>5373</v>
      </c>
      <c r="D476" s="1" t="s">
        <v>5374</v>
      </c>
      <c r="E476" s="1" t="s">
        <v>5375</v>
      </c>
      <c r="F476" s="1" t="s">
        <v>5376</v>
      </c>
      <c r="G476" s="1" t="s">
        <v>5377</v>
      </c>
      <c r="H476" s="1" t="s">
        <v>5378</v>
      </c>
      <c r="I476" s="1" t="s">
        <v>5379</v>
      </c>
      <c r="J476" s="1" t="s">
        <v>5380</v>
      </c>
      <c r="K476" s="1" t="s">
        <v>5381</v>
      </c>
      <c r="L476" s="1" t="s">
        <v>5382</v>
      </c>
      <c r="M476" s="1" t="s">
        <v>5383</v>
      </c>
    </row>
    <row r="477" spans="2:13" x14ac:dyDescent="0.25">
      <c r="B477" s="1" t="s">
        <v>55</v>
      </c>
      <c r="C477" s="1" t="s">
        <v>5384</v>
      </c>
      <c r="D477" s="1" t="s">
        <v>5385</v>
      </c>
      <c r="E477" s="1" t="s">
        <v>5386</v>
      </c>
      <c r="F477" s="1" t="s">
        <v>5387</v>
      </c>
      <c r="G477" s="1" t="s">
        <v>5388</v>
      </c>
      <c r="H477" s="1" t="s">
        <v>5389</v>
      </c>
      <c r="I477" s="1" t="s">
        <v>5390</v>
      </c>
      <c r="J477" s="1" t="s">
        <v>5391</v>
      </c>
      <c r="K477" s="1" t="s">
        <v>5392</v>
      </c>
      <c r="L477" s="1" t="s">
        <v>5393</v>
      </c>
      <c r="M477" s="1" t="s">
        <v>5394</v>
      </c>
    </row>
    <row r="478" spans="2:13" x14ac:dyDescent="0.25">
      <c r="B478" s="1" t="s">
        <v>55</v>
      </c>
      <c r="C478" s="1" t="s">
        <v>5395</v>
      </c>
      <c r="D478" s="1" t="s">
        <v>5396</v>
      </c>
      <c r="E478" s="1" t="s">
        <v>5397</v>
      </c>
      <c r="F478" s="1" t="s">
        <v>5398</v>
      </c>
      <c r="G478" s="1" t="s">
        <v>5399</v>
      </c>
      <c r="H478" s="1" t="s">
        <v>5400</v>
      </c>
      <c r="I478" s="1" t="s">
        <v>5401</v>
      </c>
      <c r="J478" s="1" t="s">
        <v>5402</v>
      </c>
      <c r="K478" s="1" t="s">
        <v>5403</v>
      </c>
      <c r="L478" s="1" t="s">
        <v>5404</v>
      </c>
      <c r="M478" s="1" t="s">
        <v>5405</v>
      </c>
    </row>
    <row r="479" spans="2:13" x14ac:dyDescent="0.25">
      <c r="B479" s="1" t="s">
        <v>55</v>
      </c>
      <c r="C479" s="1" t="s">
        <v>5406</v>
      </c>
      <c r="D479" s="1" t="s">
        <v>5407</v>
      </c>
      <c r="E479" s="1" t="s">
        <v>5408</v>
      </c>
      <c r="F479" s="1" t="s">
        <v>5409</v>
      </c>
      <c r="G479" s="1" t="s">
        <v>5410</v>
      </c>
      <c r="H479" s="1" t="s">
        <v>5411</v>
      </c>
      <c r="I479" s="1" t="s">
        <v>5412</v>
      </c>
      <c r="J479" s="1" t="s">
        <v>5413</v>
      </c>
      <c r="K479" s="1" t="s">
        <v>5414</v>
      </c>
      <c r="L479" s="1" t="s">
        <v>5415</v>
      </c>
      <c r="M479" s="1" t="s">
        <v>5416</v>
      </c>
    </row>
    <row r="480" spans="2:13" x14ac:dyDescent="0.25">
      <c r="B480" s="1" t="s">
        <v>55</v>
      </c>
      <c r="C480" s="1" t="s">
        <v>5417</v>
      </c>
      <c r="D480" s="1" t="s">
        <v>5418</v>
      </c>
      <c r="E480" s="1" t="s">
        <v>5419</v>
      </c>
      <c r="F480" s="1" t="s">
        <v>5420</v>
      </c>
      <c r="G480" s="1" t="s">
        <v>5421</v>
      </c>
      <c r="H480" s="1" t="s">
        <v>5422</v>
      </c>
      <c r="I480" s="1" t="s">
        <v>5423</v>
      </c>
      <c r="J480" s="1" t="s">
        <v>5424</v>
      </c>
      <c r="K480" s="1" t="s">
        <v>5425</v>
      </c>
      <c r="L480" s="1" t="s">
        <v>5426</v>
      </c>
      <c r="M480" s="1" t="s">
        <v>5427</v>
      </c>
    </row>
    <row r="481" spans="2:13" x14ac:dyDescent="0.25">
      <c r="B481" s="1" t="s">
        <v>55</v>
      </c>
      <c r="C481" s="1" t="s">
        <v>5428</v>
      </c>
      <c r="D481" s="1" t="s">
        <v>5429</v>
      </c>
      <c r="E481" s="1" t="s">
        <v>5430</v>
      </c>
      <c r="F481" s="1" t="s">
        <v>5431</v>
      </c>
      <c r="G481" s="1" t="s">
        <v>5432</v>
      </c>
      <c r="H481" s="1" t="s">
        <v>5433</v>
      </c>
      <c r="I481" s="1" t="s">
        <v>5434</v>
      </c>
      <c r="J481" s="1" t="s">
        <v>5435</v>
      </c>
      <c r="K481" s="1" t="s">
        <v>5436</v>
      </c>
      <c r="L481" s="1" t="s">
        <v>5437</v>
      </c>
      <c r="M481" s="1" t="s">
        <v>5438</v>
      </c>
    </row>
    <row r="482" spans="2:13" x14ac:dyDescent="0.25">
      <c r="B482" s="1" t="s">
        <v>14</v>
      </c>
      <c r="C482" s="1" t="s">
        <v>5439</v>
      </c>
      <c r="D482" s="1" t="s">
        <v>5440</v>
      </c>
      <c r="E482" s="1" t="s">
        <v>5441</v>
      </c>
      <c r="F482" s="1" t="s">
        <v>5442</v>
      </c>
      <c r="G482" s="1" t="s">
        <v>5443</v>
      </c>
      <c r="H482" s="1" t="s">
        <v>5444</v>
      </c>
      <c r="I482" s="1" t="s">
        <v>5445</v>
      </c>
      <c r="J482" s="1" t="s">
        <v>5446</v>
      </c>
      <c r="K482" s="1" t="s">
        <v>5447</v>
      </c>
      <c r="L482" s="1" t="s">
        <v>5448</v>
      </c>
      <c r="M482" s="1" t="s">
        <v>5449</v>
      </c>
    </row>
    <row r="483" spans="2:13" x14ac:dyDescent="0.25">
      <c r="B483" s="1" t="s">
        <v>14</v>
      </c>
      <c r="C483" s="1" t="s">
        <v>5450</v>
      </c>
      <c r="D483" s="1" t="s">
        <v>5451</v>
      </c>
      <c r="E483" s="1" t="s">
        <v>5452</v>
      </c>
      <c r="F483" s="1" t="s">
        <v>5453</v>
      </c>
      <c r="G483" s="1" t="s">
        <v>5454</v>
      </c>
      <c r="H483" s="1" t="s">
        <v>5455</v>
      </c>
      <c r="I483" s="1" t="s">
        <v>5456</v>
      </c>
      <c r="J483" s="1" t="s">
        <v>5457</v>
      </c>
      <c r="K483" s="1" t="s">
        <v>5458</v>
      </c>
      <c r="L483" s="1" t="s">
        <v>5459</v>
      </c>
      <c r="M483" s="1" t="s">
        <v>5460</v>
      </c>
    </row>
    <row r="484" spans="2:13" x14ac:dyDescent="0.25">
      <c r="B484" s="1" t="s">
        <v>14</v>
      </c>
      <c r="C484" s="1" t="s">
        <v>5461</v>
      </c>
      <c r="D484" s="1" t="s">
        <v>5462</v>
      </c>
      <c r="E484" s="1" t="s">
        <v>5463</v>
      </c>
      <c r="F484" s="1" t="s">
        <v>5464</v>
      </c>
      <c r="G484" s="1" t="s">
        <v>5465</v>
      </c>
      <c r="H484" s="1" t="s">
        <v>5466</v>
      </c>
      <c r="I484" s="1" t="s">
        <v>5467</v>
      </c>
      <c r="J484" s="1" t="s">
        <v>5468</v>
      </c>
      <c r="K484" s="1" t="s">
        <v>5469</v>
      </c>
      <c r="L484" s="1" t="s">
        <v>5470</v>
      </c>
      <c r="M484" s="1" t="s">
        <v>5471</v>
      </c>
    </row>
    <row r="485" spans="2:13" x14ac:dyDescent="0.25">
      <c r="B485" s="1" t="s">
        <v>14</v>
      </c>
      <c r="C485" s="1" t="s">
        <v>5472</v>
      </c>
      <c r="D485" s="1" t="s">
        <v>5473</v>
      </c>
      <c r="E485" s="1" t="s">
        <v>5474</v>
      </c>
      <c r="F485" s="1" t="s">
        <v>5475</v>
      </c>
      <c r="G485" s="1" t="s">
        <v>5476</v>
      </c>
      <c r="H485" s="1" t="s">
        <v>5477</v>
      </c>
      <c r="I485" s="1" t="s">
        <v>5478</v>
      </c>
      <c r="J485" s="1" t="s">
        <v>5479</v>
      </c>
      <c r="K485" s="1" t="s">
        <v>5480</v>
      </c>
      <c r="L485" s="1" t="s">
        <v>5481</v>
      </c>
      <c r="M485" s="1" t="s">
        <v>5482</v>
      </c>
    </row>
    <row r="486" spans="2:13" x14ac:dyDescent="0.25">
      <c r="B486" s="1" t="s">
        <v>14</v>
      </c>
      <c r="C486" s="1" t="s">
        <v>5483</v>
      </c>
      <c r="D486" s="1" t="s">
        <v>5484</v>
      </c>
      <c r="E486" s="1" t="s">
        <v>5485</v>
      </c>
      <c r="F486" s="1" t="s">
        <v>5486</v>
      </c>
      <c r="G486" s="1" t="s">
        <v>5487</v>
      </c>
      <c r="H486" s="1" t="s">
        <v>5488</v>
      </c>
      <c r="I486" s="1" t="s">
        <v>5489</v>
      </c>
      <c r="J486" s="1" t="s">
        <v>5490</v>
      </c>
      <c r="K486" s="1" t="s">
        <v>5491</v>
      </c>
      <c r="L486" s="1" t="s">
        <v>5492</v>
      </c>
      <c r="M486" s="1" t="s">
        <v>5493</v>
      </c>
    </row>
    <row r="487" spans="2:13" x14ac:dyDescent="0.25">
      <c r="B487" s="1" t="s">
        <v>14</v>
      </c>
      <c r="C487" s="1" t="s">
        <v>5494</v>
      </c>
      <c r="D487" s="1" t="s">
        <v>5495</v>
      </c>
      <c r="E487" s="1" t="s">
        <v>5496</v>
      </c>
      <c r="F487" s="1" t="s">
        <v>5497</v>
      </c>
      <c r="G487" s="1" t="s">
        <v>5498</v>
      </c>
      <c r="H487" s="1" t="s">
        <v>5499</v>
      </c>
      <c r="I487" s="1" t="s">
        <v>5500</v>
      </c>
      <c r="J487" s="1" t="s">
        <v>5501</v>
      </c>
      <c r="K487" s="1" t="s">
        <v>5502</v>
      </c>
      <c r="L487" s="1" t="s">
        <v>5503</v>
      </c>
      <c r="M487" s="1" t="s">
        <v>5504</v>
      </c>
    </row>
    <row r="488" spans="2:13" x14ac:dyDescent="0.25">
      <c r="B488" s="1" t="s">
        <v>14</v>
      </c>
      <c r="C488" s="1" t="s">
        <v>5505</v>
      </c>
      <c r="D488" s="1" t="s">
        <v>5506</v>
      </c>
      <c r="E488" s="1" t="s">
        <v>5507</v>
      </c>
      <c r="F488" s="1" t="s">
        <v>5508</v>
      </c>
      <c r="G488" s="1" t="s">
        <v>5509</v>
      </c>
      <c r="H488" s="1" t="s">
        <v>5510</v>
      </c>
      <c r="I488" s="1" t="s">
        <v>5511</v>
      </c>
      <c r="J488" s="1" t="s">
        <v>5512</v>
      </c>
      <c r="K488" s="1" t="s">
        <v>5513</v>
      </c>
      <c r="L488" s="1" t="s">
        <v>5514</v>
      </c>
      <c r="M488" s="1" t="s">
        <v>5515</v>
      </c>
    </row>
    <row r="489" spans="2:13" x14ac:dyDescent="0.25">
      <c r="B489" s="1" t="s">
        <v>14</v>
      </c>
      <c r="C489" s="1" t="s">
        <v>5516</v>
      </c>
      <c r="D489" s="1" t="s">
        <v>5517</v>
      </c>
      <c r="E489" s="1" t="s">
        <v>5518</v>
      </c>
      <c r="F489" s="1" t="s">
        <v>5519</v>
      </c>
      <c r="G489" s="1" t="s">
        <v>5520</v>
      </c>
      <c r="H489" s="1" t="s">
        <v>5521</v>
      </c>
      <c r="I489" s="1" t="s">
        <v>5522</v>
      </c>
      <c r="J489" s="1" t="s">
        <v>5523</v>
      </c>
      <c r="K489" s="1" t="s">
        <v>5524</v>
      </c>
      <c r="L489" s="1" t="s">
        <v>5525</v>
      </c>
      <c r="M489" s="1" t="s">
        <v>5526</v>
      </c>
    </row>
    <row r="490" spans="2:13" x14ac:dyDescent="0.25">
      <c r="B490" s="1" t="s">
        <v>14</v>
      </c>
      <c r="C490" s="1" t="s">
        <v>5527</v>
      </c>
      <c r="D490" s="1" t="s">
        <v>5528</v>
      </c>
      <c r="E490" s="1" t="s">
        <v>5529</v>
      </c>
      <c r="F490" s="1" t="s">
        <v>5530</v>
      </c>
      <c r="G490" s="1" t="s">
        <v>5531</v>
      </c>
      <c r="H490" s="1" t="s">
        <v>5532</v>
      </c>
      <c r="I490" s="1" t="s">
        <v>5533</v>
      </c>
      <c r="J490" s="1" t="s">
        <v>5534</v>
      </c>
      <c r="K490" s="1" t="s">
        <v>5535</v>
      </c>
      <c r="L490" s="1" t="s">
        <v>5536</v>
      </c>
      <c r="M490" s="1" t="s">
        <v>5537</v>
      </c>
    </row>
    <row r="491" spans="2:13" x14ac:dyDescent="0.25">
      <c r="B491" s="1" t="s">
        <v>14</v>
      </c>
      <c r="C491" s="1" t="s">
        <v>5538</v>
      </c>
      <c r="D491" s="1" t="s">
        <v>5539</v>
      </c>
      <c r="E491" s="1" t="s">
        <v>5540</v>
      </c>
      <c r="F491" s="1" t="s">
        <v>5541</v>
      </c>
      <c r="G491" s="1" t="s">
        <v>5542</v>
      </c>
      <c r="H491" s="1" t="s">
        <v>5543</v>
      </c>
      <c r="I491" s="1" t="s">
        <v>5544</v>
      </c>
      <c r="J491" s="1" t="s">
        <v>5545</v>
      </c>
      <c r="K491" s="1" t="s">
        <v>5546</v>
      </c>
      <c r="L491" s="1" t="s">
        <v>5547</v>
      </c>
      <c r="M491" s="1" t="s">
        <v>5548</v>
      </c>
    </row>
    <row r="492" spans="2:13" x14ac:dyDescent="0.25">
      <c r="B492" s="1" t="s">
        <v>14</v>
      </c>
      <c r="C492" s="1" t="s">
        <v>5549</v>
      </c>
      <c r="D492" s="1" t="s">
        <v>5550</v>
      </c>
      <c r="E492" s="1" t="s">
        <v>5551</v>
      </c>
      <c r="F492" s="1" t="s">
        <v>5552</v>
      </c>
      <c r="G492" s="1" t="s">
        <v>5553</v>
      </c>
      <c r="H492" s="1" t="s">
        <v>5554</v>
      </c>
      <c r="I492" s="1" t="s">
        <v>5555</v>
      </c>
      <c r="J492" s="1" t="s">
        <v>5556</v>
      </c>
      <c r="K492" s="1" t="s">
        <v>5557</v>
      </c>
      <c r="L492" s="1" t="s">
        <v>5558</v>
      </c>
      <c r="M492" s="1" t="s">
        <v>5559</v>
      </c>
    </row>
    <row r="493" spans="2:13" x14ac:dyDescent="0.25">
      <c r="B493" s="1" t="s">
        <v>14</v>
      </c>
      <c r="C493" s="1" t="s">
        <v>5560</v>
      </c>
      <c r="D493" s="1" t="s">
        <v>5561</v>
      </c>
      <c r="E493" s="1" t="s">
        <v>5562</v>
      </c>
      <c r="F493" s="1" t="s">
        <v>5563</v>
      </c>
      <c r="G493" s="1" t="s">
        <v>5564</v>
      </c>
      <c r="H493" s="1" t="s">
        <v>5565</v>
      </c>
      <c r="I493" s="1" t="s">
        <v>5566</v>
      </c>
      <c r="J493" s="1" t="s">
        <v>5567</v>
      </c>
      <c r="K493" s="1" t="s">
        <v>5568</v>
      </c>
      <c r="L493" s="1" t="s">
        <v>5569</v>
      </c>
      <c r="M493" s="1" t="s">
        <v>5570</v>
      </c>
    </row>
    <row r="494" spans="2:13" x14ac:dyDescent="0.25">
      <c r="B494" s="1" t="s">
        <v>14</v>
      </c>
      <c r="C494" s="1" t="s">
        <v>5571</v>
      </c>
      <c r="D494" s="1" t="s">
        <v>5572</v>
      </c>
      <c r="E494" s="1" t="s">
        <v>5573</v>
      </c>
      <c r="F494" s="1" t="s">
        <v>5574</v>
      </c>
      <c r="G494" s="1" t="s">
        <v>5575</v>
      </c>
      <c r="H494" s="1" t="s">
        <v>5576</v>
      </c>
      <c r="I494" s="1" t="s">
        <v>5577</v>
      </c>
      <c r="J494" s="1" t="s">
        <v>5578</v>
      </c>
      <c r="K494" s="1" t="s">
        <v>5579</v>
      </c>
      <c r="L494" s="1" t="s">
        <v>5580</v>
      </c>
      <c r="M494" s="1" t="s">
        <v>5581</v>
      </c>
    </row>
    <row r="495" spans="2:13" x14ac:dyDescent="0.25">
      <c r="B495" s="1" t="s">
        <v>14</v>
      </c>
      <c r="C495" s="1" t="s">
        <v>5582</v>
      </c>
      <c r="D495" s="1" t="s">
        <v>5583</v>
      </c>
      <c r="E495" s="1" t="s">
        <v>5584</v>
      </c>
      <c r="F495" s="1" t="s">
        <v>5585</v>
      </c>
      <c r="G495" s="1" t="s">
        <v>5586</v>
      </c>
      <c r="H495" s="1" t="s">
        <v>5587</v>
      </c>
      <c r="I495" s="1" t="s">
        <v>5588</v>
      </c>
      <c r="J495" s="1" t="s">
        <v>5589</v>
      </c>
      <c r="K495" s="1" t="s">
        <v>5590</v>
      </c>
      <c r="L495" s="1" t="s">
        <v>5591</v>
      </c>
      <c r="M495" s="1" t="s">
        <v>5592</v>
      </c>
    </row>
    <row r="496" spans="2:13" x14ac:dyDescent="0.25">
      <c r="B496" s="1" t="s">
        <v>14</v>
      </c>
      <c r="C496" s="1" t="s">
        <v>5593</v>
      </c>
      <c r="D496" s="1" t="s">
        <v>5594</v>
      </c>
      <c r="E496" s="1" t="s">
        <v>5595</v>
      </c>
      <c r="F496" s="1" t="s">
        <v>5596</v>
      </c>
      <c r="G496" s="1" t="s">
        <v>5597</v>
      </c>
      <c r="H496" s="1" t="s">
        <v>5598</v>
      </c>
      <c r="I496" s="1" t="s">
        <v>5599</v>
      </c>
      <c r="J496" s="1" t="s">
        <v>5600</v>
      </c>
      <c r="K496" s="1" t="s">
        <v>5601</v>
      </c>
      <c r="L496" s="1" t="s">
        <v>5602</v>
      </c>
      <c r="M496" s="1" t="s">
        <v>5603</v>
      </c>
    </row>
    <row r="497" spans="2:13" x14ac:dyDescent="0.25">
      <c r="B497" s="1" t="s">
        <v>14</v>
      </c>
      <c r="C497" s="1" t="s">
        <v>5604</v>
      </c>
      <c r="D497" s="1" t="s">
        <v>5605</v>
      </c>
      <c r="E497" s="1" t="s">
        <v>5606</v>
      </c>
      <c r="F497" s="1" t="s">
        <v>5607</v>
      </c>
      <c r="G497" s="1" t="s">
        <v>5608</v>
      </c>
      <c r="H497" s="1" t="s">
        <v>5609</v>
      </c>
      <c r="I497" s="1" t="s">
        <v>5610</v>
      </c>
      <c r="J497" s="1" t="s">
        <v>5611</v>
      </c>
      <c r="K497" s="1" t="s">
        <v>5612</v>
      </c>
      <c r="L497" s="1" t="s">
        <v>5613</v>
      </c>
      <c r="M497" s="1" t="s">
        <v>5614</v>
      </c>
    </row>
    <row r="498" spans="2:13" x14ac:dyDescent="0.25">
      <c r="B498" s="1" t="s">
        <v>14</v>
      </c>
      <c r="C498" s="1" t="s">
        <v>5615</v>
      </c>
      <c r="D498" s="1" t="s">
        <v>5616</v>
      </c>
      <c r="E498" s="1" t="s">
        <v>5617</v>
      </c>
      <c r="F498" s="1" t="s">
        <v>5618</v>
      </c>
      <c r="G498" s="1" t="s">
        <v>5619</v>
      </c>
      <c r="H498" s="1" t="s">
        <v>5620</v>
      </c>
      <c r="I498" s="1" t="s">
        <v>5621</v>
      </c>
      <c r="J498" s="1" t="s">
        <v>5622</v>
      </c>
      <c r="K498" s="1" t="s">
        <v>5623</v>
      </c>
      <c r="L498" s="1" t="s">
        <v>5624</v>
      </c>
      <c r="M498" s="1" t="s">
        <v>5625</v>
      </c>
    </row>
    <row r="499" spans="2:13" x14ac:dyDescent="0.25">
      <c r="B499" s="1" t="s">
        <v>14</v>
      </c>
      <c r="C499" s="1" t="s">
        <v>5626</v>
      </c>
      <c r="D499" s="1" t="s">
        <v>5627</v>
      </c>
      <c r="E499" s="1" t="s">
        <v>5628</v>
      </c>
      <c r="F499" s="1" t="s">
        <v>5629</v>
      </c>
      <c r="G499" s="1" t="s">
        <v>5630</v>
      </c>
      <c r="H499" s="1" t="s">
        <v>5631</v>
      </c>
      <c r="I499" s="1" t="s">
        <v>5632</v>
      </c>
      <c r="J499" s="1" t="s">
        <v>5633</v>
      </c>
      <c r="K499" s="1" t="s">
        <v>5634</v>
      </c>
      <c r="L499" s="1" t="s">
        <v>5635</v>
      </c>
      <c r="M499" s="1" t="s">
        <v>5636</v>
      </c>
    </row>
    <row r="500" spans="2:13" x14ac:dyDescent="0.25">
      <c r="B500" s="1" t="s">
        <v>14</v>
      </c>
      <c r="C500" s="1" t="s">
        <v>5637</v>
      </c>
      <c r="D500" s="1" t="s">
        <v>5638</v>
      </c>
      <c r="E500" s="1" t="s">
        <v>5639</v>
      </c>
      <c r="F500" s="1" t="s">
        <v>5640</v>
      </c>
      <c r="G500" s="1" t="s">
        <v>5641</v>
      </c>
      <c r="H500" s="1" t="s">
        <v>5642</v>
      </c>
      <c r="I500" s="1" t="s">
        <v>5643</v>
      </c>
      <c r="J500" s="1" t="s">
        <v>5644</v>
      </c>
      <c r="K500" s="1" t="s">
        <v>5645</v>
      </c>
      <c r="L500" s="1" t="s">
        <v>5646</v>
      </c>
      <c r="M500" s="1" t="s">
        <v>5647</v>
      </c>
    </row>
    <row r="501" spans="2:13" x14ac:dyDescent="0.25">
      <c r="B501" s="1" t="s">
        <v>14</v>
      </c>
      <c r="C501" s="1" t="s">
        <v>5648</v>
      </c>
      <c r="D501" s="1" t="s">
        <v>5649</v>
      </c>
      <c r="E501" s="1" t="s">
        <v>5650</v>
      </c>
      <c r="F501" s="1" t="s">
        <v>5651</v>
      </c>
      <c r="G501" s="1" t="s">
        <v>5652</v>
      </c>
      <c r="H501" s="1" t="s">
        <v>5653</v>
      </c>
      <c r="I501" s="1" t="s">
        <v>5654</v>
      </c>
      <c r="J501" s="1" t="s">
        <v>5655</v>
      </c>
      <c r="K501" s="1" t="s">
        <v>5656</v>
      </c>
      <c r="L501" s="1" t="s">
        <v>5657</v>
      </c>
      <c r="M501" s="1" t="s">
        <v>5658</v>
      </c>
    </row>
    <row r="502" spans="2:13" x14ac:dyDescent="0.25">
      <c r="B502" s="1" t="s">
        <v>56</v>
      </c>
      <c r="C502" s="1" t="s">
        <v>5659</v>
      </c>
      <c r="D502" s="1" t="s">
        <v>5660</v>
      </c>
      <c r="E502" s="1" t="s">
        <v>5661</v>
      </c>
      <c r="F502" s="1" t="s">
        <v>5662</v>
      </c>
      <c r="G502" s="1" t="s">
        <v>5663</v>
      </c>
      <c r="H502" s="1" t="s">
        <v>5664</v>
      </c>
      <c r="I502" s="1" t="s">
        <v>5665</v>
      </c>
      <c r="J502" s="1" t="s">
        <v>5666</v>
      </c>
      <c r="K502" s="1" t="s">
        <v>5667</v>
      </c>
      <c r="L502" s="1" t="s">
        <v>5668</v>
      </c>
      <c r="M502" s="1" t="s">
        <v>5669</v>
      </c>
    </row>
    <row r="503" spans="2:13" x14ac:dyDescent="0.25">
      <c r="B503" s="1" t="s">
        <v>56</v>
      </c>
      <c r="C503" s="1" t="s">
        <v>5670</v>
      </c>
      <c r="D503" s="1" t="s">
        <v>5671</v>
      </c>
      <c r="E503" s="1" t="s">
        <v>5672</v>
      </c>
      <c r="F503" s="1" t="s">
        <v>5673</v>
      </c>
      <c r="G503" s="1" t="s">
        <v>5674</v>
      </c>
      <c r="H503" s="1" t="s">
        <v>5675</v>
      </c>
      <c r="I503" s="1" t="s">
        <v>5676</v>
      </c>
      <c r="J503" s="1" t="s">
        <v>5677</v>
      </c>
      <c r="K503" s="1" t="s">
        <v>5678</v>
      </c>
      <c r="L503" s="1" t="s">
        <v>5679</v>
      </c>
      <c r="M503" s="1" t="s">
        <v>5680</v>
      </c>
    </row>
    <row r="504" spans="2:13" x14ac:dyDescent="0.25">
      <c r="B504" s="1" t="s">
        <v>56</v>
      </c>
      <c r="C504" s="1" t="s">
        <v>5681</v>
      </c>
      <c r="D504" s="1" t="s">
        <v>5682</v>
      </c>
      <c r="E504" s="1" t="s">
        <v>5683</v>
      </c>
      <c r="F504" s="1" t="s">
        <v>5684</v>
      </c>
      <c r="G504" s="1" t="s">
        <v>5685</v>
      </c>
      <c r="H504" s="1" t="s">
        <v>5686</v>
      </c>
      <c r="I504" s="1" t="s">
        <v>5687</v>
      </c>
      <c r="J504" s="1" t="s">
        <v>5688</v>
      </c>
      <c r="K504" s="1" t="s">
        <v>5689</v>
      </c>
      <c r="L504" s="1" t="s">
        <v>5690</v>
      </c>
      <c r="M504" s="1" t="s">
        <v>5691</v>
      </c>
    </row>
    <row r="505" spans="2:13" x14ac:dyDescent="0.25">
      <c r="B505" s="1" t="s">
        <v>56</v>
      </c>
      <c r="C505" s="1" t="s">
        <v>5692</v>
      </c>
      <c r="D505" s="1" t="s">
        <v>5693</v>
      </c>
      <c r="E505" s="1" t="s">
        <v>5694</v>
      </c>
      <c r="F505" s="1" t="s">
        <v>5695</v>
      </c>
      <c r="G505" s="1" t="s">
        <v>5696</v>
      </c>
      <c r="H505" s="1" t="s">
        <v>5697</v>
      </c>
      <c r="I505" s="1" t="s">
        <v>5698</v>
      </c>
      <c r="J505" s="1" t="s">
        <v>5699</v>
      </c>
      <c r="K505" s="1" t="s">
        <v>5700</v>
      </c>
      <c r="L505" s="1" t="s">
        <v>5701</v>
      </c>
      <c r="M505" s="1" t="s">
        <v>5702</v>
      </c>
    </row>
    <row r="506" spans="2:13" x14ac:dyDescent="0.25">
      <c r="B506" s="1" t="s">
        <v>56</v>
      </c>
      <c r="C506" s="1" t="s">
        <v>5703</v>
      </c>
      <c r="D506" s="1" t="s">
        <v>5704</v>
      </c>
      <c r="E506" s="1" t="s">
        <v>5705</v>
      </c>
      <c r="F506" s="1" t="s">
        <v>5706</v>
      </c>
      <c r="G506" s="1" t="s">
        <v>5707</v>
      </c>
      <c r="H506" s="1" t="s">
        <v>5708</v>
      </c>
      <c r="I506" s="1" t="s">
        <v>5709</v>
      </c>
      <c r="J506" s="1" t="s">
        <v>5710</v>
      </c>
      <c r="K506" s="1" t="s">
        <v>5711</v>
      </c>
      <c r="L506" s="1" t="s">
        <v>5712</v>
      </c>
      <c r="M506" s="1" t="s">
        <v>5713</v>
      </c>
    </row>
    <row r="507" spans="2:13" x14ac:dyDescent="0.25">
      <c r="B507" s="1" t="s">
        <v>56</v>
      </c>
      <c r="C507" s="1" t="s">
        <v>5714</v>
      </c>
      <c r="D507" s="1" t="s">
        <v>5715</v>
      </c>
      <c r="E507" s="1" t="s">
        <v>5716</v>
      </c>
      <c r="F507" s="1" t="s">
        <v>5717</v>
      </c>
      <c r="G507" s="1" t="s">
        <v>5718</v>
      </c>
      <c r="H507" s="1" t="s">
        <v>5719</v>
      </c>
      <c r="I507" s="1" t="s">
        <v>5720</v>
      </c>
      <c r="J507" s="1" t="s">
        <v>5721</v>
      </c>
      <c r="K507" s="1" t="s">
        <v>5722</v>
      </c>
      <c r="L507" s="1" t="s">
        <v>5723</v>
      </c>
      <c r="M507" s="1" t="s">
        <v>5724</v>
      </c>
    </row>
    <row r="508" spans="2:13" x14ac:dyDescent="0.25">
      <c r="B508" s="1" t="s">
        <v>56</v>
      </c>
      <c r="C508" s="1" t="s">
        <v>5725</v>
      </c>
      <c r="D508" s="1" t="s">
        <v>5726</v>
      </c>
      <c r="E508" s="1" t="s">
        <v>5727</v>
      </c>
      <c r="F508" s="1" t="s">
        <v>5728</v>
      </c>
      <c r="G508" s="1" t="s">
        <v>5729</v>
      </c>
      <c r="H508" s="1" t="s">
        <v>5730</v>
      </c>
      <c r="I508" s="1" t="s">
        <v>5731</v>
      </c>
      <c r="J508" s="1" t="s">
        <v>5732</v>
      </c>
      <c r="K508" s="1" t="s">
        <v>5733</v>
      </c>
      <c r="L508" s="1" t="s">
        <v>5734</v>
      </c>
      <c r="M508" s="1" t="s">
        <v>5735</v>
      </c>
    </row>
    <row r="509" spans="2:13" x14ac:dyDescent="0.25">
      <c r="B509" s="1" t="s">
        <v>56</v>
      </c>
      <c r="C509" s="1" t="s">
        <v>5736</v>
      </c>
      <c r="D509" s="1" t="s">
        <v>5737</v>
      </c>
      <c r="E509" s="1" t="s">
        <v>5738</v>
      </c>
      <c r="F509" s="1" t="s">
        <v>5739</v>
      </c>
      <c r="G509" s="1" t="s">
        <v>5740</v>
      </c>
      <c r="H509" s="1" t="s">
        <v>5741</v>
      </c>
      <c r="I509" s="1" t="s">
        <v>5742</v>
      </c>
      <c r="J509" s="1" t="s">
        <v>5743</v>
      </c>
      <c r="K509" s="1" t="s">
        <v>5744</v>
      </c>
      <c r="L509" s="1" t="s">
        <v>5745</v>
      </c>
      <c r="M509" s="1" t="s">
        <v>5746</v>
      </c>
    </row>
    <row r="510" spans="2:13" x14ac:dyDescent="0.25">
      <c r="B510" s="1" t="s">
        <v>56</v>
      </c>
      <c r="C510" s="1" t="s">
        <v>5747</v>
      </c>
      <c r="D510" s="1" t="s">
        <v>5748</v>
      </c>
      <c r="E510" s="1" t="s">
        <v>5749</v>
      </c>
      <c r="F510" s="1" t="s">
        <v>5750</v>
      </c>
      <c r="G510" s="1" t="s">
        <v>5751</v>
      </c>
      <c r="H510" s="1" t="s">
        <v>5752</v>
      </c>
      <c r="I510" s="1" t="s">
        <v>5753</v>
      </c>
      <c r="J510" s="1" t="s">
        <v>5754</v>
      </c>
      <c r="K510" s="1" t="s">
        <v>5755</v>
      </c>
      <c r="L510" s="1" t="s">
        <v>5756</v>
      </c>
      <c r="M510" s="1" t="s">
        <v>5757</v>
      </c>
    </row>
    <row r="511" spans="2:13" x14ac:dyDescent="0.25">
      <c r="B511" s="1" t="s">
        <v>56</v>
      </c>
      <c r="C511" s="1" t="s">
        <v>5758</v>
      </c>
      <c r="D511" s="1" t="s">
        <v>5759</v>
      </c>
      <c r="E511" s="1" t="s">
        <v>5760</v>
      </c>
      <c r="F511" s="1" t="s">
        <v>5761</v>
      </c>
      <c r="G511" s="1" t="s">
        <v>5762</v>
      </c>
      <c r="H511" s="1" t="s">
        <v>5763</v>
      </c>
      <c r="I511" s="1" t="s">
        <v>5764</v>
      </c>
      <c r="J511" s="1" t="s">
        <v>5765</v>
      </c>
      <c r="K511" s="1" t="s">
        <v>5766</v>
      </c>
      <c r="L511" s="1" t="s">
        <v>5767</v>
      </c>
      <c r="M511" s="1" t="s">
        <v>5768</v>
      </c>
    </row>
    <row r="512" spans="2:13" x14ac:dyDescent="0.25">
      <c r="B512" s="1" t="s">
        <v>56</v>
      </c>
      <c r="C512" s="1" t="s">
        <v>5769</v>
      </c>
      <c r="D512" s="1" t="s">
        <v>5770</v>
      </c>
      <c r="E512" s="1" t="s">
        <v>5771</v>
      </c>
      <c r="F512" s="1" t="s">
        <v>5772</v>
      </c>
      <c r="G512" s="1" t="s">
        <v>5773</v>
      </c>
      <c r="H512" s="1" t="s">
        <v>5774</v>
      </c>
      <c r="I512" s="1" t="s">
        <v>5775</v>
      </c>
      <c r="J512" s="1" t="s">
        <v>5776</v>
      </c>
      <c r="K512" s="1" t="s">
        <v>5777</v>
      </c>
      <c r="L512" s="1" t="s">
        <v>5778</v>
      </c>
      <c r="M512" s="1" t="s">
        <v>5779</v>
      </c>
    </row>
    <row r="513" spans="2:13" x14ac:dyDescent="0.25">
      <c r="B513" s="1" t="s">
        <v>56</v>
      </c>
      <c r="C513" s="1" t="s">
        <v>5780</v>
      </c>
      <c r="D513" s="1" t="s">
        <v>5781</v>
      </c>
      <c r="E513" s="1" t="s">
        <v>5782</v>
      </c>
      <c r="F513" s="1" t="s">
        <v>5783</v>
      </c>
      <c r="G513" s="1" t="s">
        <v>5784</v>
      </c>
      <c r="H513" s="1" t="s">
        <v>5785</v>
      </c>
      <c r="I513" s="1" t="s">
        <v>5786</v>
      </c>
      <c r="J513" s="1" t="s">
        <v>5787</v>
      </c>
      <c r="K513" s="1" t="s">
        <v>5788</v>
      </c>
      <c r="L513" s="1" t="s">
        <v>5789</v>
      </c>
      <c r="M513" s="1" t="s">
        <v>5790</v>
      </c>
    </row>
    <row r="514" spans="2:13" x14ac:dyDescent="0.25">
      <c r="B514" s="1" t="s">
        <v>56</v>
      </c>
      <c r="C514" s="1" t="s">
        <v>5791</v>
      </c>
      <c r="D514" s="1" t="s">
        <v>5792</v>
      </c>
      <c r="E514" s="1" t="s">
        <v>5793</v>
      </c>
      <c r="F514" s="1" t="s">
        <v>5794</v>
      </c>
      <c r="G514" s="1" t="s">
        <v>5795</v>
      </c>
      <c r="H514" s="1" t="s">
        <v>5796</v>
      </c>
      <c r="I514" s="1" t="s">
        <v>5797</v>
      </c>
      <c r="J514" s="1" t="s">
        <v>5798</v>
      </c>
      <c r="K514" s="1" t="s">
        <v>5799</v>
      </c>
      <c r="L514" s="1" t="s">
        <v>5800</v>
      </c>
      <c r="M514" s="1" t="s">
        <v>5801</v>
      </c>
    </row>
    <row r="515" spans="2:13" x14ac:dyDescent="0.25">
      <c r="B515" s="1" t="s">
        <v>56</v>
      </c>
      <c r="C515" s="1" t="s">
        <v>5802</v>
      </c>
      <c r="D515" s="1" t="s">
        <v>5803</v>
      </c>
      <c r="E515" s="1" t="s">
        <v>5804</v>
      </c>
      <c r="F515" s="1" t="s">
        <v>5805</v>
      </c>
      <c r="G515" s="1" t="s">
        <v>5806</v>
      </c>
      <c r="H515" s="1" t="s">
        <v>5807</v>
      </c>
      <c r="I515" s="1" t="s">
        <v>5808</v>
      </c>
      <c r="J515" s="1" t="s">
        <v>5809</v>
      </c>
      <c r="K515" s="1" t="s">
        <v>5810</v>
      </c>
      <c r="L515" s="1" t="s">
        <v>5811</v>
      </c>
      <c r="M515" s="1" t="s">
        <v>5812</v>
      </c>
    </row>
    <row r="516" spans="2:13" x14ac:dyDescent="0.25">
      <c r="B516" s="1" t="s">
        <v>56</v>
      </c>
      <c r="C516" s="1" t="s">
        <v>5813</v>
      </c>
      <c r="D516" s="1" t="s">
        <v>5814</v>
      </c>
      <c r="E516" s="1" t="s">
        <v>5815</v>
      </c>
      <c r="F516" s="1" t="s">
        <v>5816</v>
      </c>
      <c r="G516" s="1" t="s">
        <v>5817</v>
      </c>
      <c r="H516" s="1" t="s">
        <v>5818</v>
      </c>
      <c r="I516" s="1" t="s">
        <v>5819</v>
      </c>
      <c r="J516" s="1" t="s">
        <v>5820</v>
      </c>
      <c r="K516" s="1" t="s">
        <v>5821</v>
      </c>
      <c r="L516" s="1" t="s">
        <v>5822</v>
      </c>
      <c r="M516" s="1" t="s">
        <v>5823</v>
      </c>
    </row>
    <row r="517" spans="2:13" x14ac:dyDescent="0.25">
      <c r="B517" s="1" t="s">
        <v>56</v>
      </c>
      <c r="C517" s="1" t="s">
        <v>5824</v>
      </c>
      <c r="D517" s="1" t="s">
        <v>5825</v>
      </c>
      <c r="E517" s="1" t="s">
        <v>5826</v>
      </c>
      <c r="F517" s="1" t="s">
        <v>5827</v>
      </c>
      <c r="G517" s="1" t="s">
        <v>5828</v>
      </c>
      <c r="H517" s="1" t="s">
        <v>5829</v>
      </c>
      <c r="I517" s="1" t="s">
        <v>5830</v>
      </c>
      <c r="J517" s="1" t="s">
        <v>5831</v>
      </c>
      <c r="K517" s="1" t="s">
        <v>5832</v>
      </c>
      <c r="L517" s="1" t="s">
        <v>5833</v>
      </c>
      <c r="M517" s="1" t="s">
        <v>5834</v>
      </c>
    </row>
    <row r="518" spans="2:13" x14ac:dyDescent="0.25">
      <c r="B518" s="1" t="s">
        <v>56</v>
      </c>
      <c r="C518" s="1" t="s">
        <v>5835</v>
      </c>
      <c r="D518" s="1" t="s">
        <v>5836</v>
      </c>
      <c r="E518" s="1" t="s">
        <v>5837</v>
      </c>
      <c r="F518" s="1" t="s">
        <v>5838</v>
      </c>
      <c r="G518" s="1" t="s">
        <v>5839</v>
      </c>
      <c r="H518" s="1" t="s">
        <v>5840</v>
      </c>
      <c r="I518" s="1" t="s">
        <v>5841</v>
      </c>
      <c r="J518" s="1" t="s">
        <v>5842</v>
      </c>
      <c r="K518" s="1" t="s">
        <v>5843</v>
      </c>
      <c r="L518" s="1" t="s">
        <v>5844</v>
      </c>
      <c r="M518" s="1" t="s">
        <v>5845</v>
      </c>
    </row>
    <row r="519" spans="2:13" x14ac:dyDescent="0.25">
      <c r="B519" s="1" t="s">
        <v>56</v>
      </c>
      <c r="C519" s="1" t="s">
        <v>5846</v>
      </c>
      <c r="D519" s="1" t="s">
        <v>5847</v>
      </c>
      <c r="E519" s="1" t="s">
        <v>5848</v>
      </c>
      <c r="F519" s="1" t="s">
        <v>5849</v>
      </c>
      <c r="G519" s="1" t="s">
        <v>5850</v>
      </c>
      <c r="H519" s="1" t="s">
        <v>5851</v>
      </c>
      <c r="I519" s="1" t="s">
        <v>5852</v>
      </c>
      <c r="J519" s="1" t="s">
        <v>5853</v>
      </c>
      <c r="K519" s="1" t="s">
        <v>5854</v>
      </c>
      <c r="L519" s="1" t="s">
        <v>5855</v>
      </c>
      <c r="M519" s="1" t="s">
        <v>5856</v>
      </c>
    </row>
    <row r="520" spans="2:13" x14ac:dyDescent="0.25">
      <c r="B520" s="1" t="s">
        <v>56</v>
      </c>
      <c r="C520" s="1" t="s">
        <v>5857</v>
      </c>
      <c r="D520" s="1" t="s">
        <v>5858</v>
      </c>
      <c r="E520" s="1" t="s">
        <v>5859</v>
      </c>
      <c r="F520" s="1" t="s">
        <v>5860</v>
      </c>
      <c r="G520" s="1" t="s">
        <v>5861</v>
      </c>
      <c r="H520" s="1" t="s">
        <v>5862</v>
      </c>
      <c r="I520" s="1" t="s">
        <v>5863</v>
      </c>
      <c r="J520" s="1" t="s">
        <v>5864</v>
      </c>
      <c r="K520" s="1" t="s">
        <v>5865</v>
      </c>
      <c r="L520" s="1" t="s">
        <v>5866</v>
      </c>
      <c r="M520" s="1" t="s">
        <v>5867</v>
      </c>
    </row>
    <row r="521" spans="2:13" x14ac:dyDescent="0.25">
      <c r="B521" s="1" t="s">
        <v>56</v>
      </c>
      <c r="C521" s="1" t="s">
        <v>5868</v>
      </c>
      <c r="D521" s="1" t="s">
        <v>5869</v>
      </c>
      <c r="E521" s="1" t="s">
        <v>5870</v>
      </c>
      <c r="F521" s="1" t="s">
        <v>5871</v>
      </c>
      <c r="G521" s="1" t="s">
        <v>5872</v>
      </c>
      <c r="H521" s="1" t="s">
        <v>5873</v>
      </c>
      <c r="I521" s="1" t="s">
        <v>5874</v>
      </c>
      <c r="J521" s="1" t="s">
        <v>5875</v>
      </c>
      <c r="K521" s="1" t="s">
        <v>5876</v>
      </c>
      <c r="L521" s="1" t="s">
        <v>5877</v>
      </c>
      <c r="M521" s="1" t="s">
        <v>5878</v>
      </c>
    </row>
    <row r="522" spans="2:13" x14ac:dyDescent="0.25">
      <c r="B522" s="1" t="s">
        <v>57</v>
      </c>
      <c r="C522" s="1" t="s">
        <v>5879</v>
      </c>
      <c r="D522" s="1" t="s">
        <v>5880</v>
      </c>
      <c r="E522" s="1" t="s">
        <v>5881</v>
      </c>
      <c r="F522" s="1" t="s">
        <v>5882</v>
      </c>
      <c r="G522" s="1" t="s">
        <v>5883</v>
      </c>
      <c r="H522" s="1" t="s">
        <v>5884</v>
      </c>
      <c r="I522" s="1" t="s">
        <v>5885</v>
      </c>
      <c r="J522" s="1" t="s">
        <v>5886</v>
      </c>
      <c r="K522" s="1" t="s">
        <v>5887</v>
      </c>
      <c r="L522" s="1" t="s">
        <v>5888</v>
      </c>
      <c r="M522" s="1" t="s">
        <v>5889</v>
      </c>
    </row>
    <row r="523" spans="2:13" x14ac:dyDescent="0.25">
      <c r="B523" s="1" t="s">
        <v>57</v>
      </c>
      <c r="C523" s="1" t="s">
        <v>5890</v>
      </c>
      <c r="D523" s="1" t="s">
        <v>5891</v>
      </c>
      <c r="E523" s="1" t="s">
        <v>5892</v>
      </c>
      <c r="F523" s="1" t="s">
        <v>5893</v>
      </c>
      <c r="G523" s="1" t="s">
        <v>5894</v>
      </c>
      <c r="H523" s="1" t="s">
        <v>5895</v>
      </c>
      <c r="I523" s="1" t="s">
        <v>5896</v>
      </c>
      <c r="J523" s="1" t="s">
        <v>5897</v>
      </c>
      <c r="K523" s="1" t="s">
        <v>5898</v>
      </c>
      <c r="L523" s="1" t="s">
        <v>5899</v>
      </c>
      <c r="M523" s="1" t="s">
        <v>5900</v>
      </c>
    </row>
    <row r="524" spans="2:13" x14ac:dyDescent="0.25">
      <c r="B524" s="1" t="s">
        <v>57</v>
      </c>
      <c r="C524" s="1" t="s">
        <v>5901</v>
      </c>
      <c r="D524" s="1" t="s">
        <v>5902</v>
      </c>
      <c r="E524" s="1" t="s">
        <v>5903</v>
      </c>
      <c r="F524" s="1" t="s">
        <v>5904</v>
      </c>
      <c r="G524" s="1" t="s">
        <v>5905</v>
      </c>
      <c r="H524" s="1" t="s">
        <v>5906</v>
      </c>
      <c r="I524" s="1" t="s">
        <v>5907</v>
      </c>
      <c r="J524" s="1" t="s">
        <v>5908</v>
      </c>
      <c r="K524" s="1" t="s">
        <v>5909</v>
      </c>
      <c r="L524" s="1" t="s">
        <v>5910</v>
      </c>
      <c r="M524" s="1" t="s">
        <v>5911</v>
      </c>
    </row>
    <row r="525" spans="2:13" x14ac:dyDescent="0.25">
      <c r="B525" s="1" t="s">
        <v>57</v>
      </c>
      <c r="C525" s="1" t="s">
        <v>5912</v>
      </c>
      <c r="D525" s="1" t="s">
        <v>5913</v>
      </c>
      <c r="E525" s="1" t="s">
        <v>5914</v>
      </c>
      <c r="F525" s="1" t="s">
        <v>5915</v>
      </c>
      <c r="G525" s="1" t="s">
        <v>5916</v>
      </c>
      <c r="H525" s="1" t="s">
        <v>5917</v>
      </c>
      <c r="I525" s="1" t="s">
        <v>5918</v>
      </c>
      <c r="J525" s="1" t="s">
        <v>5919</v>
      </c>
      <c r="K525" s="1" t="s">
        <v>5920</v>
      </c>
      <c r="L525" s="1" t="s">
        <v>5921</v>
      </c>
      <c r="M525" s="1" t="s">
        <v>5922</v>
      </c>
    </row>
    <row r="526" spans="2:13" x14ac:dyDescent="0.25">
      <c r="B526" s="1" t="s">
        <v>57</v>
      </c>
      <c r="C526" s="1" t="s">
        <v>5923</v>
      </c>
      <c r="D526" s="1" t="s">
        <v>5924</v>
      </c>
      <c r="E526" s="1" t="s">
        <v>5925</v>
      </c>
      <c r="F526" s="1" t="s">
        <v>5926</v>
      </c>
      <c r="G526" s="1" t="s">
        <v>5927</v>
      </c>
      <c r="H526" s="1" t="s">
        <v>5928</v>
      </c>
      <c r="I526" s="1" t="s">
        <v>5929</v>
      </c>
      <c r="J526" s="1" t="s">
        <v>5930</v>
      </c>
      <c r="K526" s="1" t="s">
        <v>5931</v>
      </c>
      <c r="L526" s="1" t="s">
        <v>5932</v>
      </c>
      <c r="M526" s="1" t="s">
        <v>5933</v>
      </c>
    </row>
    <row r="527" spans="2:13" x14ac:dyDescent="0.25">
      <c r="B527" s="1" t="s">
        <v>57</v>
      </c>
      <c r="C527" s="1" t="s">
        <v>5934</v>
      </c>
      <c r="D527" s="1" t="s">
        <v>5935</v>
      </c>
      <c r="E527" s="1" t="s">
        <v>5936</v>
      </c>
      <c r="F527" s="1" t="s">
        <v>5937</v>
      </c>
      <c r="G527" s="1" t="s">
        <v>5938</v>
      </c>
      <c r="H527" s="1" t="s">
        <v>5939</v>
      </c>
      <c r="I527" s="1" t="s">
        <v>5940</v>
      </c>
      <c r="J527" s="1" t="s">
        <v>5941</v>
      </c>
      <c r="K527" s="1" t="s">
        <v>5942</v>
      </c>
      <c r="L527" s="1" t="s">
        <v>5943</v>
      </c>
      <c r="M527" s="1" t="s">
        <v>5944</v>
      </c>
    </row>
    <row r="528" spans="2:13" x14ac:dyDescent="0.25">
      <c r="B528" s="1" t="s">
        <v>57</v>
      </c>
      <c r="C528" s="1" t="s">
        <v>5945</v>
      </c>
      <c r="D528" s="1" t="s">
        <v>5946</v>
      </c>
      <c r="E528" s="1" t="s">
        <v>5947</v>
      </c>
      <c r="F528" s="1" t="s">
        <v>5948</v>
      </c>
      <c r="G528" s="1" t="s">
        <v>5949</v>
      </c>
      <c r="H528" s="1" t="s">
        <v>5950</v>
      </c>
      <c r="I528" s="1" t="s">
        <v>5951</v>
      </c>
      <c r="J528" s="1" t="s">
        <v>5952</v>
      </c>
      <c r="K528" s="1" t="s">
        <v>5953</v>
      </c>
      <c r="L528" s="1" t="s">
        <v>5954</v>
      </c>
      <c r="M528" s="1" t="s">
        <v>5955</v>
      </c>
    </row>
    <row r="529" spans="2:13" x14ac:dyDescent="0.25">
      <c r="B529" s="1" t="s">
        <v>57</v>
      </c>
      <c r="C529" s="1" t="s">
        <v>5956</v>
      </c>
      <c r="D529" s="1" t="s">
        <v>5957</v>
      </c>
      <c r="E529" s="1" t="s">
        <v>5958</v>
      </c>
      <c r="F529" s="1" t="s">
        <v>5959</v>
      </c>
      <c r="G529" s="1" t="s">
        <v>5960</v>
      </c>
      <c r="H529" s="1" t="s">
        <v>5961</v>
      </c>
      <c r="I529" s="1" t="s">
        <v>5962</v>
      </c>
      <c r="J529" s="1" t="s">
        <v>5963</v>
      </c>
      <c r="K529" s="1" t="s">
        <v>5964</v>
      </c>
      <c r="L529" s="1" t="s">
        <v>5965</v>
      </c>
      <c r="M529" s="1" t="s">
        <v>5966</v>
      </c>
    </row>
    <row r="530" spans="2:13" x14ac:dyDescent="0.25">
      <c r="B530" s="1" t="s">
        <v>57</v>
      </c>
      <c r="C530" s="1" t="s">
        <v>5967</v>
      </c>
      <c r="D530" s="1" t="s">
        <v>5968</v>
      </c>
      <c r="E530" s="1" t="s">
        <v>5969</v>
      </c>
      <c r="F530" s="1" t="s">
        <v>5970</v>
      </c>
      <c r="G530" s="1" t="s">
        <v>5971</v>
      </c>
      <c r="H530" s="1" t="s">
        <v>5972</v>
      </c>
      <c r="I530" s="1" t="s">
        <v>5973</v>
      </c>
      <c r="J530" s="1" t="s">
        <v>5974</v>
      </c>
      <c r="K530" s="1" t="s">
        <v>5975</v>
      </c>
      <c r="L530" s="1" t="s">
        <v>5976</v>
      </c>
      <c r="M530" s="1" t="s">
        <v>5977</v>
      </c>
    </row>
    <row r="531" spans="2:13" x14ac:dyDescent="0.25">
      <c r="B531" s="1" t="s">
        <v>57</v>
      </c>
      <c r="C531" s="1" t="s">
        <v>5978</v>
      </c>
      <c r="D531" s="1" t="s">
        <v>5979</v>
      </c>
      <c r="E531" s="1" t="s">
        <v>5980</v>
      </c>
      <c r="F531" s="1" t="s">
        <v>5981</v>
      </c>
      <c r="G531" s="1" t="s">
        <v>5982</v>
      </c>
      <c r="H531" s="1" t="s">
        <v>5983</v>
      </c>
      <c r="I531" s="1" t="s">
        <v>5984</v>
      </c>
      <c r="J531" s="1" t="s">
        <v>5985</v>
      </c>
      <c r="K531" s="1" t="s">
        <v>5986</v>
      </c>
      <c r="L531" s="1" t="s">
        <v>5987</v>
      </c>
      <c r="M531" s="1" t="s">
        <v>5988</v>
      </c>
    </row>
    <row r="532" spans="2:13" x14ac:dyDescent="0.25">
      <c r="B532" s="1" t="s">
        <v>57</v>
      </c>
      <c r="C532" s="1" t="s">
        <v>5989</v>
      </c>
      <c r="D532" s="1" t="s">
        <v>5990</v>
      </c>
      <c r="E532" s="1" t="s">
        <v>5991</v>
      </c>
      <c r="F532" s="1" t="s">
        <v>5992</v>
      </c>
      <c r="G532" s="1" t="s">
        <v>5993</v>
      </c>
      <c r="H532" s="1" t="s">
        <v>5994</v>
      </c>
      <c r="I532" s="1" t="s">
        <v>5995</v>
      </c>
      <c r="J532" s="1" t="s">
        <v>5996</v>
      </c>
      <c r="K532" s="1" t="s">
        <v>5997</v>
      </c>
      <c r="L532" s="1" t="s">
        <v>5998</v>
      </c>
      <c r="M532" s="1" t="s">
        <v>5999</v>
      </c>
    </row>
    <row r="533" spans="2:13" x14ac:dyDescent="0.25">
      <c r="B533" s="1" t="s">
        <v>57</v>
      </c>
      <c r="C533" s="1" t="s">
        <v>6000</v>
      </c>
      <c r="D533" s="1" t="s">
        <v>6001</v>
      </c>
      <c r="E533" s="1" t="s">
        <v>6002</v>
      </c>
      <c r="F533" s="1" t="s">
        <v>6003</v>
      </c>
      <c r="G533" s="1" t="s">
        <v>6004</v>
      </c>
      <c r="H533" s="1" t="s">
        <v>6005</v>
      </c>
      <c r="I533" s="1" t="s">
        <v>6006</v>
      </c>
      <c r="J533" s="1" t="s">
        <v>6007</v>
      </c>
      <c r="K533" s="1" t="s">
        <v>6008</v>
      </c>
      <c r="L533" s="1" t="s">
        <v>6009</v>
      </c>
      <c r="M533" s="1" t="s">
        <v>6010</v>
      </c>
    </row>
    <row r="534" spans="2:13" x14ac:dyDescent="0.25">
      <c r="B534" s="1" t="s">
        <v>57</v>
      </c>
      <c r="C534" s="1" t="s">
        <v>6011</v>
      </c>
      <c r="D534" s="1" t="s">
        <v>6012</v>
      </c>
      <c r="E534" s="1" t="s">
        <v>6013</v>
      </c>
      <c r="F534" s="1" t="s">
        <v>6014</v>
      </c>
      <c r="G534" s="1" t="s">
        <v>6015</v>
      </c>
      <c r="H534" s="1" t="s">
        <v>6016</v>
      </c>
      <c r="I534" s="1" t="s">
        <v>6017</v>
      </c>
      <c r="J534" s="1" t="s">
        <v>6018</v>
      </c>
      <c r="K534" s="1" t="s">
        <v>6019</v>
      </c>
      <c r="L534" s="1" t="s">
        <v>6020</v>
      </c>
      <c r="M534" s="1" t="s">
        <v>6021</v>
      </c>
    </row>
    <row r="535" spans="2:13" x14ac:dyDescent="0.25">
      <c r="B535" s="1" t="s">
        <v>57</v>
      </c>
      <c r="C535" s="1" t="s">
        <v>6022</v>
      </c>
      <c r="D535" s="1" t="s">
        <v>6023</v>
      </c>
      <c r="E535" s="1" t="s">
        <v>6024</v>
      </c>
      <c r="F535" s="1" t="s">
        <v>6025</v>
      </c>
      <c r="G535" s="1" t="s">
        <v>6026</v>
      </c>
      <c r="H535" s="1" t="s">
        <v>6027</v>
      </c>
      <c r="I535" s="1" t="s">
        <v>6028</v>
      </c>
      <c r="J535" s="1" t="s">
        <v>6029</v>
      </c>
      <c r="K535" s="1" t="s">
        <v>6030</v>
      </c>
      <c r="L535" s="1" t="s">
        <v>6031</v>
      </c>
      <c r="M535" s="1" t="s">
        <v>6032</v>
      </c>
    </row>
    <row r="536" spans="2:13" x14ac:dyDescent="0.25">
      <c r="B536" s="1" t="s">
        <v>57</v>
      </c>
      <c r="C536" s="1" t="s">
        <v>6033</v>
      </c>
      <c r="D536" s="1" t="s">
        <v>6034</v>
      </c>
      <c r="E536" s="1" t="s">
        <v>6035</v>
      </c>
      <c r="F536" s="1" t="s">
        <v>6036</v>
      </c>
      <c r="G536" s="1" t="s">
        <v>6037</v>
      </c>
      <c r="H536" s="1" t="s">
        <v>6038</v>
      </c>
      <c r="I536" s="1" t="s">
        <v>6039</v>
      </c>
      <c r="J536" s="1" t="s">
        <v>6040</v>
      </c>
      <c r="K536" s="1" t="s">
        <v>6041</v>
      </c>
      <c r="L536" s="1" t="s">
        <v>6042</v>
      </c>
      <c r="M536" s="1" t="s">
        <v>6043</v>
      </c>
    </row>
    <row r="537" spans="2:13" x14ac:dyDescent="0.25">
      <c r="B537" s="1" t="s">
        <v>57</v>
      </c>
      <c r="C537" s="1" t="s">
        <v>6044</v>
      </c>
      <c r="D537" s="1" t="s">
        <v>6045</v>
      </c>
      <c r="E537" s="1" t="s">
        <v>6046</v>
      </c>
      <c r="F537" s="1" t="s">
        <v>6047</v>
      </c>
      <c r="G537" s="1" t="s">
        <v>6048</v>
      </c>
      <c r="H537" s="1" t="s">
        <v>6049</v>
      </c>
      <c r="I537" s="1" t="s">
        <v>6050</v>
      </c>
      <c r="J537" s="1" t="s">
        <v>6051</v>
      </c>
      <c r="K537" s="1" t="s">
        <v>6052</v>
      </c>
      <c r="L537" s="1" t="s">
        <v>6053</v>
      </c>
      <c r="M537" s="1" t="s">
        <v>6054</v>
      </c>
    </row>
    <row r="538" spans="2:13" x14ac:dyDescent="0.25">
      <c r="B538" s="1" t="s">
        <v>57</v>
      </c>
      <c r="C538" s="1" t="s">
        <v>6055</v>
      </c>
      <c r="D538" s="1" t="s">
        <v>6056</v>
      </c>
      <c r="E538" s="1" t="s">
        <v>6057</v>
      </c>
      <c r="F538" s="1" t="s">
        <v>6058</v>
      </c>
      <c r="G538" s="1" t="s">
        <v>6059</v>
      </c>
      <c r="H538" s="1" t="s">
        <v>6060</v>
      </c>
      <c r="I538" s="1" t="s">
        <v>6061</v>
      </c>
      <c r="J538" s="1" t="s">
        <v>6062</v>
      </c>
      <c r="K538" s="1" t="s">
        <v>6063</v>
      </c>
      <c r="L538" s="1" t="s">
        <v>6064</v>
      </c>
      <c r="M538" s="1" t="s">
        <v>6065</v>
      </c>
    </row>
    <row r="539" spans="2:13" x14ac:dyDescent="0.25">
      <c r="B539" s="1" t="s">
        <v>57</v>
      </c>
      <c r="C539" s="1" t="s">
        <v>6066</v>
      </c>
      <c r="D539" s="1" t="s">
        <v>6067</v>
      </c>
      <c r="E539" s="1" t="s">
        <v>6068</v>
      </c>
      <c r="F539" s="1" t="s">
        <v>6069</v>
      </c>
      <c r="G539" s="1" t="s">
        <v>6070</v>
      </c>
      <c r="H539" s="1" t="s">
        <v>6071</v>
      </c>
      <c r="I539" s="1" t="s">
        <v>6072</v>
      </c>
      <c r="J539" s="1" t="s">
        <v>6073</v>
      </c>
      <c r="K539" s="1" t="s">
        <v>6074</v>
      </c>
      <c r="L539" s="1" t="s">
        <v>6075</v>
      </c>
      <c r="M539" s="1" t="s">
        <v>6076</v>
      </c>
    </row>
    <row r="540" spans="2:13" x14ac:dyDescent="0.25">
      <c r="B540" s="1" t="s">
        <v>57</v>
      </c>
      <c r="C540" s="1" t="s">
        <v>6077</v>
      </c>
      <c r="D540" s="1" t="s">
        <v>6078</v>
      </c>
      <c r="E540" s="1" t="s">
        <v>6079</v>
      </c>
      <c r="F540" s="1" t="s">
        <v>6080</v>
      </c>
      <c r="G540" s="1" t="s">
        <v>6081</v>
      </c>
      <c r="H540" s="1" t="s">
        <v>6082</v>
      </c>
      <c r="I540" s="1" t="s">
        <v>6083</v>
      </c>
      <c r="J540" s="1" t="s">
        <v>6084</v>
      </c>
      <c r="K540" s="1" t="s">
        <v>6085</v>
      </c>
      <c r="L540" s="1" t="s">
        <v>6086</v>
      </c>
      <c r="M540" s="1" t="s">
        <v>6087</v>
      </c>
    </row>
    <row r="541" spans="2:13" x14ac:dyDescent="0.25">
      <c r="B541" s="1" t="s">
        <v>57</v>
      </c>
      <c r="C541" s="1" t="s">
        <v>6088</v>
      </c>
      <c r="D541" s="1" t="s">
        <v>6089</v>
      </c>
      <c r="E541" s="1" t="s">
        <v>6090</v>
      </c>
      <c r="F541" s="1" t="s">
        <v>6091</v>
      </c>
      <c r="G541" s="1" t="s">
        <v>6092</v>
      </c>
      <c r="H541" s="1" t="s">
        <v>6093</v>
      </c>
      <c r="I541" s="1" t="s">
        <v>6094</v>
      </c>
      <c r="J541" s="1" t="s">
        <v>6095</v>
      </c>
      <c r="K541" s="1" t="s">
        <v>6096</v>
      </c>
      <c r="L541" s="1" t="s">
        <v>6097</v>
      </c>
      <c r="M541" s="1" t="s">
        <v>6098</v>
      </c>
    </row>
    <row r="542" spans="2:13" x14ac:dyDescent="0.25">
      <c r="B542" s="1" t="s">
        <v>58</v>
      </c>
      <c r="C542" s="1" t="s">
        <v>6099</v>
      </c>
      <c r="D542" s="1" t="s">
        <v>6100</v>
      </c>
      <c r="E542" s="1" t="s">
        <v>6101</v>
      </c>
      <c r="F542" s="1" t="s">
        <v>6102</v>
      </c>
      <c r="G542" s="1" t="s">
        <v>6103</v>
      </c>
      <c r="H542" s="1" t="s">
        <v>6104</v>
      </c>
      <c r="I542" s="1" t="s">
        <v>6105</v>
      </c>
      <c r="J542" s="1" t="s">
        <v>6106</v>
      </c>
      <c r="K542" s="1" t="s">
        <v>6107</v>
      </c>
      <c r="L542" s="1" t="s">
        <v>6108</v>
      </c>
      <c r="M542" s="1" t="s">
        <v>6109</v>
      </c>
    </row>
    <row r="543" spans="2:13" x14ac:dyDescent="0.25">
      <c r="B543" s="1" t="s">
        <v>58</v>
      </c>
      <c r="C543" s="1" t="s">
        <v>6110</v>
      </c>
      <c r="D543" s="1" t="s">
        <v>6111</v>
      </c>
      <c r="E543" s="1" t="s">
        <v>6112</v>
      </c>
      <c r="F543" s="1" t="s">
        <v>6113</v>
      </c>
      <c r="G543" s="1" t="s">
        <v>6114</v>
      </c>
      <c r="H543" s="1" t="s">
        <v>6115</v>
      </c>
      <c r="I543" s="1" t="s">
        <v>6116</v>
      </c>
      <c r="J543" s="1" t="s">
        <v>6117</v>
      </c>
      <c r="K543" s="1" t="s">
        <v>6118</v>
      </c>
      <c r="L543" s="1" t="s">
        <v>6119</v>
      </c>
      <c r="M543" s="1" t="s">
        <v>6120</v>
      </c>
    </row>
    <row r="544" spans="2:13" x14ac:dyDescent="0.25">
      <c r="B544" s="1" t="s">
        <v>58</v>
      </c>
      <c r="C544" s="1" t="s">
        <v>6121</v>
      </c>
      <c r="D544" s="1" t="s">
        <v>6122</v>
      </c>
      <c r="E544" s="1" t="s">
        <v>6123</v>
      </c>
      <c r="F544" s="1" t="s">
        <v>6124</v>
      </c>
      <c r="G544" s="1" t="s">
        <v>6125</v>
      </c>
      <c r="H544" s="1" t="s">
        <v>6126</v>
      </c>
      <c r="I544" s="1" t="s">
        <v>6127</v>
      </c>
      <c r="J544" s="1" t="s">
        <v>6128</v>
      </c>
      <c r="K544" s="1" t="s">
        <v>6129</v>
      </c>
      <c r="L544" s="1" t="s">
        <v>6130</v>
      </c>
      <c r="M544" s="1" t="s">
        <v>6131</v>
      </c>
    </row>
    <row r="545" spans="2:13" x14ac:dyDescent="0.25">
      <c r="B545" s="1" t="s">
        <v>58</v>
      </c>
      <c r="C545" s="1" t="s">
        <v>6132</v>
      </c>
      <c r="D545" s="1" t="s">
        <v>6133</v>
      </c>
      <c r="E545" s="1" t="s">
        <v>6134</v>
      </c>
      <c r="F545" s="1" t="s">
        <v>6135</v>
      </c>
      <c r="G545" s="1" t="s">
        <v>6136</v>
      </c>
      <c r="H545" s="1" t="s">
        <v>6137</v>
      </c>
      <c r="I545" s="1" t="s">
        <v>6138</v>
      </c>
      <c r="J545" s="1" t="s">
        <v>6139</v>
      </c>
      <c r="K545" s="1" t="s">
        <v>6140</v>
      </c>
      <c r="L545" s="1" t="s">
        <v>6141</v>
      </c>
      <c r="M545" s="1" t="s">
        <v>6142</v>
      </c>
    </row>
    <row r="546" spans="2:13" x14ac:dyDescent="0.25">
      <c r="B546" s="1" t="s">
        <v>58</v>
      </c>
      <c r="C546" s="1" t="s">
        <v>6143</v>
      </c>
      <c r="D546" s="1" t="s">
        <v>6144</v>
      </c>
      <c r="E546" s="1" t="s">
        <v>6145</v>
      </c>
      <c r="F546" s="1" t="s">
        <v>6146</v>
      </c>
      <c r="G546" s="1" t="s">
        <v>6147</v>
      </c>
      <c r="H546" s="1" t="s">
        <v>6148</v>
      </c>
      <c r="I546" s="1" t="s">
        <v>6149</v>
      </c>
      <c r="J546" s="1" t="s">
        <v>6150</v>
      </c>
      <c r="K546" s="1" t="s">
        <v>6151</v>
      </c>
      <c r="L546" s="1" t="s">
        <v>6152</v>
      </c>
      <c r="M546" s="1" t="s">
        <v>6153</v>
      </c>
    </row>
    <row r="547" spans="2:13" x14ac:dyDescent="0.25">
      <c r="B547" s="1" t="s">
        <v>58</v>
      </c>
      <c r="C547" s="1" t="s">
        <v>6154</v>
      </c>
      <c r="D547" s="1" t="s">
        <v>6155</v>
      </c>
      <c r="E547" s="1" t="s">
        <v>6156</v>
      </c>
      <c r="F547" s="1" t="s">
        <v>6157</v>
      </c>
      <c r="G547" s="1" t="s">
        <v>6158</v>
      </c>
      <c r="H547" s="1" t="s">
        <v>6159</v>
      </c>
      <c r="I547" s="1" t="s">
        <v>6160</v>
      </c>
      <c r="J547" s="1" t="s">
        <v>6161</v>
      </c>
      <c r="K547" s="1" t="s">
        <v>6162</v>
      </c>
      <c r="L547" s="1" t="s">
        <v>6163</v>
      </c>
      <c r="M547" s="1" t="s">
        <v>6164</v>
      </c>
    </row>
    <row r="548" spans="2:13" x14ac:dyDescent="0.25">
      <c r="B548" s="1" t="s">
        <v>58</v>
      </c>
      <c r="C548" s="1" t="s">
        <v>6165</v>
      </c>
      <c r="D548" s="1" t="s">
        <v>6166</v>
      </c>
      <c r="E548" s="1" t="s">
        <v>6167</v>
      </c>
      <c r="F548" s="1" t="s">
        <v>6168</v>
      </c>
      <c r="G548" s="1" t="s">
        <v>6169</v>
      </c>
      <c r="H548" s="1" t="s">
        <v>6170</v>
      </c>
      <c r="I548" s="1" t="s">
        <v>6171</v>
      </c>
      <c r="J548" s="1" t="s">
        <v>6172</v>
      </c>
      <c r="K548" s="1" t="s">
        <v>6173</v>
      </c>
      <c r="L548" s="1" t="s">
        <v>6174</v>
      </c>
      <c r="M548" s="1" t="s">
        <v>6175</v>
      </c>
    </row>
    <row r="549" spans="2:13" x14ac:dyDescent="0.25">
      <c r="B549" s="1" t="s">
        <v>58</v>
      </c>
      <c r="C549" s="1" t="s">
        <v>6176</v>
      </c>
      <c r="D549" s="1" t="s">
        <v>6177</v>
      </c>
      <c r="E549" s="1" t="s">
        <v>6178</v>
      </c>
      <c r="F549" s="1" t="s">
        <v>6179</v>
      </c>
      <c r="G549" s="1" t="s">
        <v>6180</v>
      </c>
      <c r="H549" s="1" t="s">
        <v>6181</v>
      </c>
      <c r="I549" s="1" t="s">
        <v>6182</v>
      </c>
      <c r="J549" s="1" t="s">
        <v>6183</v>
      </c>
      <c r="K549" s="1" t="s">
        <v>6184</v>
      </c>
      <c r="L549" s="1" t="s">
        <v>6185</v>
      </c>
      <c r="M549" s="1" t="s">
        <v>6186</v>
      </c>
    </row>
    <row r="550" spans="2:13" x14ac:dyDescent="0.25">
      <c r="B550" s="1" t="s">
        <v>58</v>
      </c>
      <c r="C550" s="1" t="s">
        <v>6187</v>
      </c>
      <c r="D550" s="1" t="s">
        <v>6188</v>
      </c>
      <c r="E550" s="1" t="s">
        <v>6189</v>
      </c>
      <c r="F550" s="1" t="s">
        <v>6190</v>
      </c>
      <c r="G550" s="1" t="s">
        <v>6191</v>
      </c>
      <c r="H550" s="1" t="s">
        <v>6192</v>
      </c>
      <c r="I550" s="1" t="s">
        <v>6193</v>
      </c>
      <c r="J550" s="1" t="s">
        <v>6194</v>
      </c>
      <c r="K550" s="1" t="s">
        <v>6195</v>
      </c>
      <c r="L550" s="1" t="s">
        <v>6196</v>
      </c>
      <c r="M550" s="1" t="s">
        <v>6197</v>
      </c>
    </row>
    <row r="551" spans="2:13" x14ac:dyDescent="0.25">
      <c r="B551" s="1" t="s">
        <v>58</v>
      </c>
      <c r="C551" s="1" t="s">
        <v>6198</v>
      </c>
      <c r="D551" s="1" t="s">
        <v>6199</v>
      </c>
      <c r="E551" s="1" t="s">
        <v>6200</v>
      </c>
      <c r="F551" s="1" t="s">
        <v>6201</v>
      </c>
      <c r="G551" s="1" t="s">
        <v>6202</v>
      </c>
      <c r="H551" s="1" t="s">
        <v>6203</v>
      </c>
      <c r="I551" s="1" t="s">
        <v>6204</v>
      </c>
      <c r="J551" s="1" t="s">
        <v>6205</v>
      </c>
      <c r="K551" s="1" t="s">
        <v>6206</v>
      </c>
      <c r="L551" s="1" t="s">
        <v>6207</v>
      </c>
      <c r="M551" s="1" t="s">
        <v>6208</v>
      </c>
    </row>
    <row r="552" spans="2:13" x14ac:dyDescent="0.25">
      <c r="B552" s="1" t="s">
        <v>58</v>
      </c>
      <c r="C552" s="1" t="s">
        <v>6209</v>
      </c>
      <c r="D552" s="1" t="s">
        <v>6210</v>
      </c>
      <c r="E552" s="1" t="s">
        <v>6211</v>
      </c>
      <c r="F552" s="1" t="s">
        <v>6212</v>
      </c>
      <c r="G552" s="1" t="s">
        <v>6213</v>
      </c>
      <c r="H552" s="1" t="s">
        <v>6214</v>
      </c>
      <c r="I552" s="1" t="s">
        <v>6215</v>
      </c>
      <c r="J552" s="1" t="s">
        <v>6216</v>
      </c>
      <c r="K552" s="1" t="s">
        <v>6217</v>
      </c>
      <c r="L552" s="1" t="s">
        <v>6218</v>
      </c>
      <c r="M552" s="1" t="s">
        <v>6219</v>
      </c>
    </row>
    <row r="553" spans="2:13" x14ac:dyDescent="0.25">
      <c r="B553" s="1" t="s">
        <v>58</v>
      </c>
      <c r="C553" s="1" t="s">
        <v>6220</v>
      </c>
      <c r="D553" s="1" t="s">
        <v>6221</v>
      </c>
      <c r="E553" s="1" t="s">
        <v>6222</v>
      </c>
      <c r="F553" s="1" t="s">
        <v>6223</v>
      </c>
      <c r="G553" s="1" t="s">
        <v>6224</v>
      </c>
      <c r="H553" s="1" t="s">
        <v>6225</v>
      </c>
      <c r="I553" s="1" t="s">
        <v>6226</v>
      </c>
      <c r="J553" s="1" t="s">
        <v>6227</v>
      </c>
      <c r="K553" s="1" t="s">
        <v>6228</v>
      </c>
      <c r="L553" s="1" t="s">
        <v>6229</v>
      </c>
      <c r="M553" s="1" t="s">
        <v>6230</v>
      </c>
    </row>
    <row r="554" spans="2:13" x14ac:dyDescent="0.25">
      <c r="B554" s="1" t="s">
        <v>58</v>
      </c>
      <c r="C554" s="1" t="s">
        <v>6231</v>
      </c>
      <c r="D554" s="1" t="s">
        <v>6232</v>
      </c>
      <c r="E554" s="1" t="s">
        <v>6233</v>
      </c>
      <c r="F554" s="1" t="s">
        <v>6234</v>
      </c>
      <c r="G554" s="1" t="s">
        <v>6235</v>
      </c>
      <c r="H554" s="1" t="s">
        <v>6236</v>
      </c>
      <c r="I554" s="1" t="s">
        <v>6237</v>
      </c>
      <c r="J554" s="1" t="s">
        <v>6238</v>
      </c>
      <c r="K554" s="1" t="s">
        <v>6239</v>
      </c>
      <c r="L554" s="1" t="s">
        <v>6240</v>
      </c>
      <c r="M554" s="1" t="s">
        <v>6241</v>
      </c>
    </row>
    <row r="555" spans="2:13" x14ac:dyDescent="0.25">
      <c r="B555" s="1" t="s">
        <v>58</v>
      </c>
      <c r="C555" s="1" t="s">
        <v>6242</v>
      </c>
      <c r="D555" s="1" t="s">
        <v>6243</v>
      </c>
      <c r="E555" s="1" t="s">
        <v>6244</v>
      </c>
      <c r="F555" s="1" t="s">
        <v>6245</v>
      </c>
      <c r="G555" s="1" t="s">
        <v>6246</v>
      </c>
      <c r="H555" s="1" t="s">
        <v>6247</v>
      </c>
      <c r="I555" s="1" t="s">
        <v>6248</v>
      </c>
      <c r="J555" s="1" t="s">
        <v>6249</v>
      </c>
      <c r="K555" s="1" t="s">
        <v>6250</v>
      </c>
      <c r="L555" s="1" t="s">
        <v>6251</v>
      </c>
      <c r="M555" s="1" t="s">
        <v>6252</v>
      </c>
    </row>
    <row r="556" spans="2:13" x14ac:dyDescent="0.25">
      <c r="B556" s="1" t="s">
        <v>58</v>
      </c>
      <c r="C556" s="1" t="s">
        <v>6253</v>
      </c>
      <c r="D556" s="1" t="s">
        <v>6254</v>
      </c>
      <c r="E556" s="1" t="s">
        <v>6255</v>
      </c>
      <c r="F556" s="1" t="s">
        <v>6256</v>
      </c>
      <c r="G556" s="1" t="s">
        <v>6257</v>
      </c>
      <c r="H556" s="1" t="s">
        <v>6258</v>
      </c>
      <c r="I556" s="1" t="s">
        <v>6259</v>
      </c>
      <c r="J556" s="1" t="s">
        <v>6260</v>
      </c>
      <c r="K556" s="1" t="s">
        <v>6261</v>
      </c>
      <c r="L556" s="1" t="s">
        <v>6262</v>
      </c>
      <c r="M556" s="1" t="s">
        <v>6263</v>
      </c>
    </row>
    <row r="557" spans="2:13" x14ac:dyDescent="0.25">
      <c r="B557" s="1" t="s">
        <v>58</v>
      </c>
      <c r="C557" s="1" t="s">
        <v>6264</v>
      </c>
      <c r="D557" s="1" t="s">
        <v>6265</v>
      </c>
      <c r="E557" s="1" t="s">
        <v>6266</v>
      </c>
      <c r="F557" s="1" t="s">
        <v>6267</v>
      </c>
      <c r="G557" s="1" t="s">
        <v>6268</v>
      </c>
      <c r="H557" s="1" t="s">
        <v>6269</v>
      </c>
      <c r="I557" s="1" t="s">
        <v>6270</v>
      </c>
      <c r="J557" s="1" t="s">
        <v>6271</v>
      </c>
      <c r="K557" s="1" t="s">
        <v>6272</v>
      </c>
      <c r="L557" s="1" t="s">
        <v>6273</v>
      </c>
      <c r="M557" s="1" t="s">
        <v>6274</v>
      </c>
    </row>
    <row r="558" spans="2:13" x14ac:dyDescent="0.25">
      <c r="B558" s="1" t="s">
        <v>58</v>
      </c>
      <c r="C558" s="1" t="s">
        <v>6275</v>
      </c>
      <c r="D558" s="1" t="s">
        <v>6276</v>
      </c>
      <c r="E558" s="1" t="s">
        <v>6277</v>
      </c>
      <c r="F558" s="1" t="s">
        <v>6278</v>
      </c>
      <c r="G558" s="1" t="s">
        <v>6279</v>
      </c>
      <c r="H558" s="1" t="s">
        <v>6280</v>
      </c>
      <c r="I558" s="1" t="s">
        <v>6281</v>
      </c>
      <c r="J558" s="1" t="s">
        <v>6282</v>
      </c>
      <c r="K558" s="1" t="s">
        <v>6283</v>
      </c>
      <c r="L558" s="1" t="s">
        <v>6284</v>
      </c>
      <c r="M558" s="1" t="s">
        <v>6285</v>
      </c>
    </row>
    <row r="559" spans="2:13" x14ac:dyDescent="0.25">
      <c r="B559" s="1" t="s">
        <v>58</v>
      </c>
      <c r="C559" s="1" t="s">
        <v>6286</v>
      </c>
      <c r="D559" s="1" t="s">
        <v>6287</v>
      </c>
      <c r="E559" s="1" t="s">
        <v>6288</v>
      </c>
      <c r="F559" s="1" t="s">
        <v>6289</v>
      </c>
      <c r="G559" s="1" t="s">
        <v>6290</v>
      </c>
      <c r="H559" s="1" t="s">
        <v>6291</v>
      </c>
      <c r="I559" s="1" t="s">
        <v>6292</v>
      </c>
      <c r="J559" s="1" t="s">
        <v>6293</v>
      </c>
      <c r="K559" s="1" t="s">
        <v>6294</v>
      </c>
      <c r="L559" s="1" t="s">
        <v>6295</v>
      </c>
      <c r="M559" s="1" t="s">
        <v>6296</v>
      </c>
    </row>
    <row r="560" spans="2:13" x14ac:dyDescent="0.25">
      <c r="B560" s="1" t="s">
        <v>58</v>
      </c>
      <c r="C560" s="1" t="s">
        <v>6297</v>
      </c>
      <c r="D560" s="1" t="s">
        <v>6298</v>
      </c>
      <c r="E560" s="1" t="s">
        <v>6299</v>
      </c>
      <c r="F560" s="1" t="s">
        <v>6300</v>
      </c>
      <c r="G560" s="1" t="s">
        <v>6301</v>
      </c>
      <c r="H560" s="1" t="s">
        <v>6302</v>
      </c>
      <c r="I560" s="1" t="s">
        <v>6303</v>
      </c>
      <c r="J560" s="1" t="s">
        <v>6304</v>
      </c>
      <c r="K560" s="1" t="s">
        <v>6305</v>
      </c>
      <c r="L560" s="1" t="s">
        <v>6306</v>
      </c>
      <c r="M560" s="1" t="s">
        <v>6307</v>
      </c>
    </row>
    <row r="561" spans="2:13" x14ac:dyDescent="0.25">
      <c r="B561" s="1" t="s">
        <v>58</v>
      </c>
      <c r="C561" s="1" t="s">
        <v>6308</v>
      </c>
      <c r="D561" s="1" t="s">
        <v>6309</v>
      </c>
      <c r="E561" s="1" t="s">
        <v>6310</v>
      </c>
      <c r="F561" s="1" t="s">
        <v>6311</v>
      </c>
      <c r="G561" s="1" t="s">
        <v>6312</v>
      </c>
      <c r="H561" s="1" t="s">
        <v>6313</v>
      </c>
      <c r="I561" s="1" t="s">
        <v>6314</v>
      </c>
      <c r="J561" s="1" t="s">
        <v>6315</v>
      </c>
      <c r="K561" s="1" t="s">
        <v>6316</v>
      </c>
      <c r="L561" s="1" t="s">
        <v>6317</v>
      </c>
      <c r="M561" s="1" t="s">
        <v>6318</v>
      </c>
    </row>
    <row r="562" spans="2:13" x14ac:dyDescent="0.25">
      <c r="B562" s="1" t="s">
        <v>59</v>
      </c>
      <c r="C562" s="1" t="s">
        <v>6319</v>
      </c>
      <c r="D562" s="1" t="s">
        <v>6320</v>
      </c>
      <c r="E562" s="1" t="s">
        <v>6321</v>
      </c>
      <c r="F562" s="1" t="s">
        <v>6322</v>
      </c>
      <c r="G562" s="1" t="s">
        <v>6323</v>
      </c>
      <c r="H562" s="1" t="s">
        <v>6324</v>
      </c>
      <c r="I562" s="1" t="s">
        <v>6325</v>
      </c>
      <c r="J562" s="1" t="s">
        <v>6326</v>
      </c>
      <c r="K562" s="1" t="s">
        <v>6327</v>
      </c>
      <c r="L562" s="1" t="s">
        <v>6328</v>
      </c>
      <c r="M562" s="1" t="s">
        <v>6329</v>
      </c>
    </row>
    <row r="563" spans="2:13" x14ac:dyDescent="0.25">
      <c r="B563" s="1" t="s">
        <v>59</v>
      </c>
      <c r="C563" s="1" t="s">
        <v>6330</v>
      </c>
      <c r="D563" s="1" t="s">
        <v>6331</v>
      </c>
      <c r="E563" s="1" t="s">
        <v>6332</v>
      </c>
      <c r="F563" s="1" t="s">
        <v>6333</v>
      </c>
      <c r="G563" s="1" t="s">
        <v>6334</v>
      </c>
      <c r="H563" s="1" t="s">
        <v>6335</v>
      </c>
      <c r="I563" s="1" t="s">
        <v>6336</v>
      </c>
      <c r="J563" s="1" t="s">
        <v>6337</v>
      </c>
      <c r="K563" s="1" t="s">
        <v>6338</v>
      </c>
      <c r="L563" s="1" t="s">
        <v>6339</v>
      </c>
      <c r="M563" s="1" t="s">
        <v>6340</v>
      </c>
    </row>
    <row r="564" spans="2:13" x14ac:dyDescent="0.25">
      <c r="B564" s="1" t="s">
        <v>59</v>
      </c>
      <c r="C564" s="1" t="s">
        <v>6341</v>
      </c>
      <c r="D564" s="1" t="s">
        <v>6342</v>
      </c>
      <c r="E564" s="1" t="s">
        <v>6343</v>
      </c>
      <c r="F564" s="1" t="s">
        <v>6344</v>
      </c>
      <c r="G564" s="1" t="s">
        <v>6345</v>
      </c>
      <c r="H564" s="1" t="s">
        <v>6346</v>
      </c>
      <c r="I564" s="1" t="s">
        <v>6347</v>
      </c>
      <c r="J564" s="1" t="s">
        <v>6348</v>
      </c>
      <c r="K564" s="1" t="s">
        <v>6349</v>
      </c>
      <c r="L564" s="1" t="s">
        <v>6350</v>
      </c>
      <c r="M564" s="1" t="s">
        <v>6351</v>
      </c>
    </row>
    <row r="565" spans="2:13" x14ac:dyDescent="0.25">
      <c r="B565" s="1" t="s">
        <v>59</v>
      </c>
      <c r="C565" s="1" t="s">
        <v>6352</v>
      </c>
      <c r="D565" s="1" t="s">
        <v>6353</v>
      </c>
      <c r="E565" s="1" t="s">
        <v>6354</v>
      </c>
      <c r="F565" s="1" t="s">
        <v>6355</v>
      </c>
      <c r="G565" s="1" t="s">
        <v>6356</v>
      </c>
      <c r="H565" s="1" t="s">
        <v>6357</v>
      </c>
      <c r="I565" s="1" t="s">
        <v>6358</v>
      </c>
      <c r="J565" s="1" t="s">
        <v>6359</v>
      </c>
      <c r="K565" s="1" t="s">
        <v>6360</v>
      </c>
      <c r="L565" s="1" t="s">
        <v>6361</v>
      </c>
      <c r="M565" s="1" t="s">
        <v>6362</v>
      </c>
    </row>
    <row r="566" spans="2:13" x14ac:dyDescent="0.25">
      <c r="B566" s="1" t="s">
        <v>59</v>
      </c>
      <c r="C566" s="1" t="s">
        <v>6363</v>
      </c>
      <c r="D566" s="1" t="s">
        <v>6364</v>
      </c>
      <c r="E566" s="1" t="s">
        <v>6365</v>
      </c>
      <c r="F566" s="1" t="s">
        <v>6366</v>
      </c>
      <c r="G566" s="1" t="s">
        <v>6367</v>
      </c>
      <c r="H566" s="1" t="s">
        <v>6368</v>
      </c>
      <c r="I566" s="1" t="s">
        <v>6369</v>
      </c>
      <c r="J566" s="1" t="s">
        <v>6370</v>
      </c>
      <c r="K566" s="1" t="s">
        <v>6371</v>
      </c>
      <c r="L566" s="1" t="s">
        <v>6372</v>
      </c>
      <c r="M566" s="1" t="s">
        <v>6373</v>
      </c>
    </row>
    <row r="567" spans="2:13" x14ac:dyDescent="0.25">
      <c r="B567" s="1" t="s">
        <v>59</v>
      </c>
      <c r="C567" s="1" t="s">
        <v>6374</v>
      </c>
      <c r="D567" s="1" t="s">
        <v>6375</v>
      </c>
      <c r="E567" s="1" t="s">
        <v>6376</v>
      </c>
      <c r="F567" s="1" t="s">
        <v>6377</v>
      </c>
      <c r="G567" s="1" t="s">
        <v>6378</v>
      </c>
      <c r="H567" s="1" t="s">
        <v>6379</v>
      </c>
      <c r="I567" s="1" t="s">
        <v>6380</v>
      </c>
      <c r="J567" s="1" t="s">
        <v>6381</v>
      </c>
      <c r="K567" s="1" t="s">
        <v>6382</v>
      </c>
      <c r="L567" s="1" t="s">
        <v>6383</v>
      </c>
      <c r="M567" s="1" t="s">
        <v>6384</v>
      </c>
    </row>
    <row r="568" spans="2:13" x14ac:dyDescent="0.25">
      <c r="B568" s="1" t="s">
        <v>59</v>
      </c>
      <c r="C568" s="1" t="s">
        <v>6385</v>
      </c>
      <c r="D568" s="1" t="s">
        <v>6386</v>
      </c>
      <c r="E568" s="1" t="s">
        <v>6387</v>
      </c>
      <c r="F568" s="1" t="s">
        <v>6388</v>
      </c>
      <c r="G568" s="1" t="s">
        <v>6389</v>
      </c>
      <c r="H568" s="1" t="s">
        <v>6390</v>
      </c>
      <c r="I568" s="1" t="s">
        <v>6391</v>
      </c>
      <c r="J568" s="1" t="s">
        <v>6392</v>
      </c>
      <c r="K568" s="1" t="s">
        <v>6393</v>
      </c>
      <c r="L568" s="1" t="s">
        <v>6394</v>
      </c>
      <c r="M568" s="1" t="s">
        <v>6395</v>
      </c>
    </row>
    <row r="569" spans="2:13" x14ac:dyDescent="0.25">
      <c r="B569" s="1" t="s">
        <v>59</v>
      </c>
      <c r="C569" s="1" t="s">
        <v>6396</v>
      </c>
      <c r="D569" s="1" t="s">
        <v>6397</v>
      </c>
      <c r="E569" s="1" t="s">
        <v>6398</v>
      </c>
      <c r="F569" s="1" t="s">
        <v>6399</v>
      </c>
      <c r="G569" s="1" t="s">
        <v>6400</v>
      </c>
      <c r="H569" s="1" t="s">
        <v>6401</v>
      </c>
      <c r="I569" s="1" t="s">
        <v>6402</v>
      </c>
      <c r="J569" s="1" t="s">
        <v>6403</v>
      </c>
      <c r="K569" s="1" t="s">
        <v>6404</v>
      </c>
      <c r="L569" s="1" t="s">
        <v>6405</v>
      </c>
      <c r="M569" s="1" t="s">
        <v>6406</v>
      </c>
    </row>
    <row r="570" spans="2:13" x14ac:dyDescent="0.25">
      <c r="B570" s="1" t="s">
        <v>59</v>
      </c>
      <c r="C570" s="1" t="s">
        <v>6407</v>
      </c>
      <c r="D570" s="1" t="s">
        <v>6408</v>
      </c>
      <c r="E570" s="1" t="s">
        <v>6409</v>
      </c>
      <c r="F570" s="1" t="s">
        <v>6410</v>
      </c>
      <c r="G570" s="1" t="s">
        <v>6411</v>
      </c>
      <c r="H570" s="1" t="s">
        <v>6412</v>
      </c>
      <c r="I570" s="1" t="s">
        <v>6413</v>
      </c>
      <c r="J570" s="1" t="s">
        <v>6414</v>
      </c>
      <c r="K570" s="1" t="s">
        <v>6415</v>
      </c>
      <c r="L570" s="1" t="s">
        <v>6416</v>
      </c>
      <c r="M570" s="1" t="s">
        <v>6417</v>
      </c>
    </row>
    <row r="571" spans="2:13" x14ac:dyDescent="0.25">
      <c r="B571" s="1" t="s">
        <v>59</v>
      </c>
      <c r="C571" s="1" t="s">
        <v>6418</v>
      </c>
      <c r="D571" s="1" t="s">
        <v>6419</v>
      </c>
      <c r="E571" s="1" t="s">
        <v>6420</v>
      </c>
      <c r="F571" s="1" t="s">
        <v>6421</v>
      </c>
      <c r="G571" s="1" t="s">
        <v>6422</v>
      </c>
      <c r="H571" s="1" t="s">
        <v>6423</v>
      </c>
      <c r="I571" s="1" t="s">
        <v>6424</v>
      </c>
      <c r="J571" s="1" t="s">
        <v>6425</v>
      </c>
      <c r="K571" s="1" t="s">
        <v>6426</v>
      </c>
      <c r="L571" s="1" t="s">
        <v>6427</v>
      </c>
      <c r="M571" s="1" t="s">
        <v>6428</v>
      </c>
    </row>
    <row r="572" spans="2:13" x14ac:dyDescent="0.25">
      <c r="B572" s="1" t="s">
        <v>59</v>
      </c>
      <c r="C572" s="1" t="s">
        <v>6429</v>
      </c>
      <c r="D572" s="1" t="s">
        <v>6430</v>
      </c>
      <c r="E572" s="1" t="s">
        <v>6431</v>
      </c>
      <c r="F572" s="1" t="s">
        <v>6432</v>
      </c>
      <c r="G572" s="1" t="s">
        <v>6433</v>
      </c>
      <c r="H572" s="1" t="s">
        <v>6434</v>
      </c>
      <c r="I572" s="1" t="s">
        <v>6435</v>
      </c>
      <c r="J572" s="1" t="s">
        <v>6436</v>
      </c>
      <c r="K572" s="1" t="s">
        <v>6437</v>
      </c>
      <c r="L572" s="1" t="s">
        <v>6438</v>
      </c>
      <c r="M572" s="1" t="s">
        <v>6439</v>
      </c>
    </row>
    <row r="573" spans="2:13" x14ac:dyDescent="0.25">
      <c r="B573" s="1" t="s">
        <v>59</v>
      </c>
      <c r="C573" s="1" t="s">
        <v>6440</v>
      </c>
      <c r="D573" s="1" t="s">
        <v>6441</v>
      </c>
      <c r="E573" s="1" t="s">
        <v>6442</v>
      </c>
      <c r="F573" s="1" t="s">
        <v>6443</v>
      </c>
      <c r="G573" s="1" t="s">
        <v>6444</v>
      </c>
      <c r="H573" s="1" t="s">
        <v>6445</v>
      </c>
      <c r="I573" s="1" t="s">
        <v>6446</v>
      </c>
      <c r="J573" s="1" t="s">
        <v>6447</v>
      </c>
      <c r="K573" s="1" t="s">
        <v>6448</v>
      </c>
      <c r="L573" s="1" t="s">
        <v>6449</v>
      </c>
      <c r="M573" s="1" t="s">
        <v>6450</v>
      </c>
    </row>
    <row r="574" spans="2:13" x14ac:dyDescent="0.25">
      <c r="B574" s="1" t="s">
        <v>59</v>
      </c>
      <c r="C574" s="1" t="s">
        <v>6451</v>
      </c>
      <c r="D574" s="1" t="s">
        <v>6452</v>
      </c>
      <c r="E574" s="1" t="s">
        <v>6453</v>
      </c>
      <c r="F574" s="1" t="s">
        <v>6454</v>
      </c>
      <c r="G574" s="1" t="s">
        <v>6455</v>
      </c>
      <c r="H574" s="1" t="s">
        <v>6456</v>
      </c>
      <c r="I574" s="1" t="s">
        <v>6457</v>
      </c>
      <c r="J574" s="1" t="s">
        <v>6458</v>
      </c>
      <c r="K574" s="1" t="s">
        <v>6459</v>
      </c>
      <c r="L574" s="1" t="s">
        <v>6460</v>
      </c>
      <c r="M574" s="1" t="s">
        <v>6461</v>
      </c>
    </row>
    <row r="575" spans="2:13" x14ac:dyDescent="0.25">
      <c r="B575" s="1" t="s">
        <v>59</v>
      </c>
      <c r="C575" s="1" t="s">
        <v>6462</v>
      </c>
      <c r="D575" s="1" t="s">
        <v>6463</v>
      </c>
      <c r="E575" s="1" t="s">
        <v>6464</v>
      </c>
      <c r="F575" s="1" t="s">
        <v>6465</v>
      </c>
      <c r="G575" s="1" t="s">
        <v>6466</v>
      </c>
      <c r="H575" s="1" t="s">
        <v>6467</v>
      </c>
      <c r="I575" s="1" t="s">
        <v>6468</v>
      </c>
      <c r="J575" s="1" t="s">
        <v>6469</v>
      </c>
      <c r="K575" s="1" t="s">
        <v>6470</v>
      </c>
      <c r="L575" s="1" t="s">
        <v>6471</v>
      </c>
      <c r="M575" s="1" t="s">
        <v>6472</v>
      </c>
    </row>
    <row r="576" spans="2:13" x14ac:dyDescent="0.25">
      <c r="B576" s="1" t="s">
        <v>59</v>
      </c>
      <c r="C576" s="1" t="s">
        <v>6473</v>
      </c>
      <c r="D576" s="1" t="s">
        <v>6474</v>
      </c>
      <c r="E576" s="1" t="s">
        <v>6475</v>
      </c>
      <c r="F576" s="1" t="s">
        <v>6476</v>
      </c>
      <c r="G576" s="1" t="s">
        <v>6477</v>
      </c>
      <c r="H576" s="1" t="s">
        <v>6478</v>
      </c>
      <c r="I576" s="1" t="s">
        <v>6479</v>
      </c>
      <c r="J576" s="1" t="s">
        <v>6480</v>
      </c>
      <c r="K576" s="1" t="s">
        <v>6481</v>
      </c>
      <c r="L576" s="1" t="s">
        <v>6482</v>
      </c>
      <c r="M576" s="1" t="s">
        <v>6483</v>
      </c>
    </row>
    <row r="577" spans="2:13" x14ac:dyDescent="0.25">
      <c r="B577" s="1" t="s">
        <v>59</v>
      </c>
      <c r="C577" s="1" t="s">
        <v>6484</v>
      </c>
      <c r="D577" s="1" t="s">
        <v>6485</v>
      </c>
      <c r="E577" s="1" t="s">
        <v>6486</v>
      </c>
      <c r="F577" s="1" t="s">
        <v>6487</v>
      </c>
      <c r="G577" s="1" t="s">
        <v>6488</v>
      </c>
      <c r="H577" s="1" t="s">
        <v>6489</v>
      </c>
      <c r="I577" s="1" t="s">
        <v>6490</v>
      </c>
      <c r="J577" s="1" t="s">
        <v>6491</v>
      </c>
      <c r="K577" s="1" t="s">
        <v>6492</v>
      </c>
      <c r="L577" s="1" t="s">
        <v>6493</v>
      </c>
      <c r="M577" s="1" t="s">
        <v>6494</v>
      </c>
    </row>
    <row r="578" spans="2:13" x14ac:dyDescent="0.25">
      <c r="B578" s="1" t="s">
        <v>59</v>
      </c>
      <c r="C578" s="1" t="s">
        <v>6495</v>
      </c>
      <c r="D578" s="1" t="s">
        <v>6496</v>
      </c>
      <c r="E578" s="1" t="s">
        <v>6497</v>
      </c>
      <c r="F578" s="1" t="s">
        <v>6498</v>
      </c>
      <c r="G578" s="1" t="s">
        <v>6499</v>
      </c>
      <c r="H578" s="1" t="s">
        <v>6500</v>
      </c>
      <c r="I578" s="1" t="s">
        <v>6501</v>
      </c>
      <c r="J578" s="1" t="s">
        <v>6502</v>
      </c>
      <c r="K578" s="1" t="s">
        <v>6503</v>
      </c>
      <c r="L578" s="1" t="s">
        <v>6504</v>
      </c>
      <c r="M578" s="1" t="s">
        <v>6505</v>
      </c>
    </row>
    <row r="579" spans="2:13" x14ac:dyDescent="0.25">
      <c r="B579" s="1" t="s">
        <v>59</v>
      </c>
      <c r="C579" s="1" t="s">
        <v>6506</v>
      </c>
      <c r="D579" s="1" t="s">
        <v>6507</v>
      </c>
      <c r="E579" s="1" t="s">
        <v>6508</v>
      </c>
      <c r="F579" s="1" t="s">
        <v>6509</v>
      </c>
      <c r="G579" s="1" t="s">
        <v>6510</v>
      </c>
      <c r="H579" s="1" t="s">
        <v>6511</v>
      </c>
      <c r="I579" s="1" t="s">
        <v>6512</v>
      </c>
      <c r="J579" s="1" t="s">
        <v>6513</v>
      </c>
      <c r="K579" s="1" t="s">
        <v>6514</v>
      </c>
      <c r="L579" s="1" t="s">
        <v>6515</v>
      </c>
      <c r="M579" s="1" t="s">
        <v>6516</v>
      </c>
    </row>
    <row r="580" spans="2:13" x14ac:dyDescent="0.25">
      <c r="B580" s="1" t="s">
        <v>59</v>
      </c>
      <c r="C580" s="1" t="s">
        <v>6517</v>
      </c>
      <c r="D580" s="1" t="s">
        <v>6518</v>
      </c>
      <c r="E580" s="1" t="s">
        <v>6519</v>
      </c>
      <c r="F580" s="1" t="s">
        <v>6520</v>
      </c>
      <c r="G580" s="1" t="s">
        <v>6521</v>
      </c>
      <c r="H580" s="1" t="s">
        <v>6522</v>
      </c>
      <c r="I580" s="1" t="s">
        <v>6523</v>
      </c>
      <c r="J580" s="1" t="s">
        <v>6524</v>
      </c>
      <c r="K580" s="1" t="s">
        <v>6525</v>
      </c>
      <c r="L580" s="1" t="s">
        <v>6526</v>
      </c>
      <c r="M580" s="1" t="s">
        <v>6527</v>
      </c>
    </row>
    <row r="581" spans="2:13" x14ac:dyDescent="0.25">
      <c r="B581" s="1" t="s">
        <v>59</v>
      </c>
      <c r="C581" s="1" t="s">
        <v>6528</v>
      </c>
      <c r="D581" s="1" t="s">
        <v>6529</v>
      </c>
      <c r="E581" s="1" t="s">
        <v>6530</v>
      </c>
      <c r="F581" s="1" t="s">
        <v>6531</v>
      </c>
      <c r="G581" s="1" t="s">
        <v>6532</v>
      </c>
      <c r="H581" s="1" t="s">
        <v>6533</v>
      </c>
      <c r="I581" s="1" t="s">
        <v>6534</v>
      </c>
      <c r="J581" s="1" t="s">
        <v>6535</v>
      </c>
      <c r="K581" s="1" t="s">
        <v>6536</v>
      </c>
      <c r="L581" s="1" t="s">
        <v>6537</v>
      </c>
      <c r="M581" s="1" t="s">
        <v>6538</v>
      </c>
    </row>
    <row r="582" spans="2:13" x14ac:dyDescent="0.25">
      <c r="B582" s="1" t="s">
        <v>15</v>
      </c>
      <c r="C582" s="1" t="s">
        <v>6539</v>
      </c>
      <c r="D582" s="1" t="s">
        <v>6540</v>
      </c>
      <c r="E582" s="1" t="s">
        <v>6541</v>
      </c>
      <c r="F582" s="1" t="s">
        <v>6542</v>
      </c>
      <c r="G582" s="1" t="s">
        <v>6543</v>
      </c>
      <c r="H582" s="1" t="s">
        <v>6544</v>
      </c>
      <c r="I582" s="1" t="s">
        <v>6545</v>
      </c>
      <c r="J582" s="1" t="s">
        <v>6546</v>
      </c>
      <c r="K582" s="1" t="s">
        <v>6547</v>
      </c>
      <c r="L582" s="1" t="s">
        <v>6548</v>
      </c>
      <c r="M582" s="1" t="s">
        <v>6549</v>
      </c>
    </row>
    <row r="583" spans="2:13" x14ac:dyDescent="0.25">
      <c r="B583" s="1" t="s">
        <v>15</v>
      </c>
      <c r="C583" s="1" t="s">
        <v>6550</v>
      </c>
      <c r="D583" s="1" t="s">
        <v>6551</v>
      </c>
      <c r="E583" s="1" t="s">
        <v>6552</v>
      </c>
      <c r="F583" s="1" t="s">
        <v>6553</v>
      </c>
      <c r="G583" s="1" t="s">
        <v>6554</v>
      </c>
      <c r="H583" s="1" t="s">
        <v>6555</v>
      </c>
      <c r="I583" s="1" t="s">
        <v>6556</v>
      </c>
      <c r="J583" s="1" t="s">
        <v>6557</v>
      </c>
      <c r="K583" s="1" t="s">
        <v>6558</v>
      </c>
      <c r="L583" s="1" t="s">
        <v>6559</v>
      </c>
      <c r="M583" s="1" t="s">
        <v>6560</v>
      </c>
    </row>
    <row r="584" spans="2:13" x14ac:dyDescent="0.25">
      <c r="B584" s="1" t="s">
        <v>15</v>
      </c>
      <c r="C584" s="1" t="s">
        <v>6561</v>
      </c>
      <c r="D584" s="1" t="s">
        <v>6562</v>
      </c>
      <c r="E584" s="1" t="s">
        <v>6563</v>
      </c>
      <c r="F584" s="1" t="s">
        <v>6564</v>
      </c>
      <c r="G584" s="1" t="s">
        <v>6565</v>
      </c>
      <c r="H584" s="1" t="s">
        <v>6566</v>
      </c>
      <c r="I584" s="1" t="s">
        <v>6567</v>
      </c>
      <c r="J584" s="1" t="s">
        <v>6568</v>
      </c>
      <c r="K584" s="1" t="s">
        <v>6569</v>
      </c>
      <c r="L584" s="1" t="s">
        <v>6570</v>
      </c>
      <c r="M584" s="1" t="s">
        <v>6571</v>
      </c>
    </row>
    <row r="585" spans="2:13" x14ac:dyDescent="0.25">
      <c r="B585" s="1" t="s">
        <v>15</v>
      </c>
      <c r="C585" s="1" t="s">
        <v>6572</v>
      </c>
      <c r="D585" s="1" t="s">
        <v>6573</v>
      </c>
      <c r="E585" s="1" t="s">
        <v>6574</v>
      </c>
      <c r="F585" s="1" t="s">
        <v>6575</v>
      </c>
      <c r="G585" s="1" t="s">
        <v>6576</v>
      </c>
      <c r="H585" s="1" t="s">
        <v>6577</v>
      </c>
      <c r="I585" s="1" t="s">
        <v>6578</v>
      </c>
      <c r="J585" s="1" t="s">
        <v>6579</v>
      </c>
      <c r="K585" s="1" t="s">
        <v>6580</v>
      </c>
      <c r="L585" s="1" t="s">
        <v>6581</v>
      </c>
      <c r="M585" s="1" t="s">
        <v>6582</v>
      </c>
    </row>
    <row r="586" spans="2:13" x14ac:dyDescent="0.25">
      <c r="B586" s="1" t="s">
        <v>15</v>
      </c>
      <c r="C586" s="1" t="s">
        <v>6583</v>
      </c>
      <c r="D586" s="1" t="s">
        <v>6584</v>
      </c>
      <c r="E586" s="1" t="s">
        <v>6585</v>
      </c>
      <c r="F586" s="1" t="s">
        <v>6586</v>
      </c>
      <c r="G586" s="1" t="s">
        <v>6587</v>
      </c>
      <c r="H586" s="1" t="s">
        <v>6588</v>
      </c>
      <c r="I586" s="1" t="s">
        <v>6589</v>
      </c>
      <c r="J586" s="1" t="s">
        <v>6590</v>
      </c>
      <c r="K586" s="1" t="s">
        <v>6591</v>
      </c>
      <c r="L586" s="1" t="s">
        <v>6592</v>
      </c>
      <c r="M586" s="1" t="s">
        <v>6593</v>
      </c>
    </row>
    <row r="587" spans="2:13" x14ac:dyDescent="0.25">
      <c r="B587" s="1" t="s">
        <v>15</v>
      </c>
      <c r="C587" s="1" t="s">
        <v>6594</v>
      </c>
      <c r="D587" s="1" t="s">
        <v>6595</v>
      </c>
      <c r="E587" s="1" t="s">
        <v>6596</v>
      </c>
      <c r="F587" s="1" t="s">
        <v>6597</v>
      </c>
      <c r="G587" s="1" t="s">
        <v>6598</v>
      </c>
      <c r="H587" s="1" t="s">
        <v>6599</v>
      </c>
      <c r="I587" s="1" t="s">
        <v>6600</v>
      </c>
      <c r="J587" s="1" t="s">
        <v>6601</v>
      </c>
      <c r="K587" s="1" t="s">
        <v>6602</v>
      </c>
      <c r="L587" s="1" t="s">
        <v>6603</v>
      </c>
      <c r="M587" s="1" t="s">
        <v>6604</v>
      </c>
    </row>
    <row r="588" spans="2:13" x14ac:dyDescent="0.25">
      <c r="B588" s="1" t="s">
        <v>15</v>
      </c>
      <c r="C588" s="1" t="s">
        <v>6605</v>
      </c>
      <c r="D588" s="1" t="s">
        <v>6606</v>
      </c>
      <c r="E588" s="1" t="s">
        <v>6607</v>
      </c>
      <c r="F588" s="1" t="s">
        <v>6608</v>
      </c>
      <c r="G588" s="1" t="s">
        <v>6609</v>
      </c>
      <c r="H588" s="1" t="s">
        <v>6610</v>
      </c>
      <c r="I588" s="1" t="s">
        <v>6611</v>
      </c>
      <c r="J588" s="1" t="s">
        <v>6612</v>
      </c>
      <c r="K588" s="1" t="s">
        <v>6613</v>
      </c>
      <c r="L588" s="1" t="s">
        <v>6614</v>
      </c>
      <c r="M588" s="1" t="s">
        <v>6615</v>
      </c>
    </row>
    <row r="589" spans="2:13" x14ac:dyDescent="0.25">
      <c r="B589" s="1" t="s">
        <v>15</v>
      </c>
      <c r="C589" s="1" t="s">
        <v>6616</v>
      </c>
      <c r="D589" s="1" t="s">
        <v>6617</v>
      </c>
      <c r="E589" s="1" t="s">
        <v>6618</v>
      </c>
      <c r="F589" s="1" t="s">
        <v>6619</v>
      </c>
      <c r="G589" s="1" t="s">
        <v>6620</v>
      </c>
      <c r="H589" s="1" t="s">
        <v>6621</v>
      </c>
      <c r="I589" s="1" t="s">
        <v>6622</v>
      </c>
      <c r="J589" s="1" t="s">
        <v>6623</v>
      </c>
      <c r="K589" s="1" t="s">
        <v>6624</v>
      </c>
      <c r="L589" s="1" t="s">
        <v>6625</v>
      </c>
      <c r="M589" s="1" t="s">
        <v>6626</v>
      </c>
    </row>
    <row r="590" spans="2:13" x14ac:dyDescent="0.25">
      <c r="B590" s="1" t="s">
        <v>15</v>
      </c>
      <c r="C590" s="1" t="s">
        <v>6627</v>
      </c>
      <c r="D590" s="1" t="s">
        <v>6628</v>
      </c>
      <c r="E590" s="1" t="s">
        <v>6629</v>
      </c>
      <c r="F590" s="1" t="s">
        <v>6630</v>
      </c>
      <c r="G590" s="1" t="s">
        <v>6631</v>
      </c>
      <c r="H590" s="1" t="s">
        <v>6632</v>
      </c>
      <c r="I590" s="1" t="s">
        <v>6633</v>
      </c>
      <c r="J590" s="1" t="s">
        <v>6634</v>
      </c>
      <c r="K590" s="1" t="s">
        <v>6635</v>
      </c>
      <c r="L590" s="1" t="s">
        <v>6636</v>
      </c>
      <c r="M590" s="1" t="s">
        <v>6637</v>
      </c>
    </row>
    <row r="591" spans="2:13" x14ac:dyDescent="0.25">
      <c r="B591" s="1" t="s">
        <v>15</v>
      </c>
      <c r="C591" s="1" t="s">
        <v>6638</v>
      </c>
      <c r="D591" s="1" t="s">
        <v>6639</v>
      </c>
      <c r="E591" s="1" t="s">
        <v>6640</v>
      </c>
      <c r="F591" s="1" t="s">
        <v>6641</v>
      </c>
      <c r="G591" s="1" t="s">
        <v>6642</v>
      </c>
      <c r="H591" s="1" t="s">
        <v>6643</v>
      </c>
      <c r="I591" s="1" t="s">
        <v>6644</v>
      </c>
      <c r="J591" s="1" t="s">
        <v>6645</v>
      </c>
      <c r="K591" s="1" t="s">
        <v>6646</v>
      </c>
      <c r="L591" s="1" t="s">
        <v>6647</v>
      </c>
      <c r="M591" s="1" t="s">
        <v>6648</v>
      </c>
    </row>
    <row r="592" spans="2:13" x14ac:dyDescent="0.25">
      <c r="B592" s="1" t="s">
        <v>15</v>
      </c>
      <c r="C592" s="1" t="s">
        <v>6649</v>
      </c>
      <c r="D592" s="1" t="s">
        <v>6650</v>
      </c>
      <c r="E592" s="1" t="s">
        <v>6651</v>
      </c>
      <c r="F592" s="1" t="s">
        <v>6652</v>
      </c>
      <c r="G592" s="1" t="s">
        <v>6653</v>
      </c>
      <c r="H592" s="1" t="s">
        <v>6654</v>
      </c>
      <c r="I592" s="1" t="s">
        <v>6655</v>
      </c>
      <c r="J592" s="1" t="s">
        <v>6656</v>
      </c>
      <c r="K592" s="1" t="s">
        <v>6657</v>
      </c>
      <c r="L592" s="1" t="s">
        <v>6658</v>
      </c>
      <c r="M592" s="1" t="s">
        <v>6659</v>
      </c>
    </row>
    <row r="593" spans="2:13" x14ac:dyDescent="0.25">
      <c r="B593" s="1" t="s">
        <v>15</v>
      </c>
      <c r="C593" s="1" t="s">
        <v>6660</v>
      </c>
      <c r="D593" s="1" t="s">
        <v>6661</v>
      </c>
      <c r="E593" s="1" t="s">
        <v>6662</v>
      </c>
      <c r="F593" s="1" t="s">
        <v>6663</v>
      </c>
      <c r="G593" s="1" t="s">
        <v>6664</v>
      </c>
      <c r="H593" s="1" t="s">
        <v>6665</v>
      </c>
      <c r="I593" s="1" t="s">
        <v>6666</v>
      </c>
      <c r="J593" s="1" t="s">
        <v>6667</v>
      </c>
      <c r="K593" s="1" t="s">
        <v>6668</v>
      </c>
      <c r="L593" s="1" t="s">
        <v>6669</v>
      </c>
      <c r="M593" s="1" t="s">
        <v>6670</v>
      </c>
    </row>
    <row r="594" spans="2:13" x14ac:dyDescent="0.25">
      <c r="B594" s="1" t="s">
        <v>15</v>
      </c>
      <c r="C594" s="1" t="s">
        <v>6671</v>
      </c>
      <c r="D594" s="1" t="s">
        <v>6672</v>
      </c>
      <c r="E594" s="1" t="s">
        <v>6673</v>
      </c>
      <c r="F594" s="1" t="s">
        <v>6674</v>
      </c>
      <c r="G594" s="1" t="s">
        <v>6675</v>
      </c>
      <c r="H594" s="1" t="s">
        <v>6676</v>
      </c>
      <c r="I594" s="1" t="s">
        <v>6677</v>
      </c>
      <c r="J594" s="1" t="s">
        <v>6678</v>
      </c>
      <c r="K594" s="1" t="s">
        <v>6679</v>
      </c>
      <c r="L594" s="1" t="s">
        <v>6680</v>
      </c>
      <c r="M594" s="1" t="s">
        <v>6681</v>
      </c>
    </row>
    <row r="595" spans="2:13" x14ac:dyDescent="0.25">
      <c r="B595" s="1" t="s">
        <v>15</v>
      </c>
      <c r="C595" s="1" t="s">
        <v>6682</v>
      </c>
      <c r="D595" s="1" t="s">
        <v>6683</v>
      </c>
      <c r="E595" s="1" t="s">
        <v>6684</v>
      </c>
      <c r="F595" s="1" t="s">
        <v>6685</v>
      </c>
      <c r="G595" s="1" t="s">
        <v>6686</v>
      </c>
      <c r="H595" s="1" t="s">
        <v>6687</v>
      </c>
      <c r="I595" s="1" t="s">
        <v>6688</v>
      </c>
      <c r="J595" s="1" t="s">
        <v>6689</v>
      </c>
      <c r="K595" s="1" t="s">
        <v>6690</v>
      </c>
      <c r="L595" s="1" t="s">
        <v>6691</v>
      </c>
      <c r="M595" s="1" t="s">
        <v>6692</v>
      </c>
    </row>
    <row r="596" spans="2:13" x14ac:dyDescent="0.25">
      <c r="B596" s="1" t="s">
        <v>15</v>
      </c>
      <c r="C596" s="1" t="s">
        <v>6693</v>
      </c>
      <c r="D596" s="1" t="s">
        <v>6694</v>
      </c>
      <c r="E596" s="1" t="s">
        <v>6695</v>
      </c>
      <c r="F596" s="1" t="s">
        <v>6696</v>
      </c>
      <c r="G596" s="1" t="s">
        <v>6697</v>
      </c>
      <c r="H596" s="1" t="s">
        <v>6698</v>
      </c>
      <c r="I596" s="1" t="s">
        <v>6699</v>
      </c>
      <c r="J596" s="1" t="s">
        <v>6700</v>
      </c>
      <c r="K596" s="1" t="s">
        <v>6701</v>
      </c>
      <c r="L596" s="1" t="s">
        <v>6702</v>
      </c>
      <c r="M596" s="1" t="s">
        <v>6703</v>
      </c>
    </row>
    <row r="597" spans="2:13" x14ac:dyDescent="0.25">
      <c r="B597" s="1" t="s">
        <v>15</v>
      </c>
      <c r="C597" s="1" t="s">
        <v>6704</v>
      </c>
      <c r="D597" s="1" t="s">
        <v>6705</v>
      </c>
      <c r="E597" s="1" t="s">
        <v>6706</v>
      </c>
      <c r="F597" s="1" t="s">
        <v>6707</v>
      </c>
      <c r="G597" s="1" t="s">
        <v>6708</v>
      </c>
      <c r="H597" s="1" t="s">
        <v>6709</v>
      </c>
      <c r="I597" s="1" t="s">
        <v>6710</v>
      </c>
      <c r="J597" s="1" t="s">
        <v>6711</v>
      </c>
      <c r="K597" s="1" t="s">
        <v>6712</v>
      </c>
      <c r="L597" s="1" t="s">
        <v>6713</v>
      </c>
      <c r="M597" s="1" t="s">
        <v>6714</v>
      </c>
    </row>
    <row r="598" spans="2:13" x14ac:dyDescent="0.25">
      <c r="B598" s="1" t="s">
        <v>15</v>
      </c>
      <c r="C598" s="1" t="s">
        <v>6715</v>
      </c>
      <c r="D598" s="1" t="s">
        <v>6716</v>
      </c>
      <c r="E598" s="1" t="s">
        <v>6717</v>
      </c>
      <c r="F598" s="1" t="s">
        <v>6718</v>
      </c>
      <c r="G598" s="1" t="s">
        <v>6719</v>
      </c>
      <c r="H598" s="1" t="s">
        <v>6720</v>
      </c>
      <c r="I598" s="1" t="s">
        <v>6721</v>
      </c>
      <c r="J598" s="1" t="s">
        <v>6722</v>
      </c>
      <c r="K598" s="1" t="s">
        <v>6723</v>
      </c>
      <c r="L598" s="1" t="s">
        <v>6724</v>
      </c>
      <c r="M598" s="1" t="s">
        <v>6725</v>
      </c>
    </row>
    <row r="599" spans="2:13" x14ac:dyDescent="0.25">
      <c r="B599" s="1" t="s">
        <v>15</v>
      </c>
      <c r="C599" s="1" t="s">
        <v>6726</v>
      </c>
      <c r="D599" s="1" t="s">
        <v>6727</v>
      </c>
      <c r="E599" s="1" t="s">
        <v>6728</v>
      </c>
      <c r="F599" s="1" t="s">
        <v>6729</v>
      </c>
      <c r="G599" s="1" t="s">
        <v>6730</v>
      </c>
      <c r="H599" s="1" t="s">
        <v>6731</v>
      </c>
      <c r="I599" s="1" t="s">
        <v>6732</v>
      </c>
      <c r="J599" s="1" t="s">
        <v>6733</v>
      </c>
      <c r="K599" s="1" t="s">
        <v>6734</v>
      </c>
      <c r="L599" s="1" t="s">
        <v>6735</v>
      </c>
      <c r="M599" s="1" t="s">
        <v>6736</v>
      </c>
    </row>
    <row r="600" spans="2:13" x14ac:dyDescent="0.25">
      <c r="B600" s="1" t="s">
        <v>15</v>
      </c>
      <c r="C600" s="1" t="s">
        <v>6737</v>
      </c>
      <c r="D600" s="1" t="s">
        <v>6738</v>
      </c>
      <c r="E600" s="1" t="s">
        <v>6739</v>
      </c>
      <c r="F600" s="1" t="s">
        <v>6740</v>
      </c>
      <c r="G600" s="1" t="s">
        <v>6741</v>
      </c>
      <c r="H600" s="1" t="s">
        <v>6742</v>
      </c>
      <c r="I600" s="1" t="s">
        <v>6743</v>
      </c>
      <c r="J600" s="1" t="s">
        <v>6744</v>
      </c>
      <c r="K600" s="1" t="s">
        <v>6745</v>
      </c>
      <c r="L600" s="1" t="s">
        <v>6746</v>
      </c>
      <c r="M600" s="1" t="s">
        <v>6747</v>
      </c>
    </row>
    <row r="601" spans="2:13" x14ac:dyDescent="0.25">
      <c r="B601" s="1" t="s">
        <v>15</v>
      </c>
      <c r="C601" s="1" t="s">
        <v>6748</v>
      </c>
      <c r="D601" s="1" t="s">
        <v>6749</v>
      </c>
      <c r="E601" s="1" t="s">
        <v>6750</v>
      </c>
      <c r="F601" s="1" t="s">
        <v>6751</v>
      </c>
      <c r="G601" s="1" t="s">
        <v>6752</v>
      </c>
      <c r="H601" s="1" t="s">
        <v>6753</v>
      </c>
      <c r="I601" s="1" t="s">
        <v>6754</v>
      </c>
      <c r="J601" s="1" t="s">
        <v>6755</v>
      </c>
      <c r="K601" s="1" t="s">
        <v>6756</v>
      </c>
      <c r="L601" s="1" t="s">
        <v>6757</v>
      </c>
      <c r="M601" s="1" t="s">
        <v>6758</v>
      </c>
    </row>
    <row r="602" spans="2:13" x14ac:dyDescent="0.25">
      <c r="B602" s="1" t="s">
        <v>60</v>
      </c>
      <c r="C602" s="1" t="s">
        <v>6759</v>
      </c>
      <c r="D602" s="1" t="s">
        <v>6760</v>
      </c>
      <c r="E602" s="1" t="s">
        <v>6761</v>
      </c>
      <c r="F602" s="1" t="s">
        <v>6762</v>
      </c>
      <c r="G602" s="1" t="s">
        <v>6763</v>
      </c>
      <c r="H602" s="1" t="s">
        <v>6764</v>
      </c>
      <c r="I602" s="1" t="s">
        <v>6765</v>
      </c>
      <c r="J602" s="1" t="s">
        <v>6766</v>
      </c>
      <c r="K602" s="1" t="s">
        <v>6767</v>
      </c>
      <c r="L602" s="1" t="s">
        <v>6768</v>
      </c>
      <c r="M602" s="1" t="s">
        <v>6769</v>
      </c>
    </row>
    <row r="603" spans="2:13" x14ac:dyDescent="0.25">
      <c r="B603" s="1" t="s">
        <v>60</v>
      </c>
      <c r="C603" s="1" t="s">
        <v>6770</v>
      </c>
      <c r="D603" s="1" t="s">
        <v>6771</v>
      </c>
      <c r="E603" s="1" t="s">
        <v>6772</v>
      </c>
      <c r="F603" s="1" t="s">
        <v>6773</v>
      </c>
      <c r="G603" s="1" t="s">
        <v>6774</v>
      </c>
      <c r="H603" s="1" t="s">
        <v>6775</v>
      </c>
      <c r="I603" s="1" t="s">
        <v>6776</v>
      </c>
      <c r="J603" s="1" t="s">
        <v>6777</v>
      </c>
      <c r="K603" s="1" t="s">
        <v>6778</v>
      </c>
      <c r="L603" s="1" t="s">
        <v>6779</v>
      </c>
      <c r="M603" s="1" t="s">
        <v>6780</v>
      </c>
    </row>
    <row r="604" spans="2:13" x14ac:dyDescent="0.25">
      <c r="B604" s="1" t="s">
        <v>60</v>
      </c>
      <c r="C604" s="1" t="s">
        <v>6781</v>
      </c>
      <c r="D604" s="1" t="s">
        <v>6782</v>
      </c>
      <c r="E604" s="1" t="s">
        <v>6783</v>
      </c>
      <c r="F604" s="1" t="s">
        <v>6784</v>
      </c>
      <c r="G604" s="1" t="s">
        <v>6785</v>
      </c>
      <c r="H604" s="1" t="s">
        <v>6786</v>
      </c>
      <c r="I604" s="1" t="s">
        <v>6787</v>
      </c>
      <c r="J604" s="1" t="s">
        <v>6788</v>
      </c>
      <c r="K604" s="1" t="s">
        <v>6789</v>
      </c>
      <c r="L604" s="1" t="s">
        <v>6790</v>
      </c>
      <c r="M604" s="1" t="s">
        <v>6791</v>
      </c>
    </row>
    <row r="605" spans="2:13" x14ac:dyDescent="0.25">
      <c r="B605" s="1" t="s">
        <v>60</v>
      </c>
      <c r="C605" s="1" t="s">
        <v>6792</v>
      </c>
      <c r="D605" s="1" t="s">
        <v>6793</v>
      </c>
      <c r="E605" s="1" t="s">
        <v>6794</v>
      </c>
      <c r="F605" s="1" t="s">
        <v>6795</v>
      </c>
      <c r="G605" s="1" t="s">
        <v>6796</v>
      </c>
      <c r="H605" s="1" t="s">
        <v>6797</v>
      </c>
      <c r="I605" s="1" t="s">
        <v>6798</v>
      </c>
      <c r="J605" s="1" t="s">
        <v>6799</v>
      </c>
      <c r="K605" s="1" t="s">
        <v>6800</v>
      </c>
      <c r="L605" s="1" t="s">
        <v>6801</v>
      </c>
      <c r="M605" s="1" t="s">
        <v>6802</v>
      </c>
    </row>
    <row r="606" spans="2:13" x14ac:dyDescent="0.25">
      <c r="B606" s="1" t="s">
        <v>60</v>
      </c>
      <c r="C606" s="1" t="s">
        <v>6803</v>
      </c>
      <c r="D606" s="1" t="s">
        <v>6804</v>
      </c>
      <c r="E606" s="1" t="s">
        <v>6805</v>
      </c>
      <c r="F606" s="1" t="s">
        <v>6806</v>
      </c>
      <c r="G606" s="1" t="s">
        <v>6807</v>
      </c>
      <c r="H606" s="1" t="s">
        <v>6808</v>
      </c>
      <c r="I606" s="1" t="s">
        <v>6809</v>
      </c>
      <c r="J606" s="1" t="s">
        <v>6810</v>
      </c>
      <c r="K606" s="1" t="s">
        <v>6811</v>
      </c>
      <c r="L606" s="1" t="s">
        <v>6812</v>
      </c>
      <c r="M606" s="1" t="s">
        <v>6813</v>
      </c>
    </row>
    <row r="607" spans="2:13" x14ac:dyDescent="0.25">
      <c r="B607" s="1" t="s">
        <v>60</v>
      </c>
      <c r="C607" s="1" t="s">
        <v>6814</v>
      </c>
      <c r="D607" s="1" t="s">
        <v>6815</v>
      </c>
      <c r="E607" s="1" t="s">
        <v>6816</v>
      </c>
      <c r="F607" s="1" t="s">
        <v>6817</v>
      </c>
      <c r="G607" s="1" t="s">
        <v>6818</v>
      </c>
      <c r="H607" s="1" t="s">
        <v>6819</v>
      </c>
      <c r="I607" s="1" t="s">
        <v>6820</v>
      </c>
      <c r="J607" s="1" t="s">
        <v>6821</v>
      </c>
      <c r="K607" s="1" t="s">
        <v>6822</v>
      </c>
      <c r="L607" s="1" t="s">
        <v>6823</v>
      </c>
      <c r="M607" s="1" t="s">
        <v>6824</v>
      </c>
    </row>
    <row r="608" spans="2:13" x14ac:dyDescent="0.25">
      <c r="B608" s="1" t="s">
        <v>60</v>
      </c>
      <c r="C608" s="1" t="s">
        <v>6825</v>
      </c>
      <c r="D608" s="1" t="s">
        <v>6826</v>
      </c>
      <c r="E608" s="1" t="s">
        <v>6827</v>
      </c>
      <c r="F608" s="1" t="s">
        <v>6828</v>
      </c>
      <c r="G608" s="1" t="s">
        <v>6829</v>
      </c>
      <c r="H608" s="1" t="s">
        <v>6830</v>
      </c>
      <c r="I608" s="1" t="s">
        <v>6831</v>
      </c>
      <c r="J608" s="1" t="s">
        <v>6832</v>
      </c>
      <c r="K608" s="1" t="s">
        <v>6833</v>
      </c>
      <c r="L608" s="1" t="s">
        <v>6834</v>
      </c>
      <c r="M608" s="1" t="s">
        <v>6835</v>
      </c>
    </row>
    <row r="609" spans="2:13" x14ac:dyDescent="0.25">
      <c r="B609" s="1" t="s">
        <v>60</v>
      </c>
      <c r="C609" s="1" t="s">
        <v>6836</v>
      </c>
      <c r="D609" s="1" t="s">
        <v>6837</v>
      </c>
      <c r="E609" s="1" t="s">
        <v>6838</v>
      </c>
      <c r="F609" s="1" t="s">
        <v>6839</v>
      </c>
      <c r="G609" s="1" t="s">
        <v>6840</v>
      </c>
      <c r="H609" s="1" t="s">
        <v>6841</v>
      </c>
      <c r="I609" s="1" t="s">
        <v>6842</v>
      </c>
      <c r="J609" s="1" t="s">
        <v>6843</v>
      </c>
      <c r="K609" s="1" t="s">
        <v>6844</v>
      </c>
      <c r="L609" s="1" t="s">
        <v>6845</v>
      </c>
      <c r="M609" s="1" t="s">
        <v>6846</v>
      </c>
    </row>
    <row r="610" spans="2:13" x14ac:dyDescent="0.25">
      <c r="B610" s="1" t="s">
        <v>60</v>
      </c>
      <c r="C610" s="1" t="s">
        <v>6847</v>
      </c>
      <c r="D610" s="1" t="s">
        <v>6848</v>
      </c>
      <c r="E610" s="1" t="s">
        <v>6849</v>
      </c>
      <c r="F610" s="1" t="s">
        <v>6850</v>
      </c>
      <c r="G610" s="1" t="s">
        <v>6851</v>
      </c>
      <c r="H610" s="1" t="s">
        <v>6852</v>
      </c>
      <c r="I610" s="1" t="s">
        <v>6853</v>
      </c>
      <c r="J610" s="1" t="s">
        <v>6854</v>
      </c>
      <c r="K610" s="1" t="s">
        <v>6855</v>
      </c>
      <c r="L610" s="1" t="s">
        <v>6856</v>
      </c>
      <c r="M610" s="1" t="s">
        <v>6857</v>
      </c>
    </row>
    <row r="611" spans="2:13" x14ac:dyDescent="0.25">
      <c r="B611" s="1" t="s">
        <v>60</v>
      </c>
      <c r="C611" s="1" t="s">
        <v>6858</v>
      </c>
      <c r="D611" s="1" t="s">
        <v>6859</v>
      </c>
      <c r="E611" s="1" t="s">
        <v>6860</v>
      </c>
      <c r="F611" s="1" t="s">
        <v>6861</v>
      </c>
      <c r="G611" s="1" t="s">
        <v>6862</v>
      </c>
      <c r="H611" s="1" t="s">
        <v>6863</v>
      </c>
      <c r="I611" s="1" t="s">
        <v>6864</v>
      </c>
      <c r="J611" s="1" t="s">
        <v>6865</v>
      </c>
      <c r="K611" s="1" t="s">
        <v>6866</v>
      </c>
      <c r="L611" s="1" t="s">
        <v>6867</v>
      </c>
      <c r="M611" s="1" t="s">
        <v>6868</v>
      </c>
    </row>
    <row r="612" spans="2:13" x14ac:dyDescent="0.25">
      <c r="B612" s="1" t="s">
        <v>60</v>
      </c>
      <c r="C612" s="1" t="s">
        <v>6869</v>
      </c>
      <c r="D612" s="1" t="s">
        <v>6870</v>
      </c>
      <c r="E612" s="1" t="s">
        <v>6871</v>
      </c>
      <c r="F612" s="1" t="s">
        <v>6872</v>
      </c>
      <c r="G612" s="1" t="s">
        <v>6873</v>
      </c>
      <c r="H612" s="1" t="s">
        <v>6874</v>
      </c>
      <c r="I612" s="1" t="s">
        <v>6875</v>
      </c>
      <c r="J612" s="1" t="s">
        <v>6876</v>
      </c>
      <c r="K612" s="1" t="s">
        <v>6877</v>
      </c>
      <c r="L612" s="1" t="s">
        <v>6878</v>
      </c>
      <c r="M612" s="1" t="s">
        <v>6879</v>
      </c>
    </row>
    <row r="613" spans="2:13" x14ac:dyDescent="0.25">
      <c r="B613" s="1" t="s">
        <v>60</v>
      </c>
      <c r="C613" s="1" t="s">
        <v>6880</v>
      </c>
      <c r="D613" s="1" t="s">
        <v>6881</v>
      </c>
      <c r="E613" s="1" t="s">
        <v>6882</v>
      </c>
      <c r="F613" s="1" t="s">
        <v>6883</v>
      </c>
      <c r="G613" s="1" t="s">
        <v>6884</v>
      </c>
      <c r="H613" s="1" t="s">
        <v>6885</v>
      </c>
      <c r="I613" s="1" t="s">
        <v>6886</v>
      </c>
      <c r="J613" s="1" t="s">
        <v>6887</v>
      </c>
      <c r="K613" s="1" t="s">
        <v>6888</v>
      </c>
      <c r="L613" s="1" t="s">
        <v>6889</v>
      </c>
      <c r="M613" s="1" t="s">
        <v>6890</v>
      </c>
    </row>
    <row r="614" spans="2:13" x14ac:dyDescent="0.25">
      <c r="B614" s="1" t="s">
        <v>60</v>
      </c>
      <c r="C614" s="1" t="s">
        <v>6891</v>
      </c>
      <c r="D614" s="1" t="s">
        <v>6892</v>
      </c>
      <c r="E614" s="1" t="s">
        <v>6893</v>
      </c>
      <c r="F614" s="1" t="s">
        <v>6894</v>
      </c>
      <c r="G614" s="1" t="s">
        <v>6895</v>
      </c>
      <c r="H614" s="1" t="s">
        <v>6896</v>
      </c>
      <c r="I614" s="1" t="s">
        <v>6897</v>
      </c>
      <c r="J614" s="1" t="s">
        <v>6898</v>
      </c>
      <c r="K614" s="1" t="s">
        <v>6899</v>
      </c>
      <c r="L614" s="1" t="s">
        <v>6900</v>
      </c>
      <c r="M614" s="1" t="s">
        <v>6901</v>
      </c>
    </row>
    <row r="615" spans="2:13" x14ac:dyDescent="0.25">
      <c r="B615" s="1" t="s">
        <v>60</v>
      </c>
      <c r="C615" s="1" t="s">
        <v>6902</v>
      </c>
      <c r="D615" s="1" t="s">
        <v>6903</v>
      </c>
      <c r="E615" s="1" t="s">
        <v>6904</v>
      </c>
      <c r="F615" s="1" t="s">
        <v>6905</v>
      </c>
      <c r="G615" s="1" t="s">
        <v>6906</v>
      </c>
      <c r="H615" s="1" t="s">
        <v>6907</v>
      </c>
      <c r="I615" s="1" t="s">
        <v>6908</v>
      </c>
      <c r="J615" s="1" t="s">
        <v>6909</v>
      </c>
      <c r="K615" s="1" t="s">
        <v>6910</v>
      </c>
      <c r="L615" s="1" t="s">
        <v>6911</v>
      </c>
      <c r="M615" s="1" t="s">
        <v>6912</v>
      </c>
    </row>
    <row r="616" spans="2:13" x14ac:dyDescent="0.25">
      <c r="B616" s="1" t="s">
        <v>60</v>
      </c>
      <c r="C616" s="1" t="s">
        <v>6913</v>
      </c>
      <c r="D616" s="1" t="s">
        <v>6914</v>
      </c>
      <c r="E616" s="1" t="s">
        <v>6915</v>
      </c>
      <c r="F616" s="1" t="s">
        <v>6916</v>
      </c>
      <c r="G616" s="1" t="s">
        <v>6917</v>
      </c>
      <c r="H616" s="1" t="s">
        <v>6918</v>
      </c>
      <c r="I616" s="1" t="s">
        <v>6919</v>
      </c>
      <c r="J616" s="1" t="s">
        <v>6920</v>
      </c>
      <c r="K616" s="1" t="s">
        <v>6921</v>
      </c>
      <c r="L616" s="1" t="s">
        <v>6922</v>
      </c>
      <c r="M616" s="1" t="s">
        <v>6923</v>
      </c>
    </row>
    <row r="617" spans="2:13" x14ac:dyDescent="0.25">
      <c r="B617" s="1" t="s">
        <v>60</v>
      </c>
      <c r="C617" s="1" t="s">
        <v>6924</v>
      </c>
      <c r="D617" s="1" t="s">
        <v>6925</v>
      </c>
      <c r="E617" s="1" t="s">
        <v>6926</v>
      </c>
      <c r="F617" s="1" t="s">
        <v>6927</v>
      </c>
      <c r="G617" s="1" t="s">
        <v>6928</v>
      </c>
      <c r="H617" s="1" t="s">
        <v>6929</v>
      </c>
      <c r="I617" s="1" t="s">
        <v>6930</v>
      </c>
      <c r="J617" s="1" t="s">
        <v>6931</v>
      </c>
      <c r="K617" s="1" t="s">
        <v>6932</v>
      </c>
      <c r="L617" s="1" t="s">
        <v>6933</v>
      </c>
      <c r="M617" s="1" t="s">
        <v>6934</v>
      </c>
    </row>
    <row r="618" spans="2:13" x14ac:dyDescent="0.25">
      <c r="B618" s="1" t="s">
        <v>60</v>
      </c>
      <c r="C618" s="1" t="s">
        <v>6935</v>
      </c>
      <c r="D618" s="1" t="s">
        <v>6936</v>
      </c>
      <c r="E618" s="1" t="s">
        <v>6937</v>
      </c>
      <c r="F618" s="1" t="s">
        <v>6938</v>
      </c>
      <c r="G618" s="1" t="s">
        <v>6939</v>
      </c>
      <c r="H618" s="1" t="s">
        <v>6940</v>
      </c>
      <c r="I618" s="1" t="s">
        <v>6941</v>
      </c>
      <c r="J618" s="1" t="s">
        <v>6942</v>
      </c>
      <c r="K618" s="1" t="s">
        <v>6943</v>
      </c>
      <c r="L618" s="1" t="s">
        <v>6944</v>
      </c>
      <c r="M618" s="1" t="s">
        <v>6945</v>
      </c>
    </row>
    <row r="619" spans="2:13" x14ac:dyDescent="0.25">
      <c r="B619" s="1" t="s">
        <v>60</v>
      </c>
      <c r="C619" s="1" t="s">
        <v>6946</v>
      </c>
      <c r="D619" s="1" t="s">
        <v>6947</v>
      </c>
      <c r="E619" s="1" t="s">
        <v>6948</v>
      </c>
      <c r="F619" s="1" t="s">
        <v>6949</v>
      </c>
      <c r="G619" s="1" t="s">
        <v>6950</v>
      </c>
      <c r="H619" s="1" t="s">
        <v>6951</v>
      </c>
      <c r="I619" s="1" t="s">
        <v>6952</v>
      </c>
      <c r="J619" s="1" t="s">
        <v>6953</v>
      </c>
      <c r="K619" s="1" t="s">
        <v>6954</v>
      </c>
      <c r="L619" s="1" t="s">
        <v>6955</v>
      </c>
      <c r="M619" s="1" t="s">
        <v>6956</v>
      </c>
    </row>
    <row r="620" spans="2:13" x14ac:dyDescent="0.25">
      <c r="B620" s="1" t="s">
        <v>60</v>
      </c>
      <c r="C620" s="1" t="s">
        <v>6957</v>
      </c>
      <c r="D620" s="1" t="s">
        <v>6958</v>
      </c>
      <c r="E620" s="1" t="s">
        <v>6959</v>
      </c>
      <c r="F620" s="1" t="s">
        <v>6960</v>
      </c>
      <c r="G620" s="1" t="s">
        <v>6961</v>
      </c>
      <c r="H620" s="1" t="s">
        <v>6962</v>
      </c>
      <c r="I620" s="1" t="s">
        <v>6963</v>
      </c>
      <c r="J620" s="1" t="s">
        <v>6964</v>
      </c>
      <c r="K620" s="1" t="s">
        <v>6965</v>
      </c>
      <c r="L620" s="1" t="s">
        <v>6966</v>
      </c>
      <c r="M620" s="1" t="s">
        <v>6967</v>
      </c>
    </row>
    <row r="621" spans="2:13" x14ac:dyDescent="0.25">
      <c r="B621" s="1" t="s">
        <v>60</v>
      </c>
      <c r="C621" s="1" t="s">
        <v>6968</v>
      </c>
      <c r="D621" s="1" t="s">
        <v>6969</v>
      </c>
      <c r="E621" s="1" t="s">
        <v>6970</v>
      </c>
      <c r="F621" s="1" t="s">
        <v>6971</v>
      </c>
      <c r="G621" s="1" t="s">
        <v>6972</v>
      </c>
      <c r="H621" s="1" t="s">
        <v>6973</v>
      </c>
      <c r="I621" s="1" t="s">
        <v>6974</v>
      </c>
      <c r="J621" s="1" t="s">
        <v>6975</v>
      </c>
      <c r="K621" s="1" t="s">
        <v>6976</v>
      </c>
      <c r="L621" s="1" t="s">
        <v>6977</v>
      </c>
      <c r="M621" s="1" t="s">
        <v>6978</v>
      </c>
    </row>
    <row r="622" spans="2:13" x14ac:dyDescent="0.25">
      <c r="B622" s="1" t="s">
        <v>61</v>
      </c>
      <c r="C622" s="1" t="s">
        <v>6979</v>
      </c>
      <c r="D622" s="1" t="s">
        <v>6980</v>
      </c>
      <c r="E622" s="1" t="s">
        <v>6981</v>
      </c>
      <c r="F622" s="1" t="s">
        <v>6982</v>
      </c>
      <c r="G622" s="1" t="s">
        <v>6983</v>
      </c>
      <c r="H622" s="1" t="s">
        <v>6984</v>
      </c>
      <c r="I622" s="1" t="s">
        <v>6985</v>
      </c>
      <c r="J622" s="1" t="s">
        <v>6986</v>
      </c>
      <c r="K622" s="1" t="s">
        <v>6987</v>
      </c>
      <c r="L622" s="1" t="s">
        <v>6988</v>
      </c>
      <c r="M622" s="1" t="s">
        <v>6989</v>
      </c>
    </row>
    <row r="623" spans="2:13" x14ac:dyDescent="0.25">
      <c r="B623" s="1" t="s">
        <v>61</v>
      </c>
      <c r="C623" s="1" t="s">
        <v>6990</v>
      </c>
      <c r="D623" s="1" t="s">
        <v>6991</v>
      </c>
      <c r="E623" s="1" t="s">
        <v>6992</v>
      </c>
      <c r="F623" s="1" t="s">
        <v>6993</v>
      </c>
      <c r="G623" s="1" t="s">
        <v>6994</v>
      </c>
      <c r="H623" s="1" t="s">
        <v>6995</v>
      </c>
      <c r="I623" s="1" t="s">
        <v>6996</v>
      </c>
      <c r="J623" s="1" t="s">
        <v>6997</v>
      </c>
      <c r="K623" s="1" t="s">
        <v>6998</v>
      </c>
      <c r="L623" s="1" t="s">
        <v>6999</v>
      </c>
      <c r="M623" s="1" t="s">
        <v>7000</v>
      </c>
    </row>
    <row r="624" spans="2:13" x14ac:dyDescent="0.25">
      <c r="B624" s="1" t="s">
        <v>61</v>
      </c>
      <c r="C624" s="1" t="s">
        <v>7001</v>
      </c>
      <c r="D624" s="1" t="s">
        <v>7002</v>
      </c>
      <c r="E624" s="1" t="s">
        <v>7003</v>
      </c>
      <c r="F624" s="1" t="s">
        <v>7004</v>
      </c>
      <c r="G624" s="1" t="s">
        <v>7005</v>
      </c>
      <c r="H624" s="1" t="s">
        <v>7006</v>
      </c>
      <c r="I624" s="1" t="s">
        <v>7007</v>
      </c>
      <c r="J624" s="1" t="s">
        <v>7008</v>
      </c>
      <c r="K624" s="1" t="s">
        <v>7009</v>
      </c>
      <c r="L624" s="1" t="s">
        <v>7010</v>
      </c>
      <c r="M624" s="1" t="s">
        <v>7011</v>
      </c>
    </row>
    <row r="625" spans="2:13" x14ac:dyDescent="0.25">
      <c r="B625" s="1" t="s">
        <v>61</v>
      </c>
      <c r="C625" s="1" t="s">
        <v>7012</v>
      </c>
      <c r="D625" s="1" t="s">
        <v>7013</v>
      </c>
      <c r="E625" s="1" t="s">
        <v>7014</v>
      </c>
      <c r="F625" s="1" t="s">
        <v>7015</v>
      </c>
      <c r="G625" s="1" t="s">
        <v>7016</v>
      </c>
      <c r="H625" s="1" t="s">
        <v>7017</v>
      </c>
      <c r="I625" s="1" t="s">
        <v>7018</v>
      </c>
      <c r="J625" s="1" t="s">
        <v>7019</v>
      </c>
      <c r="K625" s="1" t="s">
        <v>7020</v>
      </c>
      <c r="L625" s="1" t="s">
        <v>7021</v>
      </c>
      <c r="M625" s="1" t="s">
        <v>7022</v>
      </c>
    </row>
    <row r="626" spans="2:13" x14ac:dyDescent="0.25">
      <c r="B626" s="1" t="s">
        <v>61</v>
      </c>
      <c r="C626" s="1" t="s">
        <v>7023</v>
      </c>
      <c r="D626" s="1" t="s">
        <v>7024</v>
      </c>
      <c r="E626" s="1" t="s">
        <v>7025</v>
      </c>
      <c r="F626" s="1" t="s">
        <v>7026</v>
      </c>
      <c r="G626" s="1" t="s">
        <v>7027</v>
      </c>
      <c r="H626" s="1" t="s">
        <v>7028</v>
      </c>
      <c r="I626" s="1" t="s">
        <v>7029</v>
      </c>
      <c r="J626" s="1" t="s">
        <v>7030</v>
      </c>
      <c r="K626" s="1" t="s">
        <v>7031</v>
      </c>
      <c r="L626" s="1" t="s">
        <v>7032</v>
      </c>
      <c r="M626" s="1" t="s">
        <v>7033</v>
      </c>
    </row>
    <row r="627" spans="2:13" x14ac:dyDescent="0.25">
      <c r="B627" s="1" t="s">
        <v>61</v>
      </c>
      <c r="C627" s="1" t="s">
        <v>7034</v>
      </c>
      <c r="D627" s="1" t="s">
        <v>7035</v>
      </c>
      <c r="E627" s="1" t="s">
        <v>7036</v>
      </c>
      <c r="F627" s="1" t="s">
        <v>7037</v>
      </c>
      <c r="G627" s="1" t="s">
        <v>7038</v>
      </c>
      <c r="H627" s="1" t="s">
        <v>7039</v>
      </c>
      <c r="I627" s="1" t="s">
        <v>7040</v>
      </c>
      <c r="J627" s="1" t="s">
        <v>7041</v>
      </c>
      <c r="K627" s="1" t="s">
        <v>7042</v>
      </c>
      <c r="L627" s="1" t="s">
        <v>7043</v>
      </c>
      <c r="M627" s="1" t="s">
        <v>7044</v>
      </c>
    </row>
    <row r="628" spans="2:13" x14ac:dyDescent="0.25">
      <c r="B628" s="1" t="s">
        <v>61</v>
      </c>
      <c r="C628" s="1" t="s">
        <v>7045</v>
      </c>
      <c r="D628" s="1" t="s">
        <v>7046</v>
      </c>
      <c r="E628" s="1" t="s">
        <v>7047</v>
      </c>
      <c r="F628" s="1" t="s">
        <v>7048</v>
      </c>
      <c r="G628" s="1" t="s">
        <v>7049</v>
      </c>
      <c r="H628" s="1" t="s">
        <v>7050</v>
      </c>
      <c r="I628" s="1" t="s">
        <v>7051</v>
      </c>
      <c r="J628" s="1" t="s">
        <v>7052</v>
      </c>
      <c r="K628" s="1" t="s">
        <v>7053</v>
      </c>
      <c r="L628" s="1" t="s">
        <v>7054</v>
      </c>
      <c r="M628" s="1" t="s">
        <v>7055</v>
      </c>
    </row>
    <row r="629" spans="2:13" x14ac:dyDescent="0.25">
      <c r="B629" s="1" t="s">
        <v>61</v>
      </c>
      <c r="C629" s="1" t="s">
        <v>7056</v>
      </c>
      <c r="D629" s="1" t="s">
        <v>7057</v>
      </c>
      <c r="E629" s="1" t="s">
        <v>7058</v>
      </c>
      <c r="F629" s="1" t="s">
        <v>7059</v>
      </c>
      <c r="G629" s="1" t="s">
        <v>7060</v>
      </c>
      <c r="H629" s="1" t="s">
        <v>7061</v>
      </c>
      <c r="I629" s="1" t="s">
        <v>7062</v>
      </c>
      <c r="J629" s="1" t="s">
        <v>7063</v>
      </c>
      <c r="K629" s="1" t="s">
        <v>7064</v>
      </c>
      <c r="L629" s="1" t="s">
        <v>7065</v>
      </c>
      <c r="M629" s="1" t="s">
        <v>7066</v>
      </c>
    </row>
    <row r="630" spans="2:13" x14ac:dyDescent="0.25">
      <c r="B630" s="1" t="s">
        <v>61</v>
      </c>
      <c r="C630" s="1" t="s">
        <v>7067</v>
      </c>
      <c r="D630" s="1" t="s">
        <v>7068</v>
      </c>
      <c r="E630" s="1" t="s">
        <v>7069</v>
      </c>
      <c r="F630" s="1" t="s">
        <v>7070</v>
      </c>
      <c r="G630" s="1" t="s">
        <v>7071</v>
      </c>
      <c r="H630" s="1" t="s">
        <v>7072</v>
      </c>
      <c r="I630" s="1" t="s">
        <v>7073</v>
      </c>
      <c r="J630" s="1" t="s">
        <v>7074</v>
      </c>
      <c r="K630" s="1" t="s">
        <v>7075</v>
      </c>
      <c r="L630" s="1" t="s">
        <v>7076</v>
      </c>
      <c r="M630" s="1" t="s">
        <v>7077</v>
      </c>
    </row>
    <row r="631" spans="2:13" x14ac:dyDescent="0.25">
      <c r="B631" s="1" t="s">
        <v>61</v>
      </c>
      <c r="C631" s="1" t="s">
        <v>7078</v>
      </c>
      <c r="D631" s="1" t="s">
        <v>7079</v>
      </c>
      <c r="E631" s="1" t="s">
        <v>7080</v>
      </c>
      <c r="F631" s="1" t="s">
        <v>7081</v>
      </c>
      <c r="G631" s="1" t="s">
        <v>7082</v>
      </c>
      <c r="H631" s="1" t="s">
        <v>7083</v>
      </c>
      <c r="I631" s="1" t="s">
        <v>7084</v>
      </c>
      <c r="J631" s="1" t="s">
        <v>7085</v>
      </c>
      <c r="K631" s="1" t="s">
        <v>7086</v>
      </c>
      <c r="L631" s="1" t="s">
        <v>7087</v>
      </c>
      <c r="M631" s="1" t="s">
        <v>7088</v>
      </c>
    </row>
    <row r="632" spans="2:13" x14ac:dyDescent="0.25">
      <c r="B632" s="1" t="s">
        <v>61</v>
      </c>
      <c r="C632" s="1" t="s">
        <v>7089</v>
      </c>
      <c r="D632" s="1" t="s">
        <v>7090</v>
      </c>
      <c r="E632" s="1" t="s">
        <v>7091</v>
      </c>
      <c r="F632" s="1" t="s">
        <v>7092</v>
      </c>
      <c r="G632" s="1" t="s">
        <v>7093</v>
      </c>
      <c r="H632" s="1" t="s">
        <v>7094</v>
      </c>
      <c r="I632" s="1" t="s">
        <v>7095</v>
      </c>
      <c r="J632" s="1" t="s">
        <v>7096</v>
      </c>
      <c r="K632" s="1" t="s">
        <v>7097</v>
      </c>
      <c r="L632" s="1" t="s">
        <v>7098</v>
      </c>
      <c r="M632" s="1" t="s">
        <v>7099</v>
      </c>
    </row>
    <row r="633" spans="2:13" x14ac:dyDescent="0.25">
      <c r="B633" s="1" t="s">
        <v>61</v>
      </c>
      <c r="C633" s="1" t="s">
        <v>7100</v>
      </c>
      <c r="D633" s="1" t="s">
        <v>7101</v>
      </c>
      <c r="E633" s="1" t="s">
        <v>7102</v>
      </c>
      <c r="F633" s="1" t="s">
        <v>7103</v>
      </c>
      <c r="G633" s="1" t="s">
        <v>7104</v>
      </c>
      <c r="H633" s="1" t="s">
        <v>7105</v>
      </c>
      <c r="I633" s="1" t="s">
        <v>7106</v>
      </c>
      <c r="J633" s="1" t="s">
        <v>7107</v>
      </c>
      <c r="K633" s="1" t="s">
        <v>7108</v>
      </c>
      <c r="L633" s="1" t="s">
        <v>7109</v>
      </c>
      <c r="M633" s="1" t="s">
        <v>7110</v>
      </c>
    </row>
    <row r="634" spans="2:13" x14ac:dyDescent="0.25">
      <c r="B634" s="1" t="s">
        <v>61</v>
      </c>
      <c r="C634" s="1" t="s">
        <v>7111</v>
      </c>
      <c r="D634" s="1" t="s">
        <v>7112</v>
      </c>
      <c r="E634" s="1" t="s">
        <v>7113</v>
      </c>
      <c r="F634" s="1" t="s">
        <v>7114</v>
      </c>
      <c r="G634" s="1" t="s">
        <v>7115</v>
      </c>
      <c r="H634" s="1" t="s">
        <v>7116</v>
      </c>
      <c r="I634" s="1" t="s">
        <v>7117</v>
      </c>
      <c r="J634" s="1" t="s">
        <v>7118</v>
      </c>
      <c r="K634" s="1" t="s">
        <v>7119</v>
      </c>
      <c r="L634" s="1" t="s">
        <v>7120</v>
      </c>
      <c r="M634" s="1" t="s">
        <v>7121</v>
      </c>
    </row>
    <row r="635" spans="2:13" x14ac:dyDescent="0.25">
      <c r="B635" s="1" t="s">
        <v>61</v>
      </c>
      <c r="C635" s="1" t="s">
        <v>7122</v>
      </c>
      <c r="D635" s="1" t="s">
        <v>7123</v>
      </c>
      <c r="E635" s="1" t="s">
        <v>7124</v>
      </c>
      <c r="F635" s="1" t="s">
        <v>7125</v>
      </c>
      <c r="G635" s="1" t="s">
        <v>7126</v>
      </c>
      <c r="H635" s="1" t="s">
        <v>7127</v>
      </c>
      <c r="I635" s="1" t="s">
        <v>7128</v>
      </c>
      <c r="J635" s="1" t="s">
        <v>7129</v>
      </c>
      <c r="K635" s="1" t="s">
        <v>7130</v>
      </c>
      <c r="L635" s="1" t="s">
        <v>7131</v>
      </c>
      <c r="M635" s="1" t="s">
        <v>7132</v>
      </c>
    </row>
    <row r="636" spans="2:13" x14ac:dyDescent="0.25">
      <c r="B636" s="1" t="s">
        <v>61</v>
      </c>
      <c r="C636" s="1" t="s">
        <v>7133</v>
      </c>
      <c r="D636" s="1" t="s">
        <v>7134</v>
      </c>
      <c r="E636" s="1" t="s">
        <v>7135</v>
      </c>
      <c r="F636" s="1" t="s">
        <v>7136</v>
      </c>
      <c r="G636" s="1" t="s">
        <v>7137</v>
      </c>
      <c r="H636" s="1" t="s">
        <v>7138</v>
      </c>
      <c r="I636" s="1" t="s">
        <v>7139</v>
      </c>
      <c r="J636" s="1" t="s">
        <v>7140</v>
      </c>
      <c r="K636" s="1" t="s">
        <v>7141</v>
      </c>
      <c r="L636" s="1" t="s">
        <v>7142</v>
      </c>
      <c r="M636" s="1" t="s">
        <v>7143</v>
      </c>
    </row>
    <row r="637" spans="2:13" x14ac:dyDescent="0.25">
      <c r="B637" s="1" t="s">
        <v>61</v>
      </c>
      <c r="C637" s="1" t="s">
        <v>7144</v>
      </c>
      <c r="D637" s="1" t="s">
        <v>7145</v>
      </c>
      <c r="E637" s="1" t="s">
        <v>7146</v>
      </c>
      <c r="F637" s="1" t="s">
        <v>7147</v>
      </c>
      <c r="G637" s="1" t="s">
        <v>7148</v>
      </c>
      <c r="H637" s="1" t="s">
        <v>7149</v>
      </c>
      <c r="I637" s="1" t="s">
        <v>7150</v>
      </c>
      <c r="J637" s="1" t="s">
        <v>7151</v>
      </c>
      <c r="K637" s="1" t="s">
        <v>7152</v>
      </c>
      <c r="L637" s="1" t="s">
        <v>7153</v>
      </c>
      <c r="M637" s="1" t="s">
        <v>7154</v>
      </c>
    </row>
    <row r="638" spans="2:13" x14ac:dyDescent="0.25">
      <c r="B638" s="1" t="s">
        <v>61</v>
      </c>
      <c r="C638" s="1" t="s">
        <v>7155</v>
      </c>
      <c r="D638" s="1" t="s">
        <v>7156</v>
      </c>
      <c r="E638" s="1" t="s">
        <v>7157</v>
      </c>
      <c r="F638" s="1" t="s">
        <v>7158</v>
      </c>
      <c r="G638" s="1" t="s">
        <v>7159</v>
      </c>
      <c r="H638" s="1" t="s">
        <v>7160</v>
      </c>
      <c r="I638" s="1" t="s">
        <v>7161</v>
      </c>
      <c r="J638" s="1" t="s">
        <v>7162</v>
      </c>
      <c r="K638" s="1" t="s">
        <v>7163</v>
      </c>
      <c r="L638" s="1" t="s">
        <v>7164</v>
      </c>
      <c r="M638" s="1" t="s">
        <v>7165</v>
      </c>
    </row>
    <row r="639" spans="2:13" x14ac:dyDescent="0.25">
      <c r="B639" s="1" t="s">
        <v>61</v>
      </c>
      <c r="C639" s="1" t="s">
        <v>7166</v>
      </c>
      <c r="D639" s="1" t="s">
        <v>7167</v>
      </c>
      <c r="E639" s="1" t="s">
        <v>7168</v>
      </c>
      <c r="F639" s="1" t="s">
        <v>7169</v>
      </c>
      <c r="G639" s="1" t="s">
        <v>7170</v>
      </c>
      <c r="H639" s="1" t="s">
        <v>7171</v>
      </c>
      <c r="I639" s="1" t="s">
        <v>7172</v>
      </c>
      <c r="J639" s="1" t="s">
        <v>7173</v>
      </c>
      <c r="K639" s="1" t="s">
        <v>7174</v>
      </c>
      <c r="L639" s="1" t="s">
        <v>7175</v>
      </c>
      <c r="M639" s="1" t="s">
        <v>7176</v>
      </c>
    </row>
    <row r="640" spans="2:13" x14ac:dyDescent="0.25">
      <c r="B640" s="1" t="s">
        <v>61</v>
      </c>
      <c r="C640" s="1" t="s">
        <v>7177</v>
      </c>
      <c r="D640" s="1" t="s">
        <v>7178</v>
      </c>
      <c r="E640" s="1" t="s">
        <v>7179</v>
      </c>
      <c r="F640" s="1" t="s">
        <v>7180</v>
      </c>
      <c r="G640" s="1" t="s">
        <v>7181</v>
      </c>
      <c r="H640" s="1" t="s">
        <v>7182</v>
      </c>
      <c r="I640" s="1" t="s">
        <v>7183</v>
      </c>
      <c r="J640" s="1" t="s">
        <v>7184</v>
      </c>
      <c r="K640" s="1" t="s">
        <v>7185</v>
      </c>
      <c r="L640" s="1" t="s">
        <v>7186</v>
      </c>
      <c r="M640" s="1" t="s">
        <v>7187</v>
      </c>
    </row>
    <row r="641" spans="2:13" x14ac:dyDescent="0.25">
      <c r="B641" s="1" t="s">
        <v>61</v>
      </c>
      <c r="C641" s="1" t="s">
        <v>7188</v>
      </c>
      <c r="D641" s="1" t="s">
        <v>7189</v>
      </c>
      <c r="E641" s="1" t="s">
        <v>7190</v>
      </c>
      <c r="F641" s="1" t="s">
        <v>7191</v>
      </c>
      <c r="G641" s="1" t="s">
        <v>7192</v>
      </c>
      <c r="H641" s="1" t="s">
        <v>7193</v>
      </c>
      <c r="I641" s="1" t="s">
        <v>7194</v>
      </c>
      <c r="J641" s="1" t="s">
        <v>7195</v>
      </c>
      <c r="K641" s="1" t="s">
        <v>7196</v>
      </c>
      <c r="L641" s="1" t="s">
        <v>7197</v>
      </c>
      <c r="M641" s="1" t="s">
        <v>7198</v>
      </c>
    </row>
    <row r="642" spans="2:13" x14ac:dyDescent="0.25">
      <c r="B642" s="1" t="s">
        <v>62</v>
      </c>
      <c r="C642" s="1" t="s">
        <v>7199</v>
      </c>
      <c r="D642" s="1" t="s">
        <v>7200</v>
      </c>
      <c r="E642" s="1" t="s">
        <v>7201</v>
      </c>
      <c r="F642" s="1" t="s">
        <v>7202</v>
      </c>
      <c r="G642" s="1" t="s">
        <v>7203</v>
      </c>
      <c r="H642" s="1" t="s">
        <v>7204</v>
      </c>
      <c r="I642" s="1" t="s">
        <v>7205</v>
      </c>
      <c r="J642" s="1" t="s">
        <v>7206</v>
      </c>
      <c r="K642" s="1" t="s">
        <v>7207</v>
      </c>
      <c r="L642" s="1" t="s">
        <v>7208</v>
      </c>
      <c r="M642" s="1" t="s">
        <v>7209</v>
      </c>
    </row>
    <row r="643" spans="2:13" x14ac:dyDescent="0.25">
      <c r="B643" s="1" t="s">
        <v>62</v>
      </c>
      <c r="C643" s="1" t="s">
        <v>7210</v>
      </c>
      <c r="D643" s="1" t="s">
        <v>7211</v>
      </c>
      <c r="E643" s="1" t="s">
        <v>7212</v>
      </c>
      <c r="F643" s="1" t="s">
        <v>7213</v>
      </c>
      <c r="G643" s="1" t="s">
        <v>7214</v>
      </c>
      <c r="H643" s="1" t="s">
        <v>7215</v>
      </c>
      <c r="I643" s="1" t="s">
        <v>7216</v>
      </c>
      <c r="J643" s="1" t="s">
        <v>7217</v>
      </c>
      <c r="K643" s="1" t="s">
        <v>7218</v>
      </c>
      <c r="L643" s="1" t="s">
        <v>7219</v>
      </c>
      <c r="M643" s="1" t="s">
        <v>7220</v>
      </c>
    </row>
    <row r="644" spans="2:13" x14ac:dyDescent="0.25">
      <c r="B644" s="1" t="s">
        <v>62</v>
      </c>
      <c r="C644" s="1" t="s">
        <v>7221</v>
      </c>
      <c r="D644" s="1" t="s">
        <v>7222</v>
      </c>
      <c r="E644" s="1" t="s">
        <v>7223</v>
      </c>
      <c r="F644" s="1" t="s">
        <v>7224</v>
      </c>
      <c r="G644" s="1" t="s">
        <v>7225</v>
      </c>
      <c r="H644" s="1" t="s">
        <v>7226</v>
      </c>
      <c r="I644" s="1" t="s">
        <v>7227</v>
      </c>
      <c r="J644" s="1" t="s">
        <v>7228</v>
      </c>
      <c r="K644" s="1" t="s">
        <v>7229</v>
      </c>
      <c r="L644" s="1" t="s">
        <v>7230</v>
      </c>
      <c r="M644" s="1" t="s">
        <v>7231</v>
      </c>
    </row>
    <row r="645" spans="2:13" x14ac:dyDescent="0.25">
      <c r="B645" s="1" t="s">
        <v>62</v>
      </c>
      <c r="C645" s="1" t="s">
        <v>7232</v>
      </c>
      <c r="D645" s="1" t="s">
        <v>7233</v>
      </c>
      <c r="E645" s="1" t="s">
        <v>7234</v>
      </c>
      <c r="F645" s="1" t="s">
        <v>7235</v>
      </c>
      <c r="G645" s="1" t="s">
        <v>7236</v>
      </c>
      <c r="H645" s="1" t="s">
        <v>7237</v>
      </c>
      <c r="I645" s="1" t="s">
        <v>7238</v>
      </c>
      <c r="J645" s="1" t="s">
        <v>7239</v>
      </c>
      <c r="K645" s="1" t="s">
        <v>7240</v>
      </c>
      <c r="L645" s="1" t="s">
        <v>7241</v>
      </c>
      <c r="M645" s="1" t="s">
        <v>7242</v>
      </c>
    </row>
    <row r="646" spans="2:13" x14ac:dyDescent="0.25">
      <c r="B646" s="1" t="s">
        <v>62</v>
      </c>
      <c r="C646" s="1" t="s">
        <v>7243</v>
      </c>
      <c r="D646" s="1" t="s">
        <v>7244</v>
      </c>
      <c r="E646" s="1" t="s">
        <v>7245</v>
      </c>
      <c r="F646" s="1" t="s">
        <v>7246</v>
      </c>
      <c r="G646" s="1" t="s">
        <v>7247</v>
      </c>
      <c r="H646" s="1" t="s">
        <v>7248</v>
      </c>
      <c r="I646" s="1" t="s">
        <v>7249</v>
      </c>
      <c r="J646" s="1" t="s">
        <v>7250</v>
      </c>
      <c r="K646" s="1" t="s">
        <v>7251</v>
      </c>
      <c r="L646" s="1" t="s">
        <v>7252</v>
      </c>
      <c r="M646" s="1" t="s">
        <v>7253</v>
      </c>
    </row>
    <row r="647" spans="2:13" x14ac:dyDescent="0.25">
      <c r="B647" s="1" t="s">
        <v>62</v>
      </c>
      <c r="C647" s="1" t="s">
        <v>7254</v>
      </c>
      <c r="D647" s="1" t="s">
        <v>7255</v>
      </c>
      <c r="E647" s="1" t="s">
        <v>7256</v>
      </c>
      <c r="F647" s="1" t="s">
        <v>7257</v>
      </c>
      <c r="G647" s="1" t="s">
        <v>7258</v>
      </c>
      <c r="H647" s="1" t="s">
        <v>7259</v>
      </c>
      <c r="I647" s="1" t="s">
        <v>7260</v>
      </c>
      <c r="J647" s="1" t="s">
        <v>7261</v>
      </c>
      <c r="K647" s="1" t="s">
        <v>7262</v>
      </c>
      <c r="L647" s="1" t="s">
        <v>7263</v>
      </c>
      <c r="M647" s="1" t="s">
        <v>7264</v>
      </c>
    </row>
    <row r="648" spans="2:13" x14ac:dyDescent="0.25">
      <c r="B648" s="1" t="s">
        <v>62</v>
      </c>
      <c r="C648" s="1" t="s">
        <v>7265</v>
      </c>
      <c r="D648" s="1" t="s">
        <v>7266</v>
      </c>
      <c r="E648" s="1" t="s">
        <v>7267</v>
      </c>
      <c r="F648" s="1" t="s">
        <v>7268</v>
      </c>
      <c r="G648" s="1" t="s">
        <v>7269</v>
      </c>
      <c r="H648" s="1" t="s">
        <v>7270</v>
      </c>
      <c r="I648" s="1" t="s">
        <v>7271</v>
      </c>
      <c r="J648" s="1" t="s">
        <v>7272</v>
      </c>
      <c r="K648" s="1" t="s">
        <v>7273</v>
      </c>
      <c r="L648" s="1" t="s">
        <v>7274</v>
      </c>
      <c r="M648" s="1" t="s">
        <v>7275</v>
      </c>
    </row>
    <row r="649" spans="2:13" x14ac:dyDescent="0.25">
      <c r="B649" s="1" t="s">
        <v>62</v>
      </c>
      <c r="C649" s="1" t="s">
        <v>7276</v>
      </c>
      <c r="D649" s="1" t="s">
        <v>7277</v>
      </c>
      <c r="E649" s="1" t="s">
        <v>7278</v>
      </c>
      <c r="F649" s="1" t="s">
        <v>7279</v>
      </c>
      <c r="G649" s="1" t="s">
        <v>7280</v>
      </c>
      <c r="H649" s="1" t="s">
        <v>7281</v>
      </c>
      <c r="I649" s="1" t="s">
        <v>7282</v>
      </c>
      <c r="J649" s="1" t="s">
        <v>7283</v>
      </c>
      <c r="K649" s="1" t="s">
        <v>7284</v>
      </c>
      <c r="L649" s="1" t="s">
        <v>7285</v>
      </c>
      <c r="M649" s="1" t="s">
        <v>7286</v>
      </c>
    </row>
    <row r="650" spans="2:13" x14ac:dyDescent="0.25">
      <c r="B650" s="1" t="s">
        <v>62</v>
      </c>
      <c r="C650" s="1" t="s">
        <v>7287</v>
      </c>
      <c r="D650" s="1" t="s">
        <v>7288</v>
      </c>
      <c r="E650" s="1" t="s">
        <v>7289</v>
      </c>
      <c r="F650" s="1" t="s">
        <v>7290</v>
      </c>
      <c r="G650" s="1" t="s">
        <v>7291</v>
      </c>
      <c r="H650" s="1" t="s">
        <v>7292</v>
      </c>
      <c r="I650" s="1" t="s">
        <v>7293</v>
      </c>
      <c r="J650" s="1" t="s">
        <v>7294</v>
      </c>
      <c r="K650" s="1" t="s">
        <v>7295</v>
      </c>
      <c r="L650" s="1" t="s">
        <v>7296</v>
      </c>
      <c r="M650" s="1" t="s">
        <v>7297</v>
      </c>
    </row>
    <row r="651" spans="2:13" x14ac:dyDescent="0.25">
      <c r="B651" s="1" t="s">
        <v>62</v>
      </c>
      <c r="C651" s="1" t="s">
        <v>7298</v>
      </c>
      <c r="D651" s="1" t="s">
        <v>7299</v>
      </c>
      <c r="E651" s="1" t="s">
        <v>7300</v>
      </c>
      <c r="F651" s="1" t="s">
        <v>7301</v>
      </c>
      <c r="G651" s="1" t="s">
        <v>7302</v>
      </c>
      <c r="H651" s="1" t="s">
        <v>7303</v>
      </c>
      <c r="I651" s="1" t="s">
        <v>7304</v>
      </c>
      <c r="J651" s="1" t="s">
        <v>7305</v>
      </c>
      <c r="K651" s="1" t="s">
        <v>7306</v>
      </c>
      <c r="L651" s="1" t="s">
        <v>7307</v>
      </c>
      <c r="M651" s="1" t="s">
        <v>7308</v>
      </c>
    </row>
    <row r="652" spans="2:13" x14ac:dyDescent="0.25">
      <c r="B652" s="1" t="s">
        <v>62</v>
      </c>
      <c r="C652" s="1" t="s">
        <v>7309</v>
      </c>
      <c r="D652" s="1" t="s">
        <v>7310</v>
      </c>
      <c r="E652" s="1" t="s">
        <v>7311</v>
      </c>
      <c r="F652" s="1" t="s">
        <v>7312</v>
      </c>
      <c r="G652" s="1" t="s">
        <v>7313</v>
      </c>
      <c r="H652" s="1" t="s">
        <v>7314</v>
      </c>
      <c r="I652" s="1" t="s">
        <v>7315</v>
      </c>
      <c r="J652" s="1" t="s">
        <v>7316</v>
      </c>
      <c r="K652" s="1" t="s">
        <v>7317</v>
      </c>
      <c r="L652" s="1" t="s">
        <v>7318</v>
      </c>
      <c r="M652" s="1" t="s">
        <v>7319</v>
      </c>
    </row>
    <row r="653" spans="2:13" x14ac:dyDescent="0.25">
      <c r="B653" s="1" t="s">
        <v>62</v>
      </c>
      <c r="C653" s="1" t="s">
        <v>7320</v>
      </c>
      <c r="D653" s="1" t="s">
        <v>7321</v>
      </c>
      <c r="E653" s="1" t="s">
        <v>7322</v>
      </c>
      <c r="F653" s="1" t="s">
        <v>7323</v>
      </c>
      <c r="G653" s="1" t="s">
        <v>7324</v>
      </c>
      <c r="H653" s="1" t="s">
        <v>7325</v>
      </c>
      <c r="I653" s="1" t="s">
        <v>7326</v>
      </c>
      <c r="J653" s="1" t="s">
        <v>7327</v>
      </c>
      <c r="K653" s="1" t="s">
        <v>7328</v>
      </c>
      <c r="L653" s="1" t="s">
        <v>7329</v>
      </c>
      <c r="M653" s="1" t="s">
        <v>7330</v>
      </c>
    </row>
    <row r="654" spans="2:13" x14ac:dyDescent="0.25">
      <c r="B654" s="1" t="s">
        <v>62</v>
      </c>
      <c r="C654" s="1" t="s">
        <v>7331</v>
      </c>
      <c r="D654" s="1" t="s">
        <v>7332</v>
      </c>
      <c r="E654" s="1" t="s">
        <v>7333</v>
      </c>
      <c r="F654" s="1" t="s">
        <v>7334</v>
      </c>
      <c r="G654" s="1" t="s">
        <v>7335</v>
      </c>
      <c r="H654" s="1" t="s">
        <v>7336</v>
      </c>
      <c r="I654" s="1" t="s">
        <v>7337</v>
      </c>
      <c r="J654" s="1" t="s">
        <v>7338</v>
      </c>
      <c r="K654" s="1" t="s">
        <v>7339</v>
      </c>
      <c r="L654" s="1" t="s">
        <v>7340</v>
      </c>
      <c r="M654" s="1" t="s">
        <v>7341</v>
      </c>
    </row>
    <row r="655" spans="2:13" x14ac:dyDescent="0.25">
      <c r="B655" s="1" t="s">
        <v>62</v>
      </c>
      <c r="C655" s="1" t="s">
        <v>7342</v>
      </c>
      <c r="D655" s="1" t="s">
        <v>7343</v>
      </c>
      <c r="E655" s="1" t="s">
        <v>7344</v>
      </c>
      <c r="F655" s="1" t="s">
        <v>7345</v>
      </c>
      <c r="G655" s="1" t="s">
        <v>7346</v>
      </c>
      <c r="H655" s="1" t="s">
        <v>7347</v>
      </c>
      <c r="I655" s="1" t="s">
        <v>7348</v>
      </c>
      <c r="J655" s="1" t="s">
        <v>7349</v>
      </c>
      <c r="K655" s="1" t="s">
        <v>7350</v>
      </c>
      <c r="L655" s="1" t="s">
        <v>7351</v>
      </c>
      <c r="M655" s="1" t="s">
        <v>7352</v>
      </c>
    </row>
    <row r="656" spans="2:13" x14ac:dyDescent="0.25">
      <c r="B656" s="1" t="s">
        <v>62</v>
      </c>
      <c r="C656" s="1" t="s">
        <v>7353</v>
      </c>
      <c r="D656" s="1" t="s">
        <v>7354</v>
      </c>
      <c r="E656" s="1" t="s">
        <v>7355</v>
      </c>
      <c r="F656" s="1" t="s">
        <v>7356</v>
      </c>
      <c r="G656" s="1" t="s">
        <v>7357</v>
      </c>
      <c r="H656" s="1" t="s">
        <v>7358</v>
      </c>
      <c r="I656" s="1" t="s">
        <v>7359</v>
      </c>
      <c r="J656" s="1" t="s">
        <v>7360</v>
      </c>
      <c r="K656" s="1" t="s">
        <v>7361</v>
      </c>
      <c r="L656" s="1" t="s">
        <v>7362</v>
      </c>
      <c r="M656" s="1" t="s">
        <v>7363</v>
      </c>
    </row>
    <row r="657" spans="2:13" x14ac:dyDescent="0.25">
      <c r="B657" s="1" t="s">
        <v>62</v>
      </c>
      <c r="C657" s="1" t="s">
        <v>7364</v>
      </c>
      <c r="D657" s="1" t="s">
        <v>7365</v>
      </c>
      <c r="E657" s="1" t="s">
        <v>7366</v>
      </c>
      <c r="F657" s="1" t="s">
        <v>7367</v>
      </c>
      <c r="G657" s="1" t="s">
        <v>7368</v>
      </c>
      <c r="H657" s="1" t="s">
        <v>7369</v>
      </c>
      <c r="I657" s="1" t="s">
        <v>7370</v>
      </c>
      <c r="J657" s="1" t="s">
        <v>7371</v>
      </c>
      <c r="K657" s="1" t="s">
        <v>7372</v>
      </c>
      <c r="L657" s="1" t="s">
        <v>7373</v>
      </c>
      <c r="M657" s="1" t="s">
        <v>7374</v>
      </c>
    </row>
    <row r="658" spans="2:13" x14ac:dyDescent="0.25">
      <c r="B658" s="1" t="s">
        <v>62</v>
      </c>
      <c r="C658" s="1" t="s">
        <v>7375</v>
      </c>
      <c r="D658" s="1" t="s">
        <v>7376</v>
      </c>
      <c r="E658" s="1" t="s">
        <v>7377</v>
      </c>
      <c r="F658" s="1" t="s">
        <v>7378</v>
      </c>
      <c r="G658" s="1" t="s">
        <v>7379</v>
      </c>
      <c r="H658" s="1" t="s">
        <v>7380</v>
      </c>
      <c r="I658" s="1" t="s">
        <v>7381</v>
      </c>
      <c r="J658" s="1" t="s">
        <v>7382</v>
      </c>
      <c r="K658" s="1" t="s">
        <v>7383</v>
      </c>
      <c r="L658" s="1" t="s">
        <v>7384</v>
      </c>
      <c r="M658" s="1" t="s">
        <v>7385</v>
      </c>
    </row>
    <row r="659" spans="2:13" x14ac:dyDescent="0.25">
      <c r="B659" s="1" t="s">
        <v>62</v>
      </c>
      <c r="C659" s="1" t="s">
        <v>7386</v>
      </c>
      <c r="D659" s="1" t="s">
        <v>7387</v>
      </c>
      <c r="E659" s="1" t="s">
        <v>7388</v>
      </c>
      <c r="F659" s="1" t="s">
        <v>7389</v>
      </c>
      <c r="G659" s="1" t="s">
        <v>7390</v>
      </c>
      <c r="H659" s="1" t="s">
        <v>7391</v>
      </c>
      <c r="I659" s="1" t="s">
        <v>7392</v>
      </c>
      <c r="J659" s="1" t="s">
        <v>7393</v>
      </c>
      <c r="K659" s="1" t="s">
        <v>7394</v>
      </c>
      <c r="L659" s="1" t="s">
        <v>7395</v>
      </c>
      <c r="M659" s="1" t="s">
        <v>7396</v>
      </c>
    </row>
    <row r="660" spans="2:13" x14ac:dyDescent="0.25">
      <c r="B660" s="1" t="s">
        <v>62</v>
      </c>
      <c r="C660" s="1" t="s">
        <v>7397</v>
      </c>
      <c r="D660" s="1" t="s">
        <v>7398</v>
      </c>
      <c r="E660" s="1" t="s">
        <v>7399</v>
      </c>
      <c r="F660" s="1" t="s">
        <v>7400</v>
      </c>
      <c r="G660" s="1" t="s">
        <v>7401</v>
      </c>
      <c r="H660" s="1" t="s">
        <v>7402</v>
      </c>
      <c r="I660" s="1" t="s">
        <v>7403</v>
      </c>
      <c r="J660" s="1" t="s">
        <v>7404</v>
      </c>
      <c r="K660" s="1" t="s">
        <v>7405</v>
      </c>
      <c r="L660" s="1" t="s">
        <v>7406</v>
      </c>
      <c r="M660" s="1" t="s">
        <v>7407</v>
      </c>
    </row>
    <row r="661" spans="2:13" x14ac:dyDescent="0.25">
      <c r="B661" s="1" t="s">
        <v>62</v>
      </c>
      <c r="C661" s="1" t="s">
        <v>7408</v>
      </c>
      <c r="D661" s="1" t="s">
        <v>7409</v>
      </c>
      <c r="E661" s="1" t="s">
        <v>7410</v>
      </c>
      <c r="F661" s="1" t="s">
        <v>7411</v>
      </c>
      <c r="G661" s="1" t="s">
        <v>7412</v>
      </c>
      <c r="H661" s="1" t="s">
        <v>7413</v>
      </c>
      <c r="I661" s="1" t="s">
        <v>7414</v>
      </c>
      <c r="J661" s="1" t="s">
        <v>7415</v>
      </c>
      <c r="K661" s="1" t="s">
        <v>7416</v>
      </c>
      <c r="L661" s="1" t="s">
        <v>7417</v>
      </c>
      <c r="M661" s="1" t="s">
        <v>7418</v>
      </c>
    </row>
    <row r="662" spans="2:13" x14ac:dyDescent="0.25">
      <c r="B662" s="1" t="s">
        <v>63</v>
      </c>
      <c r="C662" s="1" t="s">
        <v>7419</v>
      </c>
      <c r="D662" s="1" t="s">
        <v>7420</v>
      </c>
      <c r="E662" s="1" t="s">
        <v>7421</v>
      </c>
      <c r="F662" s="1" t="s">
        <v>7422</v>
      </c>
      <c r="G662" s="1" t="s">
        <v>7423</v>
      </c>
      <c r="H662" s="1" t="s">
        <v>7424</v>
      </c>
      <c r="I662" s="1" t="s">
        <v>7425</v>
      </c>
      <c r="J662" s="1" t="s">
        <v>7426</v>
      </c>
      <c r="K662" s="1" t="s">
        <v>7427</v>
      </c>
      <c r="L662" s="1" t="s">
        <v>7428</v>
      </c>
      <c r="M662" s="1" t="s">
        <v>7429</v>
      </c>
    </row>
    <row r="663" spans="2:13" x14ac:dyDescent="0.25">
      <c r="B663" s="1" t="s">
        <v>63</v>
      </c>
      <c r="C663" s="1" t="s">
        <v>7430</v>
      </c>
      <c r="D663" s="1" t="s">
        <v>7431</v>
      </c>
      <c r="E663" s="1" t="s">
        <v>7432</v>
      </c>
      <c r="F663" s="1" t="s">
        <v>7433</v>
      </c>
      <c r="G663" s="1" t="s">
        <v>7434</v>
      </c>
      <c r="H663" s="1" t="s">
        <v>7435</v>
      </c>
      <c r="I663" s="1" t="s">
        <v>7436</v>
      </c>
      <c r="J663" s="1" t="s">
        <v>7437</v>
      </c>
      <c r="K663" s="1" t="s">
        <v>7438</v>
      </c>
      <c r="L663" s="1" t="s">
        <v>7439</v>
      </c>
      <c r="M663" s="1" t="s">
        <v>7440</v>
      </c>
    </row>
    <row r="664" spans="2:13" x14ac:dyDescent="0.25">
      <c r="B664" s="1" t="s">
        <v>63</v>
      </c>
      <c r="C664" s="1" t="s">
        <v>7441</v>
      </c>
      <c r="D664" s="1" t="s">
        <v>7442</v>
      </c>
      <c r="E664" s="1" t="s">
        <v>7443</v>
      </c>
      <c r="F664" s="1" t="s">
        <v>7444</v>
      </c>
      <c r="G664" s="1" t="s">
        <v>7445</v>
      </c>
      <c r="H664" s="1" t="s">
        <v>7446</v>
      </c>
      <c r="I664" s="1" t="s">
        <v>7447</v>
      </c>
      <c r="J664" s="1" t="s">
        <v>7448</v>
      </c>
      <c r="K664" s="1" t="s">
        <v>7449</v>
      </c>
      <c r="L664" s="1" t="s">
        <v>7450</v>
      </c>
      <c r="M664" s="1" t="s">
        <v>7451</v>
      </c>
    </row>
    <row r="665" spans="2:13" x14ac:dyDescent="0.25">
      <c r="B665" s="1" t="s">
        <v>63</v>
      </c>
      <c r="C665" s="1" t="s">
        <v>7452</v>
      </c>
      <c r="D665" s="1" t="s">
        <v>7453</v>
      </c>
      <c r="E665" s="1" t="s">
        <v>7454</v>
      </c>
      <c r="F665" s="1" t="s">
        <v>7455</v>
      </c>
      <c r="G665" s="1" t="s">
        <v>7456</v>
      </c>
      <c r="H665" s="1" t="s">
        <v>7457</v>
      </c>
      <c r="I665" s="1" t="s">
        <v>7458</v>
      </c>
      <c r="J665" s="1" t="s">
        <v>7459</v>
      </c>
      <c r="K665" s="1" t="s">
        <v>7460</v>
      </c>
      <c r="L665" s="1" t="s">
        <v>7461</v>
      </c>
      <c r="M665" s="1" t="s">
        <v>7462</v>
      </c>
    </row>
    <row r="666" spans="2:13" x14ac:dyDescent="0.25">
      <c r="B666" s="1" t="s">
        <v>63</v>
      </c>
      <c r="C666" s="1" t="s">
        <v>7463</v>
      </c>
      <c r="D666" s="1" t="s">
        <v>7464</v>
      </c>
      <c r="E666" s="1" t="s">
        <v>7465</v>
      </c>
      <c r="F666" s="1" t="s">
        <v>7466</v>
      </c>
      <c r="G666" s="1" t="s">
        <v>7467</v>
      </c>
      <c r="H666" s="1" t="s">
        <v>7468</v>
      </c>
      <c r="I666" s="1" t="s">
        <v>7469</v>
      </c>
      <c r="J666" s="1" t="s">
        <v>7470</v>
      </c>
      <c r="K666" s="1" t="s">
        <v>7471</v>
      </c>
      <c r="L666" s="1" t="s">
        <v>7472</v>
      </c>
      <c r="M666" s="1" t="s">
        <v>7473</v>
      </c>
    </row>
    <row r="667" spans="2:13" x14ac:dyDescent="0.25">
      <c r="B667" s="1" t="s">
        <v>63</v>
      </c>
      <c r="C667" s="1" t="s">
        <v>7474</v>
      </c>
      <c r="D667" s="1" t="s">
        <v>7475</v>
      </c>
      <c r="E667" s="1" t="s">
        <v>7476</v>
      </c>
      <c r="F667" s="1" t="s">
        <v>7477</v>
      </c>
      <c r="G667" s="1" t="s">
        <v>7478</v>
      </c>
      <c r="H667" s="1" t="s">
        <v>7479</v>
      </c>
      <c r="I667" s="1" t="s">
        <v>7480</v>
      </c>
      <c r="J667" s="1" t="s">
        <v>7481</v>
      </c>
      <c r="K667" s="1" t="s">
        <v>7482</v>
      </c>
      <c r="L667" s="1" t="s">
        <v>7483</v>
      </c>
      <c r="M667" s="1" t="s">
        <v>7484</v>
      </c>
    </row>
    <row r="668" spans="2:13" x14ac:dyDescent="0.25">
      <c r="B668" s="1" t="s">
        <v>63</v>
      </c>
      <c r="C668" s="1" t="s">
        <v>7485</v>
      </c>
      <c r="D668" s="1" t="s">
        <v>7486</v>
      </c>
      <c r="E668" s="1" t="s">
        <v>7487</v>
      </c>
      <c r="F668" s="1" t="s">
        <v>7488</v>
      </c>
      <c r="G668" s="1" t="s">
        <v>7489</v>
      </c>
      <c r="H668" s="1" t="s">
        <v>7490</v>
      </c>
      <c r="I668" s="1" t="s">
        <v>7491</v>
      </c>
      <c r="J668" s="1" t="s">
        <v>7492</v>
      </c>
      <c r="K668" s="1" t="s">
        <v>7493</v>
      </c>
      <c r="L668" s="1" t="s">
        <v>7494</v>
      </c>
      <c r="M668" s="1" t="s">
        <v>7495</v>
      </c>
    </row>
    <row r="669" spans="2:13" x14ac:dyDescent="0.25">
      <c r="B669" s="1" t="s">
        <v>63</v>
      </c>
      <c r="C669" s="1" t="s">
        <v>7496</v>
      </c>
      <c r="D669" s="1" t="s">
        <v>7497</v>
      </c>
      <c r="E669" s="1" t="s">
        <v>7498</v>
      </c>
      <c r="F669" s="1" t="s">
        <v>7499</v>
      </c>
      <c r="G669" s="1" t="s">
        <v>7500</v>
      </c>
      <c r="H669" s="1" t="s">
        <v>7501</v>
      </c>
      <c r="I669" s="1" t="s">
        <v>7502</v>
      </c>
      <c r="J669" s="1" t="s">
        <v>7503</v>
      </c>
      <c r="K669" s="1" t="s">
        <v>7504</v>
      </c>
      <c r="L669" s="1" t="s">
        <v>7505</v>
      </c>
      <c r="M669" s="1" t="s">
        <v>7506</v>
      </c>
    </row>
    <row r="670" spans="2:13" x14ac:dyDescent="0.25">
      <c r="B670" s="1" t="s">
        <v>63</v>
      </c>
      <c r="C670" s="1" t="s">
        <v>7507</v>
      </c>
      <c r="D670" s="1" t="s">
        <v>7508</v>
      </c>
      <c r="E670" s="1" t="s">
        <v>7509</v>
      </c>
      <c r="F670" s="1" t="s">
        <v>7510</v>
      </c>
      <c r="G670" s="1" t="s">
        <v>7511</v>
      </c>
      <c r="H670" s="1" t="s">
        <v>7512</v>
      </c>
      <c r="I670" s="1" t="s">
        <v>7513</v>
      </c>
      <c r="J670" s="1" t="s">
        <v>7514</v>
      </c>
      <c r="K670" s="1" t="s">
        <v>7515</v>
      </c>
      <c r="L670" s="1" t="s">
        <v>7516</v>
      </c>
      <c r="M670" s="1" t="s">
        <v>7517</v>
      </c>
    </row>
    <row r="671" spans="2:13" x14ac:dyDescent="0.25">
      <c r="B671" s="1" t="s">
        <v>63</v>
      </c>
      <c r="C671" s="1" t="s">
        <v>7518</v>
      </c>
      <c r="D671" s="1" t="s">
        <v>7519</v>
      </c>
      <c r="E671" s="1" t="s">
        <v>7520</v>
      </c>
      <c r="F671" s="1" t="s">
        <v>7521</v>
      </c>
      <c r="G671" s="1" t="s">
        <v>7522</v>
      </c>
      <c r="H671" s="1" t="s">
        <v>7523</v>
      </c>
      <c r="I671" s="1" t="s">
        <v>7524</v>
      </c>
      <c r="J671" s="1" t="s">
        <v>7525</v>
      </c>
      <c r="K671" s="1" t="s">
        <v>7526</v>
      </c>
      <c r="L671" s="1" t="s">
        <v>7527</v>
      </c>
      <c r="M671" s="1" t="s">
        <v>7528</v>
      </c>
    </row>
    <row r="672" spans="2:13" x14ac:dyDescent="0.25">
      <c r="B672" s="1" t="s">
        <v>63</v>
      </c>
      <c r="C672" s="1" t="s">
        <v>7529</v>
      </c>
      <c r="D672" s="1" t="s">
        <v>7530</v>
      </c>
      <c r="E672" s="1" t="s">
        <v>7531</v>
      </c>
      <c r="F672" s="1" t="s">
        <v>7532</v>
      </c>
      <c r="G672" s="1" t="s">
        <v>7533</v>
      </c>
      <c r="H672" s="1" t="s">
        <v>7534</v>
      </c>
      <c r="I672" s="1" t="s">
        <v>7535</v>
      </c>
      <c r="J672" s="1" t="s">
        <v>7536</v>
      </c>
      <c r="K672" s="1" t="s">
        <v>7537</v>
      </c>
      <c r="L672" s="1" t="s">
        <v>7538</v>
      </c>
      <c r="M672" s="1" t="s">
        <v>7539</v>
      </c>
    </row>
    <row r="673" spans="2:13" x14ac:dyDescent="0.25">
      <c r="B673" s="1" t="s">
        <v>63</v>
      </c>
      <c r="C673" s="1" t="s">
        <v>7540</v>
      </c>
      <c r="D673" s="1" t="s">
        <v>7541</v>
      </c>
      <c r="E673" s="1" t="s">
        <v>7542</v>
      </c>
      <c r="F673" s="1" t="s">
        <v>7543</v>
      </c>
      <c r="G673" s="1" t="s">
        <v>7544</v>
      </c>
      <c r="H673" s="1" t="s">
        <v>7545</v>
      </c>
      <c r="I673" s="1" t="s">
        <v>7546</v>
      </c>
      <c r="J673" s="1" t="s">
        <v>7547</v>
      </c>
      <c r="K673" s="1" t="s">
        <v>7548</v>
      </c>
      <c r="L673" s="1" t="s">
        <v>7549</v>
      </c>
      <c r="M673" s="1" t="s">
        <v>7550</v>
      </c>
    </row>
    <row r="674" spans="2:13" x14ac:dyDescent="0.25">
      <c r="B674" s="1" t="s">
        <v>63</v>
      </c>
      <c r="C674" s="1" t="s">
        <v>7551</v>
      </c>
      <c r="D674" s="1" t="s">
        <v>7552</v>
      </c>
      <c r="E674" s="1" t="s">
        <v>7553</v>
      </c>
      <c r="F674" s="1" t="s">
        <v>7554</v>
      </c>
      <c r="G674" s="1" t="s">
        <v>7555</v>
      </c>
      <c r="H674" s="1" t="s">
        <v>7556</v>
      </c>
      <c r="I674" s="1" t="s">
        <v>7557</v>
      </c>
      <c r="J674" s="1" t="s">
        <v>7558</v>
      </c>
      <c r="K674" s="1" t="s">
        <v>7559</v>
      </c>
      <c r="L674" s="1" t="s">
        <v>7560</v>
      </c>
      <c r="M674" s="1" t="s">
        <v>7561</v>
      </c>
    </row>
    <row r="675" spans="2:13" x14ac:dyDescent="0.25">
      <c r="B675" s="1" t="s">
        <v>63</v>
      </c>
      <c r="C675" s="1" t="s">
        <v>7562</v>
      </c>
      <c r="D675" s="1" t="s">
        <v>7563</v>
      </c>
      <c r="E675" s="1" t="s">
        <v>7564</v>
      </c>
      <c r="F675" s="1" t="s">
        <v>7565</v>
      </c>
      <c r="G675" s="1" t="s">
        <v>7566</v>
      </c>
      <c r="H675" s="1" t="s">
        <v>7567</v>
      </c>
      <c r="I675" s="1" t="s">
        <v>7568</v>
      </c>
      <c r="J675" s="1" t="s">
        <v>7569</v>
      </c>
      <c r="K675" s="1" t="s">
        <v>7570</v>
      </c>
      <c r="L675" s="1" t="s">
        <v>7571</v>
      </c>
      <c r="M675" s="1" t="s">
        <v>7572</v>
      </c>
    </row>
    <row r="676" spans="2:13" x14ac:dyDescent="0.25">
      <c r="B676" s="1" t="s">
        <v>63</v>
      </c>
      <c r="C676" s="1" t="s">
        <v>7573</v>
      </c>
      <c r="D676" s="1" t="s">
        <v>7574</v>
      </c>
      <c r="E676" s="1" t="s">
        <v>7575</v>
      </c>
      <c r="F676" s="1" t="s">
        <v>7576</v>
      </c>
      <c r="G676" s="1" t="s">
        <v>7577</v>
      </c>
      <c r="H676" s="1" t="s">
        <v>7578</v>
      </c>
      <c r="I676" s="1" t="s">
        <v>7579</v>
      </c>
      <c r="J676" s="1" t="s">
        <v>7580</v>
      </c>
      <c r="K676" s="1" t="s">
        <v>7581</v>
      </c>
      <c r="L676" s="1" t="s">
        <v>7582</v>
      </c>
      <c r="M676" s="1" t="s">
        <v>7583</v>
      </c>
    </row>
    <row r="677" spans="2:13" x14ac:dyDescent="0.25">
      <c r="B677" s="1" t="s">
        <v>63</v>
      </c>
      <c r="C677" s="1" t="s">
        <v>7584</v>
      </c>
      <c r="D677" s="1" t="s">
        <v>7585</v>
      </c>
      <c r="E677" s="1" t="s">
        <v>7586</v>
      </c>
      <c r="F677" s="1" t="s">
        <v>7587</v>
      </c>
      <c r="G677" s="1" t="s">
        <v>7588</v>
      </c>
      <c r="H677" s="1" t="s">
        <v>7589</v>
      </c>
      <c r="I677" s="1" t="s">
        <v>7590</v>
      </c>
      <c r="J677" s="1" t="s">
        <v>7591</v>
      </c>
      <c r="K677" s="1" t="s">
        <v>7592</v>
      </c>
      <c r="L677" s="1" t="s">
        <v>7593</v>
      </c>
      <c r="M677" s="1" t="s">
        <v>7594</v>
      </c>
    </row>
    <row r="678" spans="2:13" x14ac:dyDescent="0.25">
      <c r="B678" s="1" t="s">
        <v>63</v>
      </c>
      <c r="C678" s="1" t="s">
        <v>7595</v>
      </c>
      <c r="D678" s="1" t="s">
        <v>7596</v>
      </c>
      <c r="E678" s="1" t="s">
        <v>7597</v>
      </c>
      <c r="F678" s="1" t="s">
        <v>7598</v>
      </c>
      <c r="G678" s="1" t="s">
        <v>7599</v>
      </c>
      <c r="H678" s="1" t="s">
        <v>7600</v>
      </c>
      <c r="I678" s="1" t="s">
        <v>7601</v>
      </c>
      <c r="J678" s="1" t="s">
        <v>7602</v>
      </c>
      <c r="K678" s="1" t="s">
        <v>7603</v>
      </c>
      <c r="L678" s="1" t="s">
        <v>7604</v>
      </c>
      <c r="M678" s="1" t="s">
        <v>7605</v>
      </c>
    </row>
    <row r="679" spans="2:13" x14ac:dyDescent="0.25">
      <c r="B679" s="1" t="s">
        <v>63</v>
      </c>
      <c r="C679" s="1" t="s">
        <v>7606</v>
      </c>
      <c r="D679" s="1" t="s">
        <v>7607</v>
      </c>
      <c r="E679" s="1" t="s">
        <v>7608</v>
      </c>
      <c r="F679" s="1" t="s">
        <v>7609</v>
      </c>
      <c r="G679" s="1" t="s">
        <v>7610</v>
      </c>
      <c r="H679" s="1" t="s">
        <v>7611</v>
      </c>
      <c r="I679" s="1" t="s">
        <v>7612</v>
      </c>
      <c r="J679" s="1" t="s">
        <v>7613</v>
      </c>
      <c r="K679" s="1" t="s">
        <v>7614</v>
      </c>
      <c r="L679" s="1" t="s">
        <v>7615</v>
      </c>
      <c r="M679" s="1" t="s">
        <v>7616</v>
      </c>
    </row>
    <row r="680" spans="2:13" x14ac:dyDescent="0.25">
      <c r="B680" s="1" t="s">
        <v>63</v>
      </c>
      <c r="C680" s="1" t="s">
        <v>7617</v>
      </c>
      <c r="D680" s="1" t="s">
        <v>7618</v>
      </c>
      <c r="E680" s="1" t="s">
        <v>7619</v>
      </c>
      <c r="F680" s="1" t="s">
        <v>7620</v>
      </c>
      <c r="G680" s="1" t="s">
        <v>7621</v>
      </c>
      <c r="H680" s="1" t="s">
        <v>7622</v>
      </c>
      <c r="I680" s="1" t="s">
        <v>7623</v>
      </c>
      <c r="J680" s="1" t="s">
        <v>7624</v>
      </c>
      <c r="K680" s="1" t="s">
        <v>7625</v>
      </c>
      <c r="L680" s="1" t="s">
        <v>7626</v>
      </c>
      <c r="M680" s="1" t="s">
        <v>7627</v>
      </c>
    </row>
    <row r="681" spans="2:13" x14ac:dyDescent="0.25">
      <c r="B681" s="1" t="s">
        <v>63</v>
      </c>
      <c r="C681" s="1" t="s">
        <v>7628</v>
      </c>
      <c r="D681" s="1" t="s">
        <v>7629</v>
      </c>
      <c r="E681" s="1" t="s">
        <v>7630</v>
      </c>
      <c r="F681" s="1" t="s">
        <v>7631</v>
      </c>
      <c r="G681" s="1" t="s">
        <v>7632</v>
      </c>
      <c r="H681" s="1" t="s">
        <v>7633</v>
      </c>
      <c r="I681" s="1" t="s">
        <v>7634</v>
      </c>
      <c r="J681" s="1" t="s">
        <v>7635</v>
      </c>
      <c r="K681" s="1" t="s">
        <v>7636</v>
      </c>
      <c r="L681" s="1" t="s">
        <v>7637</v>
      </c>
      <c r="M681" s="1" t="s">
        <v>7638</v>
      </c>
    </row>
    <row r="682" spans="2:13" x14ac:dyDescent="0.25">
      <c r="B682" s="1" t="s">
        <v>16</v>
      </c>
      <c r="C682" s="1" t="s">
        <v>7639</v>
      </c>
      <c r="D682" s="1" t="s">
        <v>7640</v>
      </c>
      <c r="E682" s="1" t="s">
        <v>7641</v>
      </c>
      <c r="F682" s="1" t="s">
        <v>7642</v>
      </c>
      <c r="G682" s="1" t="s">
        <v>7643</v>
      </c>
      <c r="H682" s="1" t="s">
        <v>7644</v>
      </c>
      <c r="I682" s="1" t="s">
        <v>7645</v>
      </c>
      <c r="J682" s="1" t="s">
        <v>7646</v>
      </c>
      <c r="K682" s="1" t="s">
        <v>7647</v>
      </c>
      <c r="L682" s="1" t="s">
        <v>7648</v>
      </c>
      <c r="M682" s="1" t="s">
        <v>7649</v>
      </c>
    </row>
    <row r="683" spans="2:13" x14ac:dyDescent="0.25">
      <c r="B683" s="1" t="s">
        <v>16</v>
      </c>
      <c r="C683" s="1" t="s">
        <v>7650</v>
      </c>
      <c r="D683" s="1" t="s">
        <v>7651</v>
      </c>
      <c r="E683" s="1" t="s">
        <v>7652</v>
      </c>
      <c r="F683" s="1" t="s">
        <v>7653</v>
      </c>
      <c r="G683" s="1" t="s">
        <v>7654</v>
      </c>
      <c r="H683" s="1" t="s">
        <v>7655</v>
      </c>
      <c r="I683" s="1" t="s">
        <v>7656</v>
      </c>
      <c r="J683" s="1" t="s">
        <v>7657</v>
      </c>
      <c r="K683" s="1" t="s">
        <v>7658</v>
      </c>
      <c r="L683" s="1" t="s">
        <v>7659</v>
      </c>
      <c r="M683" s="1" t="s">
        <v>7660</v>
      </c>
    </row>
    <row r="684" spans="2:13" x14ac:dyDescent="0.25">
      <c r="B684" s="1" t="s">
        <v>16</v>
      </c>
      <c r="C684" s="1" t="s">
        <v>7661</v>
      </c>
      <c r="D684" s="1" t="s">
        <v>7662</v>
      </c>
      <c r="E684" s="1" t="s">
        <v>7663</v>
      </c>
      <c r="F684" s="1" t="s">
        <v>7664</v>
      </c>
      <c r="G684" s="1" t="s">
        <v>7665</v>
      </c>
      <c r="H684" s="1" t="s">
        <v>7666</v>
      </c>
      <c r="I684" s="1" t="s">
        <v>7667</v>
      </c>
      <c r="J684" s="1" t="s">
        <v>7668</v>
      </c>
      <c r="K684" s="1" t="s">
        <v>7669</v>
      </c>
      <c r="L684" s="1" t="s">
        <v>7670</v>
      </c>
      <c r="M684" s="1" t="s">
        <v>7671</v>
      </c>
    </row>
    <row r="685" spans="2:13" x14ac:dyDescent="0.25">
      <c r="B685" s="1" t="s">
        <v>16</v>
      </c>
      <c r="C685" s="1" t="s">
        <v>7672</v>
      </c>
      <c r="D685" s="1" t="s">
        <v>7673</v>
      </c>
      <c r="E685" s="1" t="s">
        <v>7674</v>
      </c>
      <c r="F685" s="1" t="s">
        <v>7675</v>
      </c>
      <c r="G685" s="1" t="s">
        <v>7676</v>
      </c>
      <c r="H685" s="1" t="s">
        <v>7677</v>
      </c>
      <c r="I685" s="1" t="s">
        <v>7678</v>
      </c>
      <c r="J685" s="1" t="s">
        <v>7679</v>
      </c>
      <c r="K685" s="1" t="s">
        <v>7680</v>
      </c>
      <c r="L685" s="1" t="s">
        <v>7681</v>
      </c>
      <c r="M685" s="1" t="s">
        <v>7682</v>
      </c>
    </row>
    <row r="686" spans="2:13" x14ac:dyDescent="0.25">
      <c r="B686" s="1" t="s">
        <v>16</v>
      </c>
      <c r="C686" s="1" t="s">
        <v>7683</v>
      </c>
      <c r="D686" s="1" t="s">
        <v>7684</v>
      </c>
      <c r="E686" s="1" t="s">
        <v>7685</v>
      </c>
      <c r="F686" s="1" t="s">
        <v>7686</v>
      </c>
      <c r="G686" s="1" t="s">
        <v>7687</v>
      </c>
      <c r="H686" s="1" t="s">
        <v>7688</v>
      </c>
      <c r="I686" s="1" t="s">
        <v>7689</v>
      </c>
      <c r="J686" s="1" t="s">
        <v>7690</v>
      </c>
      <c r="K686" s="1" t="s">
        <v>7691</v>
      </c>
      <c r="L686" s="1" t="s">
        <v>7692</v>
      </c>
      <c r="M686" s="1" t="s">
        <v>7693</v>
      </c>
    </row>
    <row r="687" spans="2:13" x14ac:dyDescent="0.25">
      <c r="B687" s="1" t="s">
        <v>16</v>
      </c>
      <c r="C687" s="1" t="s">
        <v>7694</v>
      </c>
      <c r="D687" s="1" t="s">
        <v>7695</v>
      </c>
      <c r="E687" s="1" t="s">
        <v>7696</v>
      </c>
      <c r="F687" s="1" t="s">
        <v>7697</v>
      </c>
      <c r="G687" s="1" t="s">
        <v>7698</v>
      </c>
      <c r="H687" s="1" t="s">
        <v>7699</v>
      </c>
      <c r="I687" s="1" t="s">
        <v>7700</v>
      </c>
      <c r="J687" s="1" t="s">
        <v>7701</v>
      </c>
      <c r="K687" s="1" t="s">
        <v>7702</v>
      </c>
      <c r="L687" s="1" t="s">
        <v>7703</v>
      </c>
      <c r="M687" s="1" t="s">
        <v>7704</v>
      </c>
    </row>
    <row r="688" spans="2:13" x14ac:dyDescent="0.25">
      <c r="B688" s="1" t="s">
        <v>16</v>
      </c>
      <c r="C688" s="1" t="s">
        <v>7705</v>
      </c>
      <c r="D688" s="1" t="s">
        <v>7706</v>
      </c>
      <c r="E688" s="1" t="s">
        <v>7707</v>
      </c>
      <c r="F688" s="1" t="s">
        <v>7708</v>
      </c>
      <c r="G688" s="1" t="s">
        <v>7709</v>
      </c>
      <c r="H688" s="1" t="s">
        <v>7710</v>
      </c>
      <c r="I688" s="1" t="s">
        <v>7711</v>
      </c>
      <c r="J688" s="1" t="s">
        <v>7712</v>
      </c>
      <c r="K688" s="1" t="s">
        <v>7713</v>
      </c>
      <c r="L688" s="1" t="s">
        <v>7714</v>
      </c>
      <c r="M688" s="1" t="s">
        <v>7715</v>
      </c>
    </row>
    <row r="689" spans="2:13" x14ac:dyDescent="0.25">
      <c r="B689" s="1" t="s">
        <v>16</v>
      </c>
      <c r="C689" s="1" t="s">
        <v>7716</v>
      </c>
      <c r="D689" s="1" t="s">
        <v>7717</v>
      </c>
      <c r="E689" s="1" t="s">
        <v>7718</v>
      </c>
      <c r="F689" s="1" t="s">
        <v>7719</v>
      </c>
      <c r="G689" s="1" t="s">
        <v>7720</v>
      </c>
      <c r="H689" s="1" t="s">
        <v>7721</v>
      </c>
      <c r="I689" s="1" t="s">
        <v>7722</v>
      </c>
      <c r="J689" s="1" t="s">
        <v>7723</v>
      </c>
      <c r="K689" s="1" t="s">
        <v>7724</v>
      </c>
      <c r="L689" s="1" t="s">
        <v>7725</v>
      </c>
      <c r="M689" s="1" t="s">
        <v>7726</v>
      </c>
    </row>
    <row r="690" spans="2:13" x14ac:dyDescent="0.25">
      <c r="B690" s="1" t="s">
        <v>16</v>
      </c>
      <c r="C690" s="1" t="s">
        <v>7727</v>
      </c>
      <c r="D690" s="1" t="s">
        <v>7728</v>
      </c>
      <c r="E690" s="1" t="s">
        <v>7729</v>
      </c>
      <c r="F690" s="1" t="s">
        <v>7730</v>
      </c>
      <c r="G690" s="1" t="s">
        <v>7731</v>
      </c>
      <c r="H690" s="1" t="s">
        <v>7732</v>
      </c>
      <c r="I690" s="1" t="s">
        <v>7733</v>
      </c>
      <c r="J690" s="1" t="s">
        <v>7734</v>
      </c>
      <c r="K690" s="1" t="s">
        <v>7735</v>
      </c>
      <c r="L690" s="1" t="s">
        <v>7736</v>
      </c>
      <c r="M690" s="1" t="s">
        <v>7737</v>
      </c>
    </row>
    <row r="691" spans="2:13" x14ac:dyDescent="0.25">
      <c r="B691" s="1" t="s">
        <v>16</v>
      </c>
      <c r="C691" s="1" t="s">
        <v>7738</v>
      </c>
      <c r="D691" s="1" t="s">
        <v>7739</v>
      </c>
      <c r="E691" s="1" t="s">
        <v>7740</v>
      </c>
      <c r="F691" s="1" t="s">
        <v>7741</v>
      </c>
      <c r="G691" s="1" t="s">
        <v>7742</v>
      </c>
      <c r="H691" s="1" t="s">
        <v>7743</v>
      </c>
      <c r="I691" s="1" t="s">
        <v>7744</v>
      </c>
      <c r="J691" s="1" t="s">
        <v>7745</v>
      </c>
      <c r="K691" s="1" t="s">
        <v>7746</v>
      </c>
      <c r="L691" s="1" t="s">
        <v>7747</v>
      </c>
      <c r="M691" s="1" t="s">
        <v>7748</v>
      </c>
    </row>
    <row r="692" spans="2:13" x14ac:dyDescent="0.25">
      <c r="B692" s="1" t="s">
        <v>16</v>
      </c>
      <c r="C692" s="1" t="s">
        <v>7749</v>
      </c>
      <c r="D692" s="1" t="s">
        <v>7750</v>
      </c>
      <c r="E692" s="1" t="s">
        <v>7751</v>
      </c>
      <c r="F692" s="1" t="s">
        <v>7752</v>
      </c>
      <c r="G692" s="1" t="s">
        <v>7753</v>
      </c>
      <c r="H692" s="1" t="s">
        <v>7754</v>
      </c>
      <c r="I692" s="1" t="s">
        <v>7755</v>
      </c>
      <c r="J692" s="1" t="s">
        <v>7756</v>
      </c>
      <c r="K692" s="1" t="s">
        <v>7757</v>
      </c>
      <c r="L692" s="1" t="s">
        <v>7758</v>
      </c>
      <c r="M692" s="1" t="s">
        <v>7759</v>
      </c>
    </row>
    <row r="693" spans="2:13" x14ac:dyDescent="0.25">
      <c r="B693" s="1" t="s">
        <v>16</v>
      </c>
      <c r="C693" s="1" t="s">
        <v>7760</v>
      </c>
      <c r="D693" s="1" t="s">
        <v>7761</v>
      </c>
      <c r="E693" s="1" t="s">
        <v>7762</v>
      </c>
      <c r="F693" s="1" t="s">
        <v>7763</v>
      </c>
      <c r="G693" s="1" t="s">
        <v>7764</v>
      </c>
      <c r="H693" s="1" t="s">
        <v>7765</v>
      </c>
      <c r="I693" s="1" t="s">
        <v>7766</v>
      </c>
      <c r="J693" s="1" t="s">
        <v>7767</v>
      </c>
      <c r="K693" s="1" t="s">
        <v>7768</v>
      </c>
      <c r="L693" s="1" t="s">
        <v>7769</v>
      </c>
      <c r="M693" s="1" t="s">
        <v>7770</v>
      </c>
    </row>
    <row r="694" spans="2:13" x14ac:dyDescent="0.25">
      <c r="B694" s="1" t="s">
        <v>16</v>
      </c>
      <c r="C694" s="1" t="s">
        <v>7771</v>
      </c>
      <c r="D694" s="1" t="s">
        <v>7772</v>
      </c>
      <c r="E694" s="1" t="s">
        <v>7773</v>
      </c>
      <c r="F694" s="1" t="s">
        <v>7774</v>
      </c>
      <c r="G694" s="1" t="s">
        <v>7775</v>
      </c>
      <c r="H694" s="1" t="s">
        <v>7776</v>
      </c>
      <c r="I694" s="1" t="s">
        <v>7777</v>
      </c>
      <c r="J694" s="1" t="s">
        <v>7778</v>
      </c>
      <c r="K694" s="1" t="s">
        <v>7779</v>
      </c>
      <c r="L694" s="1" t="s">
        <v>7780</v>
      </c>
      <c r="M694" s="1" t="s">
        <v>7781</v>
      </c>
    </row>
    <row r="695" spans="2:13" x14ac:dyDescent="0.25">
      <c r="B695" s="1" t="s">
        <v>16</v>
      </c>
      <c r="C695" s="1" t="s">
        <v>7782</v>
      </c>
      <c r="D695" s="1" t="s">
        <v>7783</v>
      </c>
      <c r="E695" s="1" t="s">
        <v>7784</v>
      </c>
      <c r="F695" s="1" t="s">
        <v>7785</v>
      </c>
      <c r="G695" s="1" t="s">
        <v>7786</v>
      </c>
      <c r="H695" s="1" t="s">
        <v>7787</v>
      </c>
      <c r="I695" s="1" t="s">
        <v>7788</v>
      </c>
      <c r="J695" s="1" t="s">
        <v>7789</v>
      </c>
      <c r="K695" s="1" t="s">
        <v>7790</v>
      </c>
      <c r="L695" s="1" t="s">
        <v>7791</v>
      </c>
      <c r="M695" s="1" t="s">
        <v>7792</v>
      </c>
    </row>
    <row r="696" spans="2:13" x14ac:dyDescent="0.25">
      <c r="B696" s="1" t="s">
        <v>16</v>
      </c>
      <c r="C696" s="1" t="s">
        <v>7793</v>
      </c>
      <c r="D696" s="1" t="s">
        <v>7794</v>
      </c>
      <c r="E696" s="1" t="s">
        <v>7795</v>
      </c>
      <c r="F696" s="1" t="s">
        <v>7796</v>
      </c>
      <c r="G696" s="1" t="s">
        <v>7797</v>
      </c>
      <c r="H696" s="1" t="s">
        <v>7798</v>
      </c>
      <c r="I696" s="1" t="s">
        <v>7799</v>
      </c>
      <c r="J696" s="1" t="s">
        <v>7800</v>
      </c>
      <c r="K696" s="1" t="s">
        <v>7801</v>
      </c>
      <c r="L696" s="1" t="s">
        <v>7802</v>
      </c>
      <c r="M696" s="1" t="s">
        <v>7803</v>
      </c>
    </row>
    <row r="697" spans="2:13" x14ac:dyDescent="0.25">
      <c r="B697" s="1" t="s">
        <v>16</v>
      </c>
      <c r="C697" s="1" t="s">
        <v>7804</v>
      </c>
      <c r="D697" s="1" t="s">
        <v>7805</v>
      </c>
      <c r="E697" s="1" t="s">
        <v>7806</v>
      </c>
      <c r="F697" s="1" t="s">
        <v>7807</v>
      </c>
      <c r="G697" s="1" t="s">
        <v>7808</v>
      </c>
      <c r="H697" s="1" t="s">
        <v>7809</v>
      </c>
      <c r="I697" s="1" t="s">
        <v>7810</v>
      </c>
      <c r="J697" s="1" t="s">
        <v>7811</v>
      </c>
      <c r="K697" s="1" t="s">
        <v>7812</v>
      </c>
      <c r="L697" s="1" t="s">
        <v>7813</v>
      </c>
      <c r="M697" s="1" t="s">
        <v>7814</v>
      </c>
    </row>
    <row r="698" spans="2:13" x14ac:dyDescent="0.25">
      <c r="B698" s="1" t="s">
        <v>16</v>
      </c>
      <c r="C698" s="1" t="s">
        <v>7815</v>
      </c>
      <c r="D698" s="1" t="s">
        <v>7816</v>
      </c>
      <c r="E698" s="1" t="s">
        <v>7817</v>
      </c>
      <c r="F698" s="1" t="s">
        <v>7818</v>
      </c>
      <c r="G698" s="1" t="s">
        <v>7819</v>
      </c>
      <c r="H698" s="1" t="s">
        <v>7820</v>
      </c>
      <c r="I698" s="1" t="s">
        <v>7821</v>
      </c>
      <c r="J698" s="1" t="s">
        <v>7822</v>
      </c>
      <c r="K698" s="1" t="s">
        <v>7823</v>
      </c>
      <c r="L698" s="1" t="s">
        <v>7824</v>
      </c>
      <c r="M698" s="1" t="s">
        <v>7825</v>
      </c>
    </row>
    <row r="699" spans="2:13" x14ac:dyDescent="0.25">
      <c r="B699" s="1" t="s">
        <v>16</v>
      </c>
      <c r="C699" s="1" t="s">
        <v>7826</v>
      </c>
      <c r="D699" s="1" t="s">
        <v>7827</v>
      </c>
      <c r="E699" s="1" t="s">
        <v>7828</v>
      </c>
      <c r="F699" s="1" t="s">
        <v>7829</v>
      </c>
      <c r="G699" s="1" t="s">
        <v>7830</v>
      </c>
      <c r="H699" s="1" t="s">
        <v>7831</v>
      </c>
      <c r="I699" s="1" t="s">
        <v>7832</v>
      </c>
      <c r="J699" s="1" t="s">
        <v>7833</v>
      </c>
      <c r="K699" s="1" t="s">
        <v>7834</v>
      </c>
      <c r="L699" s="1" t="s">
        <v>7835</v>
      </c>
      <c r="M699" s="1" t="s">
        <v>7836</v>
      </c>
    </row>
    <row r="700" spans="2:13" x14ac:dyDescent="0.25">
      <c r="B700" s="1" t="s">
        <v>16</v>
      </c>
      <c r="C700" s="1" t="s">
        <v>7837</v>
      </c>
      <c r="D700" s="1" t="s">
        <v>7838</v>
      </c>
      <c r="E700" s="1" t="s">
        <v>7839</v>
      </c>
      <c r="F700" s="1" t="s">
        <v>7840</v>
      </c>
      <c r="G700" s="1" t="s">
        <v>7841</v>
      </c>
      <c r="H700" s="1" t="s">
        <v>7842</v>
      </c>
      <c r="I700" s="1" t="s">
        <v>7843</v>
      </c>
      <c r="J700" s="1" t="s">
        <v>7844</v>
      </c>
      <c r="K700" s="1" t="s">
        <v>7845</v>
      </c>
      <c r="L700" s="1" t="s">
        <v>7846</v>
      </c>
      <c r="M700" s="1" t="s">
        <v>7847</v>
      </c>
    </row>
    <row r="701" spans="2:13" x14ac:dyDescent="0.25">
      <c r="B701" s="1" t="s">
        <v>16</v>
      </c>
      <c r="C701" s="1" t="s">
        <v>7848</v>
      </c>
      <c r="D701" s="1" t="s">
        <v>7849</v>
      </c>
      <c r="E701" s="1" t="s">
        <v>7850</v>
      </c>
      <c r="F701" s="1" t="s">
        <v>7851</v>
      </c>
      <c r="G701" s="1" t="s">
        <v>7852</v>
      </c>
      <c r="H701" s="1" t="s">
        <v>7853</v>
      </c>
      <c r="I701" s="1" t="s">
        <v>7854</v>
      </c>
      <c r="J701" s="1" t="s">
        <v>7855</v>
      </c>
      <c r="K701" s="1" t="s">
        <v>7856</v>
      </c>
      <c r="L701" s="1" t="s">
        <v>7857</v>
      </c>
      <c r="M701" s="1" t="s">
        <v>7858</v>
      </c>
    </row>
    <row r="702" spans="2:13" x14ac:dyDescent="0.25">
      <c r="B702" s="1" t="s">
        <v>64</v>
      </c>
      <c r="C702" s="1" t="s">
        <v>7859</v>
      </c>
      <c r="D702" s="1" t="s">
        <v>7860</v>
      </c>
      <c r="E702" s="1" t="s">
        <v>7861</v>
      </c>
      <c r="F702" s="1" t="s">
        <v>7862</v>
      </c>
      <c r="G702" s="1" t="s">
        <v>7863</v>
      </c>
      <c r="H702" s="1" t="s">
        <v>7864</v>
      </c>
      <c r="I702" s="1" t="s">
        <v>7865</v>
      </c>
      <c r="J702" s="1" t="s">
        <v>7866</v>
      </c>
      <c r="K702" s="1" t="s">
        <v>7867</v>
      </c>
      <c r="L702" s="1" t="s">
        <v>7868</v>
      </c>
      <c r="M702" s="1" t="s">
        <v>7869</v>
      </c>
    </row>
    <row r="703" spans="2:13" x14ac:dyDescent="0.25">
      <c r="B703" s="1" t="s">
        <v>64</v>
      </c>
      <c r="C703" s="1" t="s">
        <v>7870</v>
      </c>
      <c r="D703" s="1" t="s">
        <v>7871</v>
      </c>
      <c r="E703" s="1" t="s">
        <v>7872</v>
      </c>
      <c r="F703" s="1" t="s">
        <v>7873</v>
      </c>
      <c r="G703" s="1" t="s">
        <v>7874</v>
      </c>
      <c r="H703" s="1" t="s">
        <v>7875</v>
      </c>
      <c r="I703" s="1" t="s">
        <v>7876</v>
      </c>
      <c r="J703" s="1" t="s">
        <v>7877</v>
      </c>
      <c r="K703" s="1" t="s">
        <v>7878</v>
      </c>
      <c r="L703" s="1" t="s">
        <v>7879</v>
      </c>
      <c r="M703" s="1" t="s">
        <v>7880</v>
      </c>
    </row>
    <row r="704" spans="2:13" x14ac:dyDescent="0.25">
      <c r="B704" s="1" t="s">
        <v>64</v>
      </c>
      <c r="C704" s="1" t="s">
        <v>7881</v>
      </c>
      <c r="D704" s="1" t="s">
        <v>7882</v>
      </c>
      <c r="E704" s="1" t="s">
        <v>7883</v>
      </c>
      <c r="F704" s="1" t="s">
        <v>7884</v>
      </c>
      <c r="G704" s="1" t="s">
        <v>7885</v>
      </c>
      <c r="H704" s="1" t="s">
        <v>7886</v>
      </c>
      <c r="I704" s="1" t="s">
        <v>7887</v>
      </c>
      <c r="J704" s="1" t="s">
        <v>7888</v>
      </c>
      <c r="K704" s="1" t="s">
        <v>7889</v>
      </c>
      <c r="L704" s="1" t="s">
        <v>7890</v>
      </c>
      <c r="M704" s="1" t="s">
        <v>7891</v>
      </c>
    </row>
    <row r="705" spans="2:13" x14ac:dyDescent="0.25">
      <c r="B705" s="1" t="s">
        <v>64</v>
      </c>
      <c r="C705" s="1" t="s">
        <v>7892</v>
      </c>
      <c r="D705" s="1" t="s">
        <v>7893</v>
      </c>
      <c r="E705" s="1" t="s">
        <v>7894</v>
      </c>
      <c r="F705" s="1" t="s">
        <v>7895</v>
      </c>
      <c r="G705" s="1" t="s">
        <v>7896</v>
      </c>
      <c r="H705" s="1" t="s">
        <v>7897</v>
      </c>
      <c r="I705" s="1" t="s">
        <v>7898</v>
      </c>
      <c r="J705" s="1" t="s">
        <v>7899</v>
      </c>
      <c r="K705" s="1" t="s">
        <v>7900</v>
      </c>
      <c r="L705" s="1" t="s">
        <v>7901</v>
      </c>
      <c r="M705" s="1" t="s">
        <v>7902</v>
      </c>
    </row>
    <row r="706" spans="2:13" x14ac:dyDescent="0.25">
      <c r="B706" s="1" t="s">
        <v>64</v>
      </c>
      <c r="C706" s="1" t="s">
        <v>7903</v>
      </c>
      <c r="D706" s="1" t="s">
        <v>7904</v>
      </c>
      <c r="E706" s="1" t="s">
        <v>7905</v>
      </c>
      <c r="F706" s="1" t="s">
        <v>7906</v>
      </c>
      <c r="G706" s="1" t="s">
        <v>7907</v>
      </c>
      <c r="H706" s="1" t="s">
        <v>7908</v>
      </c>
      <c r="I706" s="1" t="s">
        <v>7909</v>
      </c>
      <c r="J706" s="1" t="s">
        <v>7910</v>
      </c>
      <c r="K706" s="1" t="s">
        <v>7911</v>
      </c>
      <c r="L706" s="1" t="s">
        <v>7912</v>
      </c>
      <c r="M706" s="1" t="s">
        <v>7913</v>
      </c>
    </row>
    <row r="707" spans="2:13" x14ac:dyDescent="0.25">
      <c r="B707" s="1" t="s">
        <v>64</v>
      </c>
      <c r="C707" s="1" t="s">
        <v>7914</v>
      </c>
      <c r="D707" s="1" t="s">
        <v>7915</v>
      </c>
      <c r="E707" s="1" t="s">
        <v>7916</v>
      </c>
      <c r="F707" s="1" t="s">
        <v>7917</v>
      </c>
      <c r="G707" s="1" t="s">
        <v>7918</v>
      </c>
      <c r="H707" s="1" t="s">
        <v>7919</v>
      </c>
      <c r="I707" s="1" t="s">
        <v>7920</v>
      </c>
      <c r="J707" s="1" t="s">
        <v>7921</v>
      </c>
      <c r="K707" s="1" t="s">
        <v>7922</v>
      </c>
      <c r="L707" s="1" t="s">
        <v>7923</v>
      </c>
      <c r="M707" s="1" t="s">
        <v>7924</v>
      </c>
    </row>
    <row r="708" spans="2:13" x14ac:dyDescent="0.25">
      <c r="B708" s="1" t="s">
        <v>64</v>
      </c>
      <c r="C708" s="1" t="s">
        <v>7925</v>
      </c>
      <c r="D708" s="1" t="s">
        <v>7926</v>
      </c>
      <c r="E708" s="1" t="s">
        <v>7927</v>
      </c>
      <c r="F708" s="1" t="s">
        <v>7928</v>
      </c>
      <c r="G708" s="1" t="s">
        <v>7929</v>
      </c>
      <c r="H708" s="1" t="s">
        <v>7930</v>
      </c>
      <c r="I708" s="1" t="s">
        <v>7931</v>
      </c>
      <c r="J708" s="1" t="s">
        <v>7932</v>
      </c>
      <c r="K708" s="1" t="s">
        <v>7933</v>
      </c>
      <c r="L708" s="1" t="s">
        <v>7934</v>
      </c>
      <c r="M708" s="1" t="s">
        <v>7935</v>
      </c>
    </row>
    <row r="709" spans="2:13" x14ac:dyDescent="0.25">
      <c r="B709" s="1" t="s">
        <v>64</v>
      </c>
      <c r="C709" s="1" t="s">
        <v>7936</v>
      </c>
      <c r="D709" s="1" t="s">
        <v>7937</v>
      </c>
      <c r="E709" s="1" t="s">
        <v>7938</v>
      </c>
      <c r="F709" s="1" t="s">
        <v>7939</v>
      </c>
      <c r="G709" s="1" t="s">
        <v>7940</v>
      </c>
      <c r="H709" s="1" t="s">
        <v>7941</v>
      </c>
      <c r="I709" s="1" t="s">
        <v>7942</v>
      </c>
      <c r="J709" s="1" t="s">
        <v>7943</v>
      </c>
      <c r="K709" s="1" t="s">
        <v>7944</v>
      </c>
      <c r="L709" s="1" t="s">
        <v>7945</v>
      </c>
      <c r="M709" s="1" t="s">
        <v>7946</v>
      </c>
    </row>
    <row r="710" spans="2:13" x14ac:dyDescent="0.25">
      <c r="B710" s="1" t="s">
        <v>64</v>
      </c>
      <c r="C710" s="1" t="s">
        <v>7947</v>
      </c>
      <c r="D710" s="1" t="s">
        <v>7948</v>
      </c>
      <c r="E710" s="1" t="s">
        <v>7949</v>
      </c>
      <c r="F710" s="1" t="s">
        <v>7950</v>
      </c>
      <c r="G710" s="1" t="s">
        <v>7951</v>
      </c>
      <c r="H710" s="1" t="s">
        <v>7952</v>
      </c>
      <c r="I710" s="1" t="s">
        <v>7953</v>
      </c>
      <c r="J710" s="1" t="s">
        <v>7954</v>
      </c>
      <c r="K710" s="1" t="s">
        <v>7955</v>
      </c>
      <c r="L710" s="1" t="s">
        <v>7956</v>
      </c>
      <c r="M710" s="1" t="s">
        <v>7957</v>
      </c>
    </row>
    <row r="711" spans="2:13" x14ac:dyDescent="0.25">
      <c r="B711" s="1" t="s">
        <v>64</v>
      </c>
      <c r="C711" s="1" t="s">
        <v>7958</v>
      </c>
      <c r="D711" s="1" t="s">
        <v>7959</v>
      </c>
      <c r="E711" s="1" t="s">
        <v>7960</v>
      </c>
      <c r="F711" s="1" t="s">
        <v>7961</v>
      </c>
      <c r="G711" s="1" t="s">
        <v>7962</v>
      </c>
      <c r="H711" s="1" t="s">
        <v>7963</v>
      </c>
      <c r="I711" s="1" t="s">
        <v>7964</v>
      </c>
      <c r="J711" s="1" t="s">
        <v>7965</v>
      </c>
      <c r="K711" s="1" t="s">
        <v>7966</v>
      </c>
      <c r="L711" s="1" t="s">
        <v>7967</v>
      </c>
      <c r="M711" s="1" t="s">
        <v>7968</v>
      </c>
    </row>
    <row r="712" spans="2:13" x14ac:dyDescent="0.25">
      <c r="B712" s="1" t="s">
        <v>64</v>
      </c>
      <c r="C712" s="1" t="s">
        <v>7969</v>
      </c>
      <c r="D712" s="1" t="s">
        <v>7970</v>
      </c>
      <c r="E712" s="1" t="s">
        <v>7971</v>
      </c>
      <c r="F712" s="1" t="s">
        <v>7972</v>
      </c>
      <c r="G712" s="1" t="s">
        <v>7973</v>
      </c>
      <c r="H712" s="1" t="s">
        <v>7974</v>
      </c>
      <c r="I712" s="1" t="s">
        <v>7975</v>
      </c>
      <c r="J712" s="1" t="s">
        <v>7976</v>
      </c>
      <c r="K712" s="1" t="s">
        <v>7977</v>
      </c>
      <c r="L712" s="1" t="s">
        <v>7978</v>
      </c>
      <c r="M712" s="1" t="s">
        <v>7979</v>
      </c>
    </row>
    <row r="713" spans="2:13" x14ac:dyDescent="0.25">
      <c r="B713" s="1" t="s">
        <v>64</v>
      </c>
      <c r="C713" s="1" t="s">
        <v>7980</v>
      </c>
      <c r="D713" s="1" t="s">
        <v>7981</v>
      </c>
      <c r="E713" s="1" t="s">
        <v>7982</v>
      </c>
      <c r="F713" s="1" t="s">
        <v>7983</v>
      </c>
      <c r="G713" s="1" t="s">
        <v>7984</v>
      </c>
      <c r="H713" s="1" t="s">
        <v>7985</v>
      </c>
      <c r="I713" s="1" t="s">
        <v>7986</v>
      </c>
      <c r="J713" s="1" t="s">
        <v>7987</v>
      </c>
      <c r="K713" s="1" t="s">
        <v>7988</v>
      </c>
      <c r="L713" s="1" t="s">
        <v>7989</v>
      </c>
      <c r="M713" s="1" t="s">
        <v>7990</v>
      </c>
    </row>
    <row r="714" spans="2:13" x14ac:dyDescent="0.25">
      <c r="B714" s="1" t="s">
        <v>64</v>
      </c>
      <c r="C714" s="1" t="s">
        <v>7991</v>
      </c>
      <c r="D714" s="1" t="s">
        <v>7992</v>
      </c>
      <c r="E714" s="1" t="s">
        <v>7993</v>
      </c>
      <c r="F714" s="1" t="s">
        <v>7994</v>
      </c>
      <c r="G714" s="1" t="s">
        <v>7995</v>
      </c>
      <c r="H714" s="1" t="s">
        <v>7996</v>
      </c>
      <c r="I714" s="1" t="s">
        <v>7997</v>
      </c>
      <c r="J714" s="1" t="s">
        <v>7998</v>
      </c>
      <c r="K714" s="1" t="s">
        <v>7999</v>
      </c>
      <c r="L714" s="1" t="s">
        <v>8000</v>
      </c>
      <c r="M714" s="1" t="s">
        <v>8001</v>
      </c>
    </row>
    <row r="715" spans="2:13" x14ac:dyDescent="0.25">
      <c r="B715" s="1" t="s">
        <v>64</v>
      </c>
      <c r="C715" s="1" t="s">
        <v>8002</v>
      </c>
      <c r="D715" s="1" t="s">
        <v>8003</v>
      </c>
      <c r="E715" s="1" t="s">
        <v>8004</v>
      </c>
      <c r="F715" s="1" t="s">
        <v>8005</v>
      </c>
      <c r="G715" s="1" t="s">
        <v>8006</v>
      </c>
      <c r="H715" s="1" t="s">
        <v>8007</v>
      </c>
      <c r="I715" s="1" t="s">
        <v>8008</v>
      </c>
      <c r="J715" s="1" t="s">
        <v>8009</v>
      </c>
      <c r="K715" s="1" t="s">
        <v>8010</v>
      </c>
      <c r="L715" s="1" t="s">
        <v>8011</v>
      </c>
      <c r="M715" s="1" t="s">
        <v>8012</v>
      </c>
    </row>
    <row r="716" spans="2:13" x14ac:dyDescent="0.25">
      <c r="B716" s="1" t="s">
        <v>64</v>
      </c>
      <c r="C716" s="1" t="s">
        <v>8013</v>
      </c>
      <c r="D716" s="1" t="s">
        <v>8014</v>
      </c>
      <c r="E716" s="1" t="s">
        <v>8015</v>
      </c>
      <c r="F716" s="1" t="s">
        <v>8016</v>
      </c>
      <c r="G716" s="1" t="s">
        <v>8017</v>
      </c>
      <c r="H716" s="1" t="s">
        <v>8018</v>
      </c>
      <c r="I716" s="1" t="s">
        <v>8019</v>
      </c>
      <c r="J716" s="1" t="s">
        <v>8020</v>
      </c>
      <c r="K716" s="1" t="s">
        <v>8021</v>
      </c>
      <c r="L716" s="1" t="s">
        <v>8022</v>
      </c>
      <c r="M716" s="1" t="s">
        <v>8023</v>
      </c>
    </row>
    <row r="717" spans="2:13" x14ac:dyDescent="0.25">
      <c r="B717" s="1" t="s">
        <v>64</v>
      </c>
      <c r="C717" s="1" t="s">
        <v>8024</v>
      </c>
      <c r="D717" s="1" t="s">
        <v>8025</v>
      </c>
      <c r="E717" s="1" t="s">
        <v>8026</v>
      </c>
      <c r="F717" s="1" t="s">
        <v>8027</v>
      </c>
      <c r="G717" s="1" t="s">
        <v>8028</v>
      </c>
      <c r="H717" s="1" t="s">
        <v>8029</v>
      </c>
      <c r="I717" s="1" t="s">
        <v>8030</v>
      </c>
      <c r="J717" s="1" t="s">
        <v>8031</v>
      </c>
      <c r="K717" s="1" t="s">
        <v>8032</v>
      </c>
      <c r="L717" s="1" t="s">
        <v>8033</v>
      </c>
      <c r="M717" s="1" t="s">
        <v>8034</v>
      </c>
    </row>
    <row r="718" spans="2:13" x14ac:dyDescent="0.25">
      <c r="B718" s="1" t="s">
        <v>64</v>
      </c>
      <c r="C718" s="1" t="s">
        <v>8035</v>
      </c>
      <c r="D718" s="1" t="s">
        <v>8036</v>
      </c>
      <c r="E718" s="1" t="s">
        <v>8037</v>
      </c>
      <c r="F718" s="1" t="s">
        <v>8038</v>
      </c>
      <c r="G718" s="1" t="s">
        <v>8039</v>
      </c>
      <c r="H718" s="1" t="s">
        <v>8040</v>
      </c>
      <c r="I718" s="1" t="s">
        <v>8041</v>
      </c>
      <c r="J718" s="1" t="s">
        <v>8042</v>
      </c>
      <c r="K718" s="1" t="s">
        <v>8043</v>
      </c>
      <c r="L718" s="1" t="s">
        <v>8044</v>
      </c>
      <c r="M718" s="1" t="s">
        <v>8045</v>
      </c>
    </row>
    <row r="719" spans="2:13" x14ac:dyDescent="0.25">
      <c r="B719" s="1" t="s">
        <v>64</v>
      </c>
      <c r="C719" s="1" t="s">
        <v>8046</v>
      </c>
      <c r="D719" s="1" t="s">
        <v>8047</v>
      </c>
      <c r="E719" s="1" t="s">
        <v>8048</v>
      </c>
      <c r="F719" s="1" t="s">
        <v>8049</v>
      </c>
      <c r="G719" s="1" t="s">
        <v>8050</v>
      </c>
      <c r="H719" s="1" t="s">
        <v>8051</v>
      </c>
      <c r="I719" s="1" t="s">
        <v>8052</v>
      </c>
      <c r="J719" s="1" t="s">
        <v>8053</v>
      </c>
      <c r="K719" s="1" t="s">
        <v>8054</v>
      </c>
      <c r="L719" s="1" t="s">
        <v>8055</v>
      </c>
      <c r="M719" s="1" t="s">
        <v>8056</v>
      </c>
    </row>
    <row r="720" spans="2:13" x14ac:dyDescent="0.25">
      <c r="B720" s="1" t="s">
        <v>64</v>
      </c>
      <c r="C720" s="1" t="s">
        <v>8057</v>
      </c>
      <c r="D720" s="1" t="s">
        <v>8058</v>
      </c>
      <c r="E720" s="1" t="s">
        <v>8059</v>
      </c>
      <c r="F720" s="1" t="s">
        <v>8060</v>
      </c>
      <c r="G720" s="1" t="s">
        <v>8061</v>
      </c>
      <c r="H720" s="1" t="s">
        <v>8062</v>
      </c>
      <c r="I720" s="1" t="s">
        <v>8063</v>
      </c>
      <c r="J720" s="1" t="s">
        <v>8064</v>
      </c>
      <c r="K720" s="1" t="s">
        <v>8065</v>
      </c>
      <c r="L720" s="1" t="s">
        <v>8066</v>
      </c>
      <c r="M720" s="1" t="s">
        <v>8067</v>
      </c>
    </row>
    <row r="721" spans="2:13" x14ac:dyDescent="0.25">
      <c r="B721" s="1" t="s">
        <v>64</v>
      </c>
      <c r="C721" s="1" t="s">
        <v>8068</v>
      </c>
      <c r="D721" s="1" t="s">
        <v>8069</v>
      </c>
      <c r="E721" s="1" t="s">
        <v>8070</v>
      </c>
      <c r="F721" s="1" t="s">
        <v>8071</v>
      </c>
      <c r="G721" s="1" t="s">
        <v>8072</v>
      </c>
      <c r="H721" s="1" t="s">
        <v>8073</v>
      </c>
      <c r="I721" s="1" t="s">
        <v>8074</v>
      </c>
      <c r="J721" s="1" t="s">
        <v>8075</v>
      </c>
      <c r="K721" s="1" t="s">
        <v>8076</v>
      </c>
      <c r="L721" s="1" t="s">
        <v>8077</v>
      </c>
      <c r="M721" s="1" t="s">
        <v>8078</v>
      </c>
    </row>
    <row r="722" spans="2:13" x14ac:dyDescent="0.25">
      <c r="B722" s="1" t="s">
        <v>65</v>
      </c>
      <c r="C722" s="1" t="s">
        <v>8079</v>
      </c>
      <c r="D722" s="1" t="s">
        <v>8080</v>
      </c>
      <c r="E722" s="1" t="s">
        <v>8081</v>
      </c>
      <c r="F722" s="1" t="s">
        <v>8082</v>
      </c>
      <c r="G722" s="1" t="s">
        <v>8083</v>
      </c>
      <c r="H722" s="1" t="s">
        <v>8084</v>
      </c>
      <c r="I722" s="1" t="s">
        <v>8085</v>
      </c>
      <c r="J722" s="1" t="s">
        <v>8086</v>
      </c>
      <c r="K722" s="1" t="s">
        <v>8087</v>
      </c>
      <c r="L722" s="1" t="s">
        <v>8088</v>
      </c>
      <c r="M722" s="1" t="s">
        <v>8089</v>
      </c>
    </row>
    <row r="723" spans="2:13" x14ac:dyDescent="0.25">
      <c r="B723" s="1" t="s">
        <v>65</v>
      </c>
      <c r="C723" s="1" t="s">
        <v>8090</v>
      </c>
      <c r="D723" s="1" t="s">
        <v>8091</v>
      </c>
      <c r="E723" s="1" t="s">
        <v>8092</v>
      </c>
      <c r="F723" s="1" t="s">
        <v>8093</v>
      </c>
      <c r="G723" s="1" t="s">
        <v>8094</v>
      </c>
      <c r="H723" s="1" t="s">
        <v>8095</v>
      </c>
      <c r="I723" s="1" t="s">
        <v>8096</v>
      </c>
      <c r="J723" s="1" t="s">
        <v>8097</v>
      </c>
      <c r="K723" s="1" t="s">
        <v>8098</v>
      </c>
      <c r="L723" s="1" t="s">
        <v>8099</v>
      </c>
      <c r="M723" s="1" t="s">
        <v>8100</v>
      </c>
    </row>
    <row r="724" spans="2:13" x14ac:dyDescent="0.25">
      <c r="B724" s="1" t="s">
        <v>65</v>
      </c>
      <c r="C724" s="1" t="s">
        <v>8101</v>
      </c>
      <c r="D724" s="1" t="s">
        <v>8102</v>
      </c>
      <c r="E724" s="1" t="s">
        <v>8103</v>
      </c>
      <c r="F724" s="1" t="s">
        <v>8104</v>
      </c>
      <c r="G724" s="1" t="s">
        <v>8105</v>
      </c>
      <c r="H724" s="1" t="s">
        <v>8106</v>
      </c>
      <c r="I724" s="1" t="s">
        <v>8107</v>
      </c>
      <c r="J724" s="1" t="s">
        <v>8108</v>
      </c>
      <c r="K724" s="1" t="s">
        <v>8109</v>
      </c>
      <c r="L724" s="1" t="s">
        <v>8110</v>
      </c>
      <c r="M724" s="1" t="s">
        <v>8111</v>
      </c>
    </row>
    <row r="725" spans="2:13" x14ac:dyDescent="0.25">
      <c r="B725" s="1" t="s">
        <v>65</v>
      </c>
      <c r="C725" s="1" t="s">
        <v>8112</v>
      </c>
      <c r="D725" s="1" t="s">
        <v>8113</v>
      </c>
      <c r="E725" s="1" t="s">
        <v>8114</v>
      </c>
      <c r="F725" s="1" t="s">
        <v>8115</v>
      </c>
      <c r="G725" s="1" t="s">
        <v>8116</v>
      </c>
      <c r="H725" s="1" t="s">
        <v>8117</v>
      </c>
      <c r="I725" s="1" t="s">
        <v>8118</v>
      </c>
      <c r="J725" s="1" t="s">
        <v>8119</v>
      </c>
      <c r="K725" s="1" t="s">
        <v>8120</v>
      </c>
      <c r="L725" s="1" t="s">
        <v>8121</v>
      </c>
      <c r="M725" s="1" t="s">
        <v>8122</v>
      </c>
    </row>
    <row r="726" spans="2:13" x14ac:dyDescent="0.25">
      <c r="B726" s="1" t="s">
        <v>65</v>
      </c>
      <c r="C726" s="1" t="s">
        <v>8123</v>
      </c>
      <c r="D726" s="1" t="s">
        <v>8124</v>
      </c>
      <c r="E726" s="1" t="s">
        <v>8125</v>
      </c>
      <c r="F726" s="1" t="s">
        <v>8126</v>
      </c>
      <c r="G726" s="1" t="s">
        <v>8127</v>
      </c>
      <c r="H726" s="1" t="s">
        <v>8128</v>
      </c>
      <c r="I726" s="1" t="s">
        <v>8129</v>
      </c>
      <c r="J726" s="1" t="s">
        <v>8130</v>
      </c>
      <c r="K726" s="1" t="s">
        <v>8131</v>
      </c>
      <c r="L726" s="1" t="s">
        <v>8132</v>
      </c>
      <c r="M726" s="1" t="s">
        <v>8133</v>
      </c>
    </row>
    <row r="727" spans="2:13" x14ac:dyDescent="0.25">
      <c r="B727" s="1" t="s">
        <v>65</v>
      </c>
      <c r="C727" s="1" t="s">
        <v>8134</v>
      </c>
      <c r="D727" s="1" t="s">
        <v>8135</v>
      </c>
      <c r="E727" s="1" t="s">
        <v>8136</v>
      </c>
      <c r="F727" s="1" t="s">
        <v>8137</v>
      </c>
      <c r="G727" s="1" t="s">
        <v>8138</v>
      </c>
      <c r="H727" s="1" t="s">
        <v>8139</v>
      </c>
      <c r="I727" s="1" t="s">
        <v>8140</v>
      </c>
      <c r="J727" s="1" t="s">
        <v>8141</v>
      </c>
      <c r="K727" s="1" t="s">
        <v>8142</v>
      </c>
      <c r="L727" s="1" t="s">
        <v>8143</v>
      </c>
      <c r="M727" s="1" t="s">
        <v>8144</v>
      </c>
    </row>
    <row r="728" spans="2:13" x14ac:dyDescent="0.25">
      <c r="B728" s="1" t="s">
        <v>65</v>
      </c>
      <c r="C728" s="1" t="s">
        <v>8145</v>
      </c>
      <c r="D728" s="1" t="s">
        <v>8146</v>
      </c>
      <c r="E728" s="1" t="s">
        <v>8147</v>
      </c>
      <c r="F728" s="1" t="s">
        <v>8148</v>
      </c>
      <c r="G728" s="1" t="s">
        <v>8149</v>
      </c>
      <c r="H728" s="1" t="s">
        <v>8150</v>
      </c>
      <c r="I728" s="1" t="s">
        <v>8151</v>
      </c>
      <c r="J728" s="1" t="s">
        <v>8152</v>
      </c>
      <c r="K728" s="1" t="s">
        <v>8153</v>
      </c>
      <c r="L728" s="1" t="s">
        <v>8154</v>
      </c>
      <c r="M728" s="1" t="s">
        <v>8155</v>
      </c>
    </row>
    <row r="729" spans="2:13" x14ac:dyDescent="0.25">
      <c r="B729" s="1" t="s">
        <v>65</v>
      </c>
      <c r="C729" s="1" t="s">
        <v>8156</v>
      </c>
      <c r="D729" s="1" t="s">
        <v>8157</v>
      </c>
      <c r="E729" s="1" t="s">
        <v>8158</v>
      </c>
      <c r="F729" s="1" t="s">
        <v>8159</v>
      </c>
      <c r="G729" s="1" t="s">
        <v>8160</v>
      </c>
      <c r="H729" s="1" t="s">
        <v>8161</v>
      </c>
      <c r="I729" s="1" t="s">
        <v>8162</v>
      </c>
      <c r="J729" s="1" t="s">
        <v>8163</v>
      </c>
      <c r="K729" s="1" t="s">
        <v>8164</v>
      </c>
      <c r="L729" s="1" t="s">
        <v>8165</v>
      </c>
      <c r="M729" s="1" t="s">
        <v>8166</v>
      </c>
    </row>
    <row r="730" spans="2:13" x14ac:dyDescent="0.25">
      <c r="B730" s="1" t="s">
        <v>65</v>
      </c>
      <c r="C730" s="1" t="s">
        <v>8167</v>
      </c>
      <c r="D730" s="1" t="s">
        <v>8168</v>
      </c>
      <c r="E730" s="1" t="s">
        <v>8169</v>
      </c>
      <c r="F730" s="1" t="s">
        <v>8170</v>
      </c>
      <c r="G730" s="1" t="s">
        <v>8171</v>
      </c>
      <c r="H730" s="1" t="s">
        <v>8172</v>
      </c>
      <c r="I730" s="1" t="s">
        <v>8173</v>
      </c>
      <c r="J730" s="1" t="s">
        <v>8174</v>
      </c>
      <c r="K730" s="1" t="s">
        <v>8175</v>
      </c>
      <c r="L730" s="1" t="s">
        <v>8176</v>
      </c>
      <c r="M730" s="1" t="s">
        <v>8177</v>
      </c>
    </row>
    <row r="731" spans="2:13" x14ac:dyDescent="0.25">
      <c r="B731" s="1" t="s">
        <v>65</v>
      </c>
      <c r="C731" s="1" t="s">
        <v>8178</v>
      </c>
      <c r="D731" s="1" t="s">
        <v>8179</v>
      </c>
      <c r="E731" s="1" t="s">
        <v>8180</v>
      </c>
      <c r="F731" s="1" t="s">
        <v>8181</v>
      </c>
      <c r="G731" s="1" t="s">
        <v>8182</v>
      </c>
      <c r="H731" s="1" t="s">
        <v>8183</v>
      </c>
      <c r="I731" s="1" t="s">
        <v>8184</v>
      </c>
      <c r="J731" s="1" t="s">
        <v>8185</v>
      </c>
      <c r="K731" s="1" t="s">
        <v>8186</v>
      </c>
      <c r="L731" s="1" t="s">
        <v>8187</v>
      </c>
      <c r="M731" s="1" t="s">
        <v>8188</v>
      </c>
    </row>
    <row r="732" spans="2:13" x14ac:dyDescent="0.25">
      <c r="B732" s="1" t="s">
        <v>65</v>
      </c>
      <c r="C732" s="1" t="s">
        <v>8189</v>
      </c>
      <c r="D732" s="1" t="s">
        <v>8190</v>
      </c>
      <c r="E732" s="1" t="s">
        <v>8191</v>
      </c>
      <c r="F732" s="1" t="s">
        <v>8192</v>
      </c>
      <c r="G732" s="1" t="s">
        <v>8193</v>
      </c>
      <c r="H732" s="1" t="s">
        <v>8194</v>
      </c>
      <c r="I732" s="1" t="s">
        <v>8195</v>
      </c>
      <c r="J732" s="1" t="s">
        <v>8196</v>
      </c>
      <c r="K732" s="1" t="s">
        <v>8197</v>
      </c>
      <c r="L732" s="1" t="s">
        <v>8198</v>
      </c>
      <c r="M732" s="1" t="s">
        <v>8199</v>
      </c>
    </row>
    <row r="733" spans="2:13" x14ac:dyDescent="0.25">
      <c r="B733" s="1" t="s">
        <v>65</v>
      </c>
      <c r="C733" s="1" t="s">
        <v>8200</v>
      </c>
      <c r="D733" s="1" t="s">
        <v>8201</v>
      </c>
      <c r="E733" s="1" t="s">
        <v>8202</v>
      </c>
      <c r="F733" s="1" t="s">
        <v>8203</v>
      </c>
      <c r="G733" s="1" t="s">
        <v>8204</v>
      </c>
      <c r="H733" s="1" t="s">
        <v>8205</v>
      </c>
      <c r="I733" s="1" t="s">
        <v>8206</v>
      </c>
      <c r="J733" s="1" t="s">
        <v>8207</v>
      </c>
      <c r="K733" s="1" t="s">
        <v>8208</v>
      </c>
      <c r="L733" s="1" t="s">
        <v>8209</v>
      </c>
      <c r="M733" s="1" t="s">
        <v>8210</v>
      </c>
    </row>
    <row r="734" spans="2:13" x14ac:dyDescent="0.25">
      <c r="B734" s="1" t="s">
        <v>65</v>
      </c>
      <c r="C734" s="1" t="s">
        <v>8211</v>
      </c>
      <c r="D734" s="1" t="s">
        <v>8212</v>
      </c>
      <c r="E734" s="1" t="s">
        <v>8213</v>
      </c>
      <c r="F734" s="1" t="s">
        <v>8214</v>
      </c>
      <c r="G734" s="1" t="s">
        <v>8215</v>
      </c>
      <c r="H734" s="1" t="s">
        <v>8216</v>
      </c>
      <c r="I734" s="1" t="s">
        <v>8217</v>
      </c>
      <c r="J734" s="1" t="s">
        <v>8218</v>
      </c>
      <c r="K734" s="1" t="s">
        <v>8219</v>
      </c>
      <c r="L734" s="1" t="s">
        <v>8220</v>
      </c>
      <c r="M734" s="1" t="s">
        <v>8221</v>
      </c>
    </row>
    <row r="735" spans="2:13" x14ac:dyDescent="0.25">
      <c r="B735" s="1" t="s">
        <v>65</v>
      </c>
      <c r="C735" s="1" t="s">
        <v>8222</v>
      </c>
      <c r="D735" s="1" t="s">
        <v>8223</v>
      </c>
      <c r="E735" s="1" t="s">
        <v>8224</v>
      </c>
      <c r="F735" s="1" t="s">
        <v>8225</v>
      </c>
      <c r="G735" s="1" t="s">
        <v>8226</v>
      </c>
      <c r="H735" s="1" t="s">
        <v>8227</v>
      </c>
      <c r="I735" s="1" t="s">
        <v>8228</v>
      </c>
      <c r="J735" s="1" t="s">
        <v>8229</v>
      </c>
      <c r="K735" s="1" t="s">
        <v>8230</v>
      </c>
      <c r="L735" s="1" t="s">
        <v>8231</v>
      </c>
      <c r="M735" s="1" t="s">
        <v>8232</v>
      </c>
    </row>
    <row r="736" spans="2:13" x14ac:dyDescent="0.25">
      <c r="B736" s="1" t="s">
        <v>65</v>
      </c>
      <c r="C736" s="1" t="s">
        <v>8233</v>
      </c>
      <c r="D736" s="1" t="s">
        <v>8234</v>
      </c>
      <c r="E736" s="1" t="s">
        <v>8235</v>
      </c>
      <c r="F736" s="1" t="s">
        <v>8236</v>
      </c>
      <c r="G736" s="1" t="s">
        <v>8237</v>
      </c>
      <c r="H736" s="1" t="s">
        <v>8238</v>
      </c>
      <c r="I736" s="1" t="s">
        <v>8239</v>
      </c>
      <c r="J736" s="1" t="s">
        <v>8240</v>
      </c>
      <c r="K736" s="1" t="s">
        <v>8241</v>
      </c>
      <c r="L736" s="1" t="s">
        <v>8242</v>
      </c>
      <c r="M736" s="1" t="s">
        <v>8243</v>
      </c>
    </row>
    <row r="737" spans="2:13" x14ac:dyDescent="0.25">
      <c r="B737" s="1" t="s">
        <v>65</v>
      </c>
      <c r="C737" s="1" t="s">
        <v>8244</v>
      </c>
      <c r="D737" s="1" t="s">
        <v>8245</v>
      </c>
      <c r="E737" s="1" t="s">
        <v>8246</v>
      </c>
      <c r="F737" s="1" t="s">
        <v>8247</v>
      </c>
      <c r="G737" s="1" t="s">
        <v>8248</v>
      </c>
      <c r="H737" s="1" t="s">
        <v>8249</v>
      </c>
      <c r="I737" s="1" t="s">
        <v>8250</v>
      </c>
      <c r="J737" s="1" t="s">
        <v>8251</v>
      </c>
      <c r="K737" s="1" t="s">
        <v>8252</v>
      </c>
      <c r="L737" s="1" t="s">
        <v>8253</v>
      </c>
      <c r="M737" s="1" t="s">
        <v>8254</v>
      </c>
    </row>
    <row r="738" spans="2:13" x14ac:dyDescent="0.25">
      <c r="B738" s="1" t="s">
        <v>65</v>
      </c>
      <c r="C738" s="1" t="s">
        <v>8255</v>
      </c>
      <c r="D738" s="1" t="s">
        <v>8256</v>
      </c>
      <c r="E738" s="1" t="s">
        <v>8257</v>
      </c>
      <c r="F738" s="1" t="s">
        <v>8258</v>
      </c>
      <c r="G738" s="1" t="s">
        <v>8259</v>
      </c>
      <c r="H738" s="1" t="s">
        <v>8260</v>
      </c>
      <c r="I738" s="1" t="s">
        <v>8261</v>
      </c>
      <c r="J738" s="1" t="s">
        <v>8262</v>
      </c>
      <c r="K738" s="1" t="s">
        <v>8263</v>
      </c>
      <c r="L738" s="1" t="s">
        <v>8264</v>
      </c>
      <c r="M738" s="1" t="s">
        <v>8265</v>
      </c>
    </row>
    <row r="739" spans="2:13" x14ac:dyDescent="0.25">
      <c r="B739" s="1" t="s">
        <v>65</v>
      </c>
      <c r="C739" s="1" t="s">
        <v>8266</v>
      </c>
      <c r="D739" s="1" t="s">
        <v>8267</v>
      </c>
      <c r="E739" s="1" t="s">
        <v>8268</v>
      </c>
      <c r="F739" s="1" t="s">
        <v>8269</v>
      </c>
      <c r="G739" s="1" t="s">
        <v>8270</v>
      </c>
      <c r="H739" s="1" t="s">
        <v>8271</v>
      </c>
      <c r="I739" s="1" t="s">
        <v>8272</v>
      </c>
      <c r="J739" s="1" t="s">
        <v>8273</v>
      </c>
      <c r="K739" s="1" t="s">
        <v>8274</v>
      </c>
      <c r="L739" s="1" t="s">
        <v>8275</v>
      </c>
      <c r="M739" s="1" t="s">
        <v>8276</v>
      </c>
    </row>
    <row r="740" spans="2:13" x14ac:dyDescent="0.25">
      <c r="B740" s="1" t="s">
        <v>65</v>
      </c>
      <c r="C740" s="1" t="s">
        <v>8277</v>
      </c>
      <c r="D740" s="1" t="s">
        <v>8278</v>
      </c>
      <c r="E740" s="1" t="s">
        <v>8279</v>
      </c>
      <c r="F740" s="1" t="s">
        <v>8280</v>
      </c>
      <c r="G740" s="1" t="s">
        <v>8281</v>
      </c>
      <c r="H740" s="1" t="s">
        <v>8282</v>
      </c>
      <c r="I740" s="1" t="s">
        <v>8283</v>
      </c>
      <c r="J740" s="1" t="s">
        <v>8284</v>
      </c>
      <c r="K740" s="1" t="s">
        <v>8285</v>
      </c>
      <c r="L740" s="1" t="s">
        <v>8286</v>
      </c>
      <c r="M740" s="1" t="s">
        <v>8287</v>
      </c>
    </row>
    <row r="741" spans="2:13" x14ac:dyDescent="0.25">
      <c r="B741" s="1" t="s">
        <v>65</v>
      </c>
      <c r="C741" s="1" t="s">
        <v>8288</v>
      </c>
      <c r="D741" s="1" t="s">
        <v>8289</v>
      </c>
      <c r="E741" s="1" t="s">
        <v>8290</v>
      </c>
      <c r="F741" s="1" t="s">
        <v>8291</v>
      </c>
      <c r="G741" s="1" t="s">
        <v>8292</v>
      </c>
      <c r="H741" s="1" t="s">
        <v>8293</v>
      </c>
      <c r="I741" s="1" t="s">
        <v>8294</v>
      </c>
      <c r="J741" s="1" t="s">
        <v>8295</v>
      </c>
      <c r="K741" s="1" t="s">
        <v>8296</v>
      </c>
      <c r="L741" s="1" t="s">
        <v>8297</v>
      </c>
      <c r="M741" s="1" t="s">
        <v>8298</v>
      </c>
    </row>
    <row r="742" spans="2:13" x14ac:dyDescent="0.25">
      <c r="B742" s="1" t="s">
        <v>66</v>
      </c>
      <c r="C742" s="1" t="s">
        <v>8299</v>
      </c>
      <c r="D742" s="1" t="s">
        <v>8300</v>
      </c>
      <c r="E742" s="1" t="s">
        <v>8301</v>
      </c>
      <c r="F742" s="1" t="s">
        <v>8302</v>
      </c>
      <c r="G742" s="1" t="s">
        <v>8303</v>
      </c>
      <c r="H742" s="1" t="s">
        <v>8304</v>
      </c>
      <c r="I742" s="1" t="s">
        <v>8305</v>
      </c>
      <c r="J742" s="1" t="s">
        <v>8306</v>
      </c>
      <c r="K742" s="1" t="s">
        <v>8307</v>
      </c>
      <c r="L742" s="1" t="s">
        <v>8308</v>
      </c>
      <c r="M742" s="1" t="s">
        <v>8309</v>
      </c>
    </row>
    <row r="743" spans="2:13" x14ac:dyDescent="0.25">
      <c r="B743" s="1" t="s">
        <v>66</v>
      </c>
      <c r="C743" s="1" t="s">
        <v>8310</v>
      </c>
      <c r="D743" s="1" t="s">
        <v>8311</v>
      </c>
      <c r="E743" s="1" t="s">
        <v>8312</v>
      </c>
      <c r="F743" s="1" t="s">
        <v>8313</v>
      </c>
      <c r="G743" s="1" t="s">
        <v>8314</v>
      </c>
      <c r="H743" s="1" t="s">
        <v>8315</v>
      </c>
      <c r="I743" s="1" t="s">
        <v>8316</v>
      </c>
      <c r="J743" s="1" t="s">
        <v>8317</v>
      </c>
      <c r="K743" s="1" t="s">
        <v>8318</v>
      </c>
      <c r="L743" s="1" t="s">
        <v>8319</v>
      </c>
      <c r="M743" s="1" t="s">
        <v>8320</v>
      </c>
    </row>
    <row r="744" spans="2:13" x14ac:dyDescent="0.25">
      <c r="B744" s="1" t="s">
        <v>66</v>
      </c>
      <c r="C744" s="1" t="s">
        <v>8321</v>
      </c>
      <c r="D744" s="1" t="s">
        <v>8322</v>
      </c>
      <c r="E744" s="1" t="s">
        <v>8323</v>
      </c>
      <c r="F744" s="1" t="s">
        <v>8324</v>
      </c>
      <c r="G744" s="1" t="s">
        <v>8325</v>
      </c>
      <c r="H744" s="1" t="s">
        <v>8326</v>
      </c>
      <c r="I744" s="1" t="s">
        <v>8327</v>
      </c>
      <c r="J744" s="1" t="s">
        <v>8328</v>
      </c>
      <c r="K744" s="1" t="s">
        <v>8329</v>
      </c>
      <c r="L744" s="1" t="s">
        <v>8330</v>
      </c>
      <c r="M744" s="1" t="s">
        <v>8331</v>
      </c>
    </row>
    <row r="745" spans="2:13" x14ac:dyDescent="0.25">
      <c r="B745" s="1" t="s">
        <v>66</v>
      </c>
      <c r="C745" s="1" t="s">
        <v>8332</v>
      </c>
      <c r="D745" s="1" t="s">
        <v>8333</v>
      </c>
      <c r="E745" s="1" t="s">
        <v>8334</v>
      </c>
      <c r="F745" s="1" t="s">
        <v>8335</v>
      </c>
      <c r="G745" s="1" t="s">
        <v>8336</v>
      </c>
      <c r="H745" s="1" t="s">
        <v>8337</v>
      </c>
      <c r="I745" s="1" t="s">
        <v>8338</v>
      </c>
      <c r="J745" s="1" t="s">
        <v>8339</v>
      </c>
      <c r="K745" s="1" t="s">
        <v>8340</v>
      </c>
      <c r="L745" s="1" t="s">
        <v>8341</v>
      </c>
      <c r="M745" s="1" t="s">
        <v>8342</v>
      </c>
    </row>
    <row r="746" spans="2:13" x14ac:dyDescent="0.25">
      <c r="B746" s="1" t="s">
        <v>66</v>
      </c>
      <c r="C746" s="1" t="s">
        <v>8343</v>
      </c>
      <c r="D746" s="1" t="s">
        <v>8344</v>
      </c>
      <c r="E746" s="1" t="s">
        <v>8345</v>
      </c>
      <c r="F746" s="1" t="s">
        <v>8346</v>
      </c>
      <c r="G746" s="1" t="s">
        <v>8347</v>
      </c>
      <c r="H746" s="1" t="s">
        <v>8348</v>
      </c>
      <c r="I746" s="1" t="s">
        <v>8349</v>
      </c>
      <c r="J746" s="1" t="s">
        <v>8350</v>
      </c>
      <c r="K746" s="1" t="s">
        <v>8351</v>
      </c>
      <c r="L746" s="1" t="s">
        <v>8352</v>
      </c>
      <c r="M746" s="1" t="s">
        <v>8353</v>
      </c>
    </row>
    <row r="747" spans="2:13" x14ac:dyDescent="0.25">
      <c r="B747" s="1" t="s">
        <v>66</v>
      </c>
      <c r="C747" s="1" t="s">
        <v>8354</v>
      </c>
      <c r="D747" s="1" t="s">
        <v>8355</v>
      </c>
      <c r="E747" s="1" t="s">
        <v>8356</v>
      </c>
      <c r="F747" s="1" t="s">
        <v>8357</v>
      </c>
      <c r="G747" s="1" t="s">
        <v>8358</v>
      </c>
      <c r="H747" s="1" t="s">
        <v>8359</v>
      </c>
      <c r="I747" s="1" t="s">
        <v>8360</v>
      </c>
      <c r="J747" s="1" t="s">
        <v>8361</v>
      </c>
      <c r="K747" s="1" t="s">
        <v>8362</v>
      </c>
      <c r="L747" s="1" t="s">
        <v>8363</v>
      </c>
      <c r="M747" s="1" t="s">
        <v>8364</v>
      </c>
    </row>
    <row r="748" spans="2:13" x14ac:dyDescent="0.25">
      <c r="B748" s="1" t="s">
        <v>66</v>
      </c>
      <c r="C748" s="1" t="s">
        <v>8365</v>
      </c>
      <c r="D748" s="1" t="s">
        <v>8366</v>
      </c>
      <c r="E748" s="1" t="s">
        <v>8367</v>
      </c>
      <c r="F748" s="1" t="s">
        <v>8368</v>
      </c>
      <c r="G748" s="1" t="s">
        <v>8369</v>
      </c>
      <c r="H748" s="1" t="s">
        <v>8370</v>
      </c>
      <c r="I748" s="1" t="s">
        <v>8371</v>
      </c>
      <c r="J748" s="1" t="s">
        <v>8372</v>
      </c>
      <c r="K748" s="1" t="s">
        <v>8373</v>
      </c>
      <c r="L748" s="1" t="s">
        <v>8374</v>
      </c>
      <c r="M748" s="1" t="s">
        <v>8375</v>
      </c>
    </row>
    <row r="749" spans="2:13" x14ac:dyDescent="0.25">
      <c r="B749" s="1" t="s">
        <v>66</v>
      </c>
      <c r="C749" s="1" t="s">
        <v>8376</v>
      </c>
      <c r="D749" s="1" t="s">
        <v>8377</v>
      </c>
      <c r="E749" s="1" t="s">
        <v>8378</v>
      </c>
      <c r="F749" s="1" t="s">
        <v>8379</v>
      </c>
      <c r="G749" s="1" t="s">
        <v>8380</v>
      </c>
      <c r="H749" s="1" t="s">
        <v>8381</v>
      </c>
      <c r="I749" s="1" t="s">
        <v>8382</v>
      </c>
      <c r="J749" s="1" t="s">
        <v>8383</v>
      </c>
      <c r="K749" s="1" t="s">
        <v>8384</v>
      </c>
      <c r="L749" s="1" t="s">
        <v>8385</v>
      </c>
      <c r="M749" s="1" t="s">
        <v>8386</v>
      </c>
    </row>
    <row r="750" spans="2:13" x14ac:dyDescent="0.25">
      <c r="B750" s="1" t="s">
        <v>66</v>
      </c>
      <c r="C750" s="1" t="s">
        <v>8387</v>
      </c>
      <c r="D750" s="1" t="s">
        <v>8388</v>
      </c>
      <c r="E750" s="1" t="s">
        <v>8389</v>
      </c>
      <c r="F750" s="1" t="s">
        <v>8390</v>
      </c>
      <c r="G750" s="1" t="s">
        <v>8391</v>
      </c>
      <c r="H750" s="1" t="s">
        <v>8392</v>
      </c>
      <c r="I750" s="1" t="s">
        <v>8393</v>
      </c>
      <c r="J750" s="1" t="s">
        <v>8394</v>
      </c>
      <c r="K750" s="1" t="s">
        <v>8395</v>
      </c>
      <c r="L750" s="1" t="s">
        <v>8396</v>
      </c>
      <c r="M750" s="1" t="s">
        <v>8397</v>
      </c>
    </row>
    <row r="751" spans="2:13" x14ac:dyDescent="0.25">
      <c r="B751" s="1" t="s">
        <v>66</v>
      </c>
      <c r="C751" s="1" t="s">
        <v>8398</v>
      </c>
      <c r="D751" s="1" t="s">
        <v>8399</v>
      </c>
      <c r="E751" s="1" t="s">
        <v>8400</v>
      </c>
      <c r="F751" s="1" t="s">
        <v>8401</v>
      </c>
      <c r="G751" s="1" t="s">
        <v>8402</v>
      </c>
      <c r="H751" s="1" t="s">
        <v>8403</v>
      </c>
      <c r="I751" s="1" t="s">
        <v>8404</v>
      </c>
      <c r="J751" s="1" t="s">
        <v>8405</v>
      </c>
      <c r="K751" s="1" t="s">
        <v>8406</v>
      </c>
      <c r="L751" s="1" t="s">
        <v>8407</v>
      </c>
      <c r="M751" s="1" t="s">
        <v>8408</v>
      </c>
    </row>
    <row r="752" spans="2:13" x14ac:dyDescent="0.25">
      <c r="B752" s="1" t="s">
        <v>66</v>
      </c>
      <c r="C752" s="1" t="s">
        <v>8409</v>
      </c>
      <c r="D752" s="1" t="s">
        <v>8410</v>
      </c>
      <c r="E752" s="1" t="s">
        <v>8411</v>
      </c>
      <c r="F752" s="1" t="s">
        <v>8412</v>
      </c>
      <c r="G752" s="1" t="s">
        <v>8413</v>
      </c>
      <c r="H752" s="1" t="s">
        <v>8414</v>
      </c>
      <c r="I752" s="1" t="s">
        <v>8415</v>
      </c>
      <c r="J752" s="1" t="s">
        <v>8416</v>
      </c>
      <c r="K752" s="1" t="s">
        <v>8417</v>
      </c>
      <c r="L752" s="1" t="s">
        <v>8418</v>
      </c>
      <c r="M752" s="1" t="s">
        <v>8419</v>
      </c>
    </row>
    <row r="753" spans="2:13" x14ac:dyDescent="0.25">
      <c r="B753" s="1" t="s">
        <v>66</v>
      </c>
      <c r="C753" s="1" t="s">
        <v>8420</v>
      </c>
      <c r="D753" s="1" t="s">
        <v>8421</v>
      </c>
      <c r="E753" s="1" t="s">
        <v>8422</v>
      </c>
      <c r="F753" s="1" t="s">
        <v>8423</v>
      </c>
      <c r="G753" s="1" t="s">
        <v>8424</v>
      </c>
      <c r="H753" s="1" t="s">
        <v>8425</v>
      </c>
      <c r="I753" s="1" t="s">
        <v>8426</v>
      </c>
      <c r="J753" s="1" t="s">
        <v>8427</v>
      </c>
      <c r="K753" s="1" t="s">
        <v>8428</v>
      </c>
      <c r="L753" s="1" t="s">
        <v>8429</v>
      </c>
      <c r="M753" s="1" t="s">
        <v>8430</v>
      </c>
    </row>
    <row r="754" spans="2:13" x14ac:dyDescent="0.25">
      <c r="B754" s="1" t="s">
        <v>66</v>
      </c>
      <c r="C754" s="1" t="s">
        <v>8431</v>
      </c>
      <c r="D754" s="1" t="s">
        <v>8432</v>
      </c>
      <c r="E754" s="1" t="s">
        <v>8433</v>
      </c>
      <c r="F754" s="1" t="s">
        <v>8434</v>
      </c>
      <c r="G754" s="1" t="s">
        <v>8435</v>
      </c>
      <c r="H754" s="1" t="s">
        <v>8436</v>
      </c>
      <c r="I754" s="1" t="s">
        <v>8437</v>
      </c>
      <c r="J754" s="1" t="s">
        <v>8438</v>
      </c>
      <c r="K754" s="1" t="s">
        <v>8439</v>
      </c>
      <c r="L754" s="1" t="s">
        <v>8440</v>
      </c>
      <c r="M754" s="1" t="s">
        <v>8441</v>
      </c>
    </row>
    <row r="755" spans="2:13" x14ac:dyDescent="0.25">
      <c r="B755" s="1" t="s">
        <v>66</v>
      </c>
      <c r="C755" s="1" t="s">
        <v>8442</v>
      </c>
      <c r="D755" s="1" t="s">
        <v>8443</v>
      </c>
      <c r="E755" s="1" t="s">
        <v>8444</v>
      </c>
      <c r="F755" s="1" t="s">
        <v>8445</v>
      </c>
      <c r="G755" s="1" t="s">
        <v>8446</v>
      </c>
      <c r="H755" s="1" t="s">
        <v>8447</v>
      </c>
      <c r="I755" s="1" t="s">
        <v>8448</v>
      </c>
      <c r="J755" s="1" t="s">
        <v>8449</v>
      </c>
      <c r="K755" s="1" t="s">
        <v>8450</v>
      </c>
      <c r="L755" s="1" t="s">
        <v>8451</v>
      </c>
      <c r="M755" s="1" t="s">
        <v>8452</v>
      </c>
    </row>
    <row r="756" spans="2:13" x14ac:dyDescent="0.25">
      <c r="B756" s="1" t="s">
        <v>66</v>
      </c>
      <c r="C756" s="1" t="s">
        <v>8453</v>
      </c>
      <c r="D756" s="1" t="s">
        <v>8454</v>
      </c>
      <c r="E756" s="1" t="s">
        <v>8455</v>
      </c>
      <c r="F756" s="1" t="s">
        <v>8456</v>
      </c>
      <c r="G756" s="1" t="s">
        <v>8457</v>
      </c>
      <c r="H756" s="1" t="s">
        <v>8458</v>
      </c>
      <c r="I756" s="1" t="s">
        <v>8459</v>
      </c>
      <c r="J756" s="1" t="s">
        <v>8460</v>
      </c>
      <c r="K756" s="1" t="s">
        <v>8461</v>
      </c>
      <c r="L756" s="1" t="s">
        <v>8462</v>
      </c>
      <c r="M756" s="1" t="s">
        <v>8463</v>
      </c>
    </row>
    <row r="757" spans="2:13" x14ac:dyDescent="0.25">
      <c r="B757" s="1" t="s">
        <v>66</v>
      </c>
      <c r="C757" s="1" t="s">
        <v>8464</v>
      </c>
      <c r="D757" s="1" t="s">
        <v>8465</v>
      </c>
      <c r="E757" s="1" t="s">
        <v>8466</v>
      </c>
      <c r="F757" s="1" t="s">
        <v>8467</v>
      </c>
      <c r="G757" s="1" t="s">
        <v>8468</v>
      </c>
      <c r="H757" s="1" t="s">
        <v>8469</v>
      </c>
      <c r="I757" s="1" t="s">
        <v>8470</v>
      </c>
      <c r="J757" s="1" t="s">
        <v>8471</v>
      </c>
      <c r="K757" s="1" t="s">
        <v>8472</v>
      </c>
      <c r="L757" s="1" t="s">
        <v>8473</v>
      </c>
      <c r="M757" s="1" t="s">
        <v>8474</v>
      </c>
    </row>
    <row r="758" spans="2:13" x14ac:dyDescent="0.25">
      <c r="B758" s="1" t="s">
        <v>66</v>
      </c>
      <c r="C758" s="1" t="s">
        <v>8475</v>
      </c>
      <c r="D758" s="1" t="s">
        <v>8476</v>
      </c>
      <c r="E758" s="1" t="s">
        <v>8477</v>
      </c>
      <c r="F758" s="1" t="s">
        <v>8478</v>
      </c>
      <c r="G758" s="1" t="s">
        <v>8479</v>
      </c>
      <c r="H758" s="1" t="s">
        <v>8480</v>
      </c>
      <c r="I758" s="1" t="s">
        <v>8481</v>
      </c>
      <c r="J758" s="1" t="s">
        <v>8482</v>
      </c>
      <c r="K758" s="1" t="s">
        <v>8483</v>
      </c>
      <c r="L758" s="1" t="s">
        <v>8484</v>
      </c>
      <c r="M758" s="1" t="s">
        <v>8485</v>
      </c>
    </row>
    <row r="759" spans="2:13" x14ac:dyDescent="0.25">
      <c r="B759" s="1" t="s">
        <v>66</v>
      </c>
      <c r="C759" s="1" t="s">
        <v>8486</v>
      </c>
      <c r="D759" s="1" t="s">
        <v>8487</v>
      </c>
      <c r="E759" s="1" t="s">
        <v>8488</v>
      </c>
      <c r="F759" s="1" t="s">
        <v>8489</v>
      </c>
      <c r="G759" s="1" t="s">
        <v>8490</v>
      </c>
      <c r="H759" s="1" t="s">
        <v>8491</v>
      </c>
      <c r="I759" s="1" t="s">
        <v>8492</v>
      </c>
      <c r="J759" s="1" t="s">
        <v>8493</v>
      </c>
      <c r="K759" s="1" t="s">
        <v>8494</v>
      </c>
      <c r="L759" s="1" t="s">
        <v>8495</v>
      </c>
      <c r="M759" s="1" t="s">
        <v>8496</v>
      </c>
    </row>
    <row r="760" spans="2:13" x14ac:dyDescent="0.25">
      <c r="B760" s="1" t="s">
        <v>66</v>
      </c>
      <c r="C760" s="1" t="s">
        <v>8497</v>
      </c>
      <c r="D760" s="1" t="s">
        <v>8498</v>
      </c>
      <c r="E760" s="1" t="s">
        <v>8499</v>
      </c>
      <c r="F760" s="1" t="s">
        <v>8500</v>
      </c>
      <c r="G760" s="1" t="s">
        <v>8501</v>
      </c>
      <c r="H760" s="1" t="s">
        <v>8502</v>
      </c>
      <c r="I760" s="1" t="s">
        <v>8503</v>
      </c>
      <c r="J760" s="1" t="s">
        <v>8504</v>
      </c>
      <c r="K760" s="1" t="s">
        <v>8505</v>
      </c>
      <c r="L760" s="1" t="s">
        <v>8506</v>
      </c>
      <c r="M760" s="1" t="s">
        <v>8507</v>
      </c>
    </row>
    <row r="761" spans="2:13" x14ac:dyDescent="0.25">
      <c r="B761" s="1" t="s">
        <v>66</v>
      </c>
      <c r="C761" s="1" t="s">
        <v>8508</v>
      </c>
      <c r="D761" s="1" t="s">
        <v>8509</v>
      </c>
      <c r="E761" s="1" t="s">
        <v>8510</v>
      </c>
      <c r="F761" s="1" t="s">
        <v>8511</v>
      </c>
      <c r="G761" s="1" t="s">
        <v>8512</v>
      </c>
      <c r="H761" s="1" t="s">
        <v>8513</v>
      </c>
      <c r="I761" s="1" t="s">
        <v>8514</v>
      </c>
      <c r="J761" s="1" t="s">
        <v>8515</v>
      </c>
      <c r="K761" s="1" t="s">
        <v>8516</v>
      </c>
      <c r="L761" s="1" t="s">
        <v>8517</v>
      </c>
      <c r="M761" s="1" t="s">
        <v>8518</v>
      </c>
    </row>
    <row r="762" spans="2:13" x14ac:dyDescent="0.25">
      <c r="B762" s="1" t="s">
        <v>67</v>
      </c>
      <c r="C762" s="1" t="s">
        <v>8519</v>
      </c>
      <c r="D762" s="1" t="s">
        <v>8520</v>
      </c>
      <c r="E762" s="1" t="s">
        <v>8521</v>
      </c>
      <c r="F762" s="1" t="s">
        <v>8522</v>
      </c>
      <c r="G762" s="1" t="s">
        <v>8523</v>
      </c>
      <c r="H762" s="1" t="s">
        <v>8524</v>
      </c>
      <c r="I762" s="1" t="s">
        <v>8525</v>
      </c>
      <c r="J762" s="1" t="s">
        <v>8526</v>
      </c>
      <c r="K762" s="1" t="s">
        <v>8527</v>
      </c>
      <c r="L762" s="1" t="s">
        <v>8528</v>
      </c>
      <c r="M762" s="1" t="s">
        <v>8529</v>
      </c>
    </row>
    <row r="763" spans="2:13" x14ac:dyDescent="0.25">
      <c r="B763" s="1" t="s">
        <v>67</v>
      </c>
      <c r="C763" s="1" t="s">
        <v>8530</v>
      </c>
      <c r="D763" s="1" t="s">
        <v>8531</v>
      </c>
      <c r="E763" s="1" t="s">
        <v>8532</v>
      </c>
      <c r="F763" s="1" t="s">
        <v>8533</v>
      </c>
      <c r="G763" s="1" t="s">
        <v>8534</v>
      </c>
      <c r="H763" s="1" t="s">
        <v>8535</v>
      </c>
      <c r="I763" s="1" t="s">
        <v>8536</v>
      </c>
      <c r="J763" s="1" t="s">
        <v>8537</v>
      </c>
      <c r="K763" s="1" t="s">
        <v>8538</v>
      </c>
      <c r="L763" s="1" t="s">
        <v>8539</v>
      </c>
      <c r="M763" s="1" t="s">
        <v>8540</v>
      </c>
    </row>
    <row r="764" spans="2:13" x14ac:dyDescent="0.25">
      <c r="B764" s="1" t="s">
        <v>67</v>
      </c>
      <c r="C764" s="1" t="s">
        <v>8541</v>
      </c>
      <c r="D764" s="1" t="s">
        <v>8542</v>
      </c>
      <c r="E764" s="1" t="s">
        <v>8543</v>
      </c>
      <c r="F764" s="1" t="s">
        <v>8544</v>
      </c>
      <c r="G764" s="1" t="s">
        <v>8545</v>
      </c>
      <c r="H764" s="1" t="s">
        <v>8546</v>
      </c>
      <c r="I764" s="1" t="s">
        <v>8547</v>
      </c>
      <c r="J764" s="1" t="s">
        <v>8548</v>
      </c>
      <c r="K764" s="1" t="s">
        <v>8549</v>
      </c>
      <c r="L764" s="1" t="s">
        <v>8550</v>
      </c>
      <c r="M764" s="1" t="s">
        <v>8551</v>
      </c>
    </row>
    <row r="765" spans="2:13" x14ac:dyDescent="0.25">
      <c r="B765" s="1" t="s">
        <v>67</v>
      </c>
      <c r="C765" s="1" t="s">
        <v>8552</v>
      </c>
      <c r="D765" s="1" t="s">
        <v>8553</v>
      </c>
      <c r="E765" s="1" t="s">
        <v>8554</v>
      </c>
      <c r="F765" s="1" t="s">
        <v>8555</v>
      </c>
      <c r="G765" s="1" t="s">
        <v>8556</v>
      </c>
      <c r="H765" s="1" t="s">
        <v>8557</v>
      </c>
      <c r="I765" s="1" t="s">
        <v>8558</v>
      </c>
      <c r="J765" s="1" t="s">
        <v>8559</v>
      </c>
      <c r="K765" s="1" t="s">
        <v>8560</v>
      </c>
      <c r="L765" s="1" t="s">
        <v>8561</v>
      </c>
      <c r="M765" s="1" t="s">
        <v>8562</v>
      </c>
    </row>
    <row r="766" spans="2:13" x14ac:dyDescent="0.25">
      <c r="B766" s="1" t="s">
        <v>67</v>
      </c>
      <c r="C766" s="1" t="s">
        <v>8563</v>
      </c>
      <c r="D766" s="1" t="s">
        <v>8564</v>
      </c>
      <c r="E766" s="1" t="s">
        <v>8565</v>
      </c>
      <c r="F766" s="1" t="s">
        <v>8566</v>
      </c>
      <c r="G766" s="1" t="s">
        <v>8567</v>
      </c>
      <c r="H766" s="1" t="s">
        <v>8568</v>
      </c>
      <c r="I766" s="1" t="s">
        <v>8569</v>
      </c>
      <c r="J766" s="1" t="s">
        <v>8570</v>
      </c>
      <c r="K766" s="1" t="s">
        <v>8571</v>
      </c>
      <c r="L766" s="1" t="s">
        <v>8572</v>
      </c>
      <c r="M766" s="1" t="s">
        <v>8573</v>
      </c>
    </row>
    <row r="767" spans="2:13" x14ac:dyDescent="0.25">
      <c r="B767" s="1" t="s">
        <v>67</v>
      </c>
      <c r="C767" s="1" t="s">
        <v>8574</v>
      </c>
      <c r="D767" s="1" t="s">
        <v>8575</v>
      </c>
      <c r="E767" s="1" t="s">
        <v>8576</v>
      </c>
      <c r="F767" s="1" t="s">
        <v>8577</v>
      </c>
      <c r="G767" s="1" t="s">
        <v>8578</v>
      </c>
      <c r="H767" s="1" t="s">
        <v>8579</v>
      </c>
      <c r="I767" s="1" t="s">
        <v>8580</v>
      </c>
      <c r="J767" s="1" t="s">
        <v>8581</v>
      </c>
      <c r="K767" s="1" t="s">
        <v>8582</v>
      </c>
      <c r="L767" s="1" t="s">
        <v>8583</v>
      </c>
      <c r="M767" s="1" t="s">
        <v>8584</v>
      </c>
    </row>
    <row r="768" spans="2:13" x14ac:dyDescent="0.25">
      <c r="B768" s="1" t="s">
        <v>67</v>
      </c>
      <c r="C768" s="1" t="s">
        <v>8585</v>
      </c>
      <c r="D768" s="1" t="s">
        <v>8586</v>
      </c>
      <c r="E768" s="1" t="s">
        <v>8587</v>
      </c>
      <c r="F768" s="1" t="s">
        <v>8588</v>
      </c>
      <c r="G768" s="1" t="s">
        <v>8589</v>
      </c>
      <c r="H768" s="1" t="s">
        <v>8590</v>
      </c>
      <c r="I768" s="1" t="s">
        <v>8591</v>
      </c>
      <c r="J768" s="1" t="s">
        <v>8592</v>
      </c>
      <c r="K768" s="1" t="s">
        <v>8593</v>
      </c>
      <c r="L768" s="1" t="s">
        <v>8594</v>
      </c>
      <c r="M768" s="1" t="s">
        <v>8595</v>
      </c>
    </row>
    <row r="769" spans="2:13" x14ac:dyDescent="0.25">
      <c r="B769" s="1" t="s">
        <v>67</v>
      </c>
      <c r="C769" s="1" t="s">
        <v>8596</v>
      </c>
      <c r="D769" s="1" t="s">
        <v>8597</v>
      </c>
      <c r="E769" s="1" t="s">
        <v>8598</v>
      </c>
      <c r="F769" s="1" t="s">
        <v>8599</v>
      </c>
      <c r="G769" s="1" t="s">
        <v>8600</v>
      </c>
      <c r="H769" s="1" t="s">
        <v>8601</v>
      </c>
      <c r="I769" s="1" t="s">
        <v>8602</v>
      </c>
      <c r="J769" s="1" t="s">
        <v>8603</v>
      </c>
      <c r="K769" s="1" t="s">
        <v>8604</v>
      </c>
      <c r="L769" s="1" t="s">
        <v>8605</v>
      </c>
      <c r="M769" s="1" t="s">
        <v>8606</v>
      </c>
    </row>
    <row r="770" spans="2:13" x14ac:dyDescent="0.25">
      <c r="B770" s="1" t="s">
        <v>67</v>
      </c>
      <c r="C770" s="1" t="s">
        <v>8607</v>
      </c>
      <c r="D770" s="1" t="s">
        <v>8608</v>
      </c>
      <c r="E770" s="1" t="s">
        <v>8609</v>
      </c>
      <c r="F770" s="1" t="s">
        <v>8610</v>
      </c>
      <c r="G770" s="1" t="s">
        <v>8611</v>
      </c>
      <c r="H770" s="1" t="s">
        <v>8612</v>
      </c>
      <c r="I770" s="1" t="s">
        <v>8613</v>
      </c>
      <c r="J770" s="1" t="s">
        <v>8614</v>
      </c>
      <c r="K770" s="1" t="s">
        <v>8615</v>
      </c>
      <c r="L770" s="1" t="s">
        <v>8616</v>
      </c>
      <c r="M770" s="1" t="s">
        <v>8617</v>
      </c>
    </row>
    <row r="771" spans="2:13" x14ac:dyDescent="0.25">
      <c r="B771" s="1" t="s">
        <v>67</v>
      </c>
      <c r="C771" s="1" t="s">
        <v>8618</v>
      </c>
      <c r="D771" s="1" t="s">
        <v>8619</v>
      </c>
      <c r="E771" s="1" t="s">
        <v>8620</v>
      </c>
      <c r="F771" s="1" t="s">
        <v>8621</v>
      </c>
      <c r="G771" s="1" t="s">
        <v>8622</v>
      </c>
      <c r="H771" s="1" t="s">
        <v>8623</v>
      </c>
      <c r="I771" s="1" t="s">
        <v>8624</v>
      </c>
      <c r="J771" s="1" t="s">
        <v>8625</v>
      </c>
      <c r="K771" s="1" t="s">
        <v>8626</v>
      </c>
      <c r="L771" s="1" t="s">
        <v>8627</v>
      </c>
      <c r="M771" s="1" t="s">
        <v>8628</v>
      </c>
    </row>
    <row r="772" spans="2:13" x14ac:dyDescent="0.25">
      <c r="B772" s="1" t="s">
        <v>67</v>
      </c>
      <c r="C772" s="1" t="s">
        <v>8629</v>
      </c>
      <c r="D772" s="1" t="s">
        <v>8630</v>
      </c>
      <c r="E772" s="1" t="s">
        <v>8631</v>
      </c>
      <c r="F772" s="1" t="s">
        <v>8632</v>
      </c>
      <c r="G772" s="1" t="s">
        <v>8633</v>
      </c>
      <c r="H772" s="1" t="s">
        <v>8634</v>
      </c>
      <c r="I772" s="1" t="s">
        <v>8635</v>
      </c>
      <c r="J772" s="1" t="s">
        <v>8636</v>
      </c>
      <c r="K772" s="1" t="s">
        <v>8637</v>
      </c>
      <c r="L772" s="1" t="s">
        <v>8638</v>
      </c>
      <c r="M772" s="1" t="s">
        <v>8639</v>
      </c>
    </row>
    <row r="773" spans="2:13" x14ac:dyDescent="0.25">
      <c r="B773" s="1" t="s">
        <v>67</v>
      </c>
      <c r="C773" s="1" t="s">
        <v>8640</v>
      </c>
      <c r="D773" s="1" t="s">
        <v>8641</v>
      </c>
      <c r="E773" s="1" t="s">
        <v>8642</v>
      </c>
      <c r="F773" s="1" t="s">
        <v>8643</v>
      </c>
      <c r="G773" s="1" t="s">
        <v>8644</v>
      </c>
      <c r="H773" s="1" t="s">
        <v>8645</v>
      </c>
      <c r="I773" s="1" t="s">
        <v>8646</v>
      </c>
      <c r="J773" s="1" t="s">
        <v>8647</v>
      </c>
      <c r="K773" s="1" t="s">
        <v>8648</v>
      </c>
      <c r="L773" s="1" t="s">
        <v>8649</v>
      </c>
      <c r="M773" s="1" t="s">
        <v>8650</v>
      </c>
    </row>
    <row r="774" spans="2:13" x14ac:dyDescent="0.25">
      <c r="B774" s="1" t="s">
        <v>67</v>
      </c>
      <c r="C774" s="1" t="s">
        <v>8651</v>
      </c>
      <c r="D774" s="1" t="s">
        <v>8652</v>
      </c>
      <c r="E774" s="1" t="s">
        <v>8653</v>
      </c>
      <c r="F774" s="1" t="s">
        <v>8654</v>
      </c>
      <c r="G774" s="1" t="s">
        <v>8655</v>
      </c>
      <c r="H774" s="1" t="s">
        <v>8656</v>
      </c>
      <c r="I774" s="1" t="s">
        <v>8657</v>
      </c>
      <c r="J774" s="1" t="s">
        <v>8658</v>
      </c>
      <c r="K774" s="1" t="s">
        <v>8659</v>
      </c>
      <c r="L774" s="1" t="s">
        <v>8660</v>
      </c>
      <c r="M774" s="1" t="s">
        <v>8661</v>
      </c>
    </row>
    <row r="775" spans="2:13" x14ac:dyDescent="0.25">
      <c r="B775" s="1" t="s">
        <v>67</v>
      </c>
      <c r="C775" s="1" t="s">
        <v>8662</v>
      </c>
      <c r="D775" s="1" t="s">
        <v>8663</v>
      </c>
      <c r="E775" s="1" t="s">
        <v>8664</v>
      </c>
      <c r="F775" s="1" t="s">
        <v>8665</v>
      </c>
      <c r="G775" s="1" t="s">
        <v>8666</v>
      </c>
      <c r="H775" s="1" t="s">
        <v>8667</v>
      </c>
      <c r="I775" s="1" t="s">
        <v>8668</v>
      </c>
      <c r="J775" s="1" t="s">
        <v>8669</v>
      </c>
      <c r="K775" s="1" t="s">
        <v>8670</v>
      </c>
      <c r="L775" s="1" t="s">
        <v>8671</v>
      </c>
      <c r="M775" s="1" t="s">
        <v>8672</v>
      </c>
    </row>
    <row r="776" spans="2:13" x14ac:dyDescent="0.25">
      <c r="B776" s="1" t="s">
        <v>67</v>
      </c>
      <c r="C776" s="1" t="s">
        <v>8673</v>
      </c>
      <c r="D776" s="1" t="s">
        <v>8674</v>
      </c>
      <c r="E776" s="1" t="s">
        <v>8675</v>
      </c>
      <c r="F776" s="1" t="s">
        <v>8676</v>
      </c>
      <c r="G776" s="1" t="s">
        <v>8677</v>
      </c>
      <c r="H776" s="1" t="s">
        <v>8678</v>
      </c>
      <c r="I776" s="1" t="s">
        <v>8679</v>
      </c>
      <c r="J776" s="1" t="s">
        <v>8680</v>
      </c>
      <c r="K776" s="1" t="s">
        <v>8681</v>
      </c>
      <c r="L776" s="1" t="s">
        <v>8682</v>
      </c>
      <c r="M776" s="1" t="s">
        <v>8683</v>
      </c>
    </row>
    <row r="777" spans="2:13" x14ac:dyDescent="0.25">
      <c r="B777" s="1" t="s">
        <v>67</v>
      </c>
      <c r="C777" s="1" t="s">
        <v>8684</v>
      </c>
      <c r="D777" s="1" t="s">
        <v>8685</v>
      </c>
      <c r="E777" s="1" t="s">
        <v>8686</v>
      </c>
      <c r="F777" s="1" t="s">
        <v>8687</v>
      </c>
      <c r="G777" s="1" t="s">
        <v>8688</v>
      </c>
      <c r="H777" s="1" t="s">
        <v>8689</v>
      </c>
      <c r="I777" s="1" t="s">
        <v>8690</v>
      </c>
      <c r="J777" s="1" t="s">
        <v>8691</v>
      </c>
      <c r="K777" s="1" t="s">
        <v>8692</v>
      </c>
      <c r="L777" s="1" t="s">
        <v>8693</v>
      </c>
      <c r="M777" s="1" t="s">
        <v>8694</v>
      </c>
    </row>
    <row r="778" spans="2:13" x14ac:dyDescent="0.25">
      <c r="B778" s="1" t="s">
        <v>67</v>
      </c>
      <c r="C778" s="1" t="s">
        <v>8695</v>
      </c>
      <c r="D778" s="1" t="s">
        <v>8696</v>
      </c>
      <c r="E778" s="1" t="s">
        <v>8697</v>
      </c>
      <c r="F778" s="1" t="s">
        <v>8698</v>
      </c>
      <c r="G778" s="1" t="s">
        <v>8699</v>
      </c>
      <c r="H778" s="1" t="s">
        <v>8700</v>
      </c>
      <c r="I778" s="1" t="s">
        <v>8701</v>
      </c>
      <c r="J778" s="1" t="s">
        <v>8702</v>
      </c>
      <c r="K778" s="1" t="s">
        <v>8703</v>
      </c>
      <c r="L778" s="1" t="s">
        <v>8704</v>
      </c>
      <c r="M778" s="1" t="s">
        <v>8705</v>
      </c>
    </row>
    <row r="779" spans="2:13" x14ac:dyDescent="0.25">
      <c r="B779" s="1" t="s">
        <v>67</v>
      </c>
      <c r="C779" s="1" t="s">
        <v>8706</v>
      </c>
      <c r="D779" s="1" t="s">
        <v>8707</v>
      </c>
      <c r="E779" s="1" t="s">
        <v>8708</v>
      </c>
      <c r="F779" s="1" t="s">
        <v>8709</v>
      </c>
      <c r="G779" s="1" t="s">
        <v>8710</v>
      </c>
      <c r="H779" s="1" t="s">
        <v>8711</v>
      </c>
      <c r="I779" s="1" t="s">
        <v>8712</v>
      </c>
      <c r="J779" s="1" t="s">
        <v>8713</v>
      </c>
      <c r="K779" s="1" t="s">
        <v>8714</v>
      </c>
      <c r="L779" s="1" t="s">
        <v>8715</v>
      </c>
      <c r="M779" s="1" t="s">
        <v>8716</v>
      </c>
    </row>
    <row r="780" spans="2:13" x14ac:dyDescent="0.25">
      <c r="B780" s="1" t="s">
        <v>67</v>
      </c>
      <c r="C780" s="1" t="s">
        <v>8717</v>
      </c>
      <c r="D780" s="1" t="s">
        <v>8718</v>
      </c>
      <c r="E780" s="1" t="s">
        <v>8719</v>
      </c>
      <c r="F780" s="1" t="s">
        <v>8720</v>
      </c>
      <c r="G780" s="1" t="s">
        <v>8721</v>
      </c>
      <c r="H780" s="1" t="s">
        <v>8722</v>
      </c>
      <c r="I780" s="1" t="s">
        <v>8723</v>
      </c>
      <c r="J780" s="1" t="s">
        <v>8724</v>
      </c>
      <c r="K780" s="1" t="s">
        <v>8725</v>
      </c>
      <c r="L780" s="1" t="s">
        <v>8726</v>
      </c>
      <c r="M780" s="1" t="s">
        <v>8727</v>
      </c>
    </row>
    <row r="781" spans="2:13" x14ac:dyDescent="0.25">
      <c r="B781" s="1" t="s">
        <v>67</v>
      </c>
      <c r="C781" s="1" t="s">
        <v>8728</v>
      </c>
      <c r="D781" s="1" t="s">
        <v>8729</v>
      </c>
      <c r="E781" s="1" t="s">
        <v>8730</v>
      </c>
      <c r="F781" s="1" t="s">
        <v>8731</v>
      </c>
      <c r="G781" s="1" t="s">
        <v>8732</v>
      </c>
      <c r="H781" s="1" t="s">
        <v>8733</v>
      </c>
      <c r="I781" s="1" t="s">
        <v>8734</v>
      </c>
      <c r="J781" s="1" t="s">
        <v>8735</v>
      </c>
      <c r="K781" s="1" t="s">
        <v>8736</v>
      </c>
      <c r="L781" s="1" t="s">
        <v>8737</v>
      </c>
      <c r="M781" s="1" t="s">
        <v>8738</v>
      </c>
    </row>
    <row r="782" spans="2:13" x14ac:dyDescent="0.25">
      <c r="B782" s="1" t="s">
        <v>17</v>
      </c>
      <c r="C782" s="1" t="s">
        <v>8739</v>
      </c>
      <c r="D782" s="1" t="s">
        <v>8740</v>
      </c>
      <c r="E782" s="1" t="s">
        <v>8741</v>
      </c>
      <c r="F782" s="1" t="s">
        <v>8742</v>
      </c>
      <c r="G782" s="1" t="s">
        <v>8743</v>
      </c>
      <c r="H782" s="1" t="s">
        <v>8744</v>
      </c>
      <c r="I782" s="1" t="s">
        <v>8745</v>
      </c>
      <c r="J782" s="1" t="s">
        <v>8746</v>
      </c>
      <c r="K782" s="1" t="s">
        <v>8747</v>
      </c>
      <c r="L782" s="1" t="s">
        <v>8748</v>
      </c>
      <c r="M782" s="1" t="s">
        <v>8749</v>
      </c>
    </row>
    <row r="783" spans="2:13" x14ac:dyDescent="0.25">
      <c r="B783" s="1" t="s">
        <v>17</v>
      </c>
      <c r="C783" s="1" t="s">
        <v>8750</v>
      </c>
      <c r="D783" s="1" t="s">
        <v>8751</v>
      </c>
      <c r="E783" s="1" t="s">
        <v>8752</v>
      </c>
      <c r="F783" s="1" t="s">
        <v>8753</v>
      </c>
      <c r="G783" s="1" t="s">
        <v>8754</v>
      </c>
      <c r="H783" s="1" t="s">
        <v>8755</v>
      </c>
      <c r="I783" s="1" t="s">
        <v>8756</v>
      </c>
      <c r="J783" s="1" t="s">
        <v>8757</v>
      </c>
      <c r="K783" s="1" t="s">
        <v>8758</v>
      </c>
      <c r="L783" s="1" t="s">
        <v>8759</v>
      </c>
      <c r="M783" s="1" t="s">
        <v>8760</v>
      </c>
    </row>
    <row r="784" spans="2:13" x14ac:dyDescent="0.25">
      <c r="B784" s="1" t="s">
        <v>17</v>
      </c>
      <c r="C784" s="1" t="s">
        <v>8761</v>
      </c>
      <c r="D784" s="1" t="s">
        <v>8762</v>
      </c>
      <c r="E784" s="1" t="s">
        <v>8763</v>
      </c>
      <c r="F784" s="1" t="s">
        <v>8764</v>
      </c>
      <c r="G784" s="1" t="s">
        <v>8765</v>
      </c>
      <c r="H784" s="1" t="s">
        <v>8766</v>
      </c>
      <c r="I784" s="1" t="s">
        <v>8767</v>
      </c>
      <c r="J784" s="1" t="s">
        <v>8768</v>
      </c>
      <c r="K784" s="1" t="s">
        <v>8769</v>
      </c>
      <c r="L784" s="1" t="s">
        <v>8770</v>
      </c>
      <c r="M784" s="1" t="s">
        <v>8771</v>
      </c>
    </row>
    <row r="785" spans="2:13" x14ac:dyDescent="0.25">
      <c r="B785" s="1" t="s">
        <v>17</v>
      </c>
      <c r="C785" s="1" t="s">
        <v>8772</v>
      </c>
      <c r="D785" s="1" t="s">
        <v>8773</v>
      </c>
      <c r="E785" s="1" t="s">
        <v>8774</v>
      </c>
      <c r="F785" s="1" t="s">
        <v>8775</v>
      </c>
      <c r="G785" s="1" t="s">
        <v>8776</v>
      </c>
      <c r="H785" s="1" t="s">
        <v>8777</v>
      </c>
      <c r="I785" s="1" t="s">
        <v>8778</v>
      </c>
      <c r="J785" s="1" t="s">
        <v>8779</v>
      </c>
      <c r="K785" s="1" t="s">
        <v>8780</v>
      </c>
      <c r="L785" s="1" t="s">
        <v>8781</v>
      </c>
      <c r="M785" s="1" t="s">
        <v>8782</v>
      </c>
    </row>
    <row r="786" spans="2:13" x14ac:dyDescent="0.25">
      <c r="B786" s="1" t="s">
        <v>17</v>
      </c>
      <c r="C786" s="1" t="s">
        <v>8783</v>
      </c>
      <c r="D786" s="1" t="s">
        <v>8784</v>
      </c>
      <c r="E786" s="1" t="s">
        <v>8785</v>
      </c>
      <c r="F786" s="1" t="s">
        <v>8786</v>
      </c>
      <c r="G786" s="1" t="s">
        <v>8787</v>
      </c>
      <c r="H786" s="1" t="s">
        <v>8788</v>
      </c>
      <c r="I786" s="1" t="s">
        <v>8789</v>
      </c>
      <c r="J786" s="1" t="s">
        <v>8790</v>
      </c>
      <c r="K786" s="1" t="s">
        <v>8791</v>
      </c>
      <c r="L786" s="1" t="s">
        <v>8792</v>
      </c>
      <c r="M786" s="1" t="s">
        <v>8793</v>
      </c>
    </row>
    <row r="787" spans="2:13" x14ac:dyDescent="0.25">
      <c r="B787" s="1" t="s">
        <v>17</v>
      </c>
      <c r="C787" s="1" t="s">
        <v>8794</v>
      </c>
      <c r="D787" s="1" t="s">
        <v>8795</v>
      </c>
      <c r="E787" s="1" t="s">
        <v>8796</v>
      </c>
      <c r="F787" s="1" t="s">
        <v>8797</v>
      </c>
      <c r="G787" s="1" t="s">
        <v>8798</v>
      </c>
      <c r="H787" s="1" t="s">
        <v>8799</v>
      </c>
      <c r="I787" s="1" t="s">
        <v>8800</v>
      </c>
      <c r="J787" s="1" t="s">
        <v>8801</v>
      </c>
      <c r="K787" s="1" t="s">
        <v>8802</v>
      </c>
      <c r="L787" s="1" t="s">
        <v>8803</v>
      </c>
      <c r="M787" s="1" t="s">
        <v>8804</v>
      </c>
    </row>
    <row r="788" spans="2:13" x14ac:dyDescent="0.25">
      <c r="B788" s="1" t="s">
        <v>17</v>
      </c>
      <c r="C788" s="1" t="s">
        <v>8805</v>
      </c>
      <c r="D788" s="1" t="s">
        <v>8806</v>
      </c>
      <c r="E788" s="1" t="s">
        <v>8807</v>
      </c>
      <c r="F788" s="1" t="s">
        <v>8808</v>
      </c>
      <c r="G788" s="1" t="s">
        <v>8809</v>
      </c>
      <c r="H788" s="1" t="s">
        <v>8810</v>
      </c>
      <c r="I788" s="1" t="s">
        <v>8811</v>
      </c>
      <c r="J788" s="1" t="s">
        <v>8812</v>
      </c>
      <c r="K788" s="1" t="s">
        <v>8813</v>
      </c>
      <c r="L788" s="1" t="s">
        <v>8814</v>
      </c>
      <c r="M788" s="1" t="s">
        <v>8815</v>
      </c>
    </row>
    <row r="789" spans="2:13" x14ac:dyDescent="0.25">
      <c r="B789" s="1" t="s">
        <v>17</v>
      </c>
      <c r="C789" s="1" t="s">
        <v>8816</v>
      </c>
      <c r="D789" s="1" t="s">
        <v>8817</v>
      </c>
      <c r="E789" s="1" t="s">
        <v>8818</v>
      </c>
      <c r="F789" s="1" t="s">
        <v>8819</v>
      </c>
      <c r="G789" s="1" t="s">
        <v>8820</v>
      </c>
      <c r="H789" s="1" t="s">
        <v>8821</v>
      </c>
      <c r="I789" s="1" t="s">
        <v>8822</v>
      </c>
      <c r="J789" s="1" t="s">
        <v>8823</v>
      </c>
      <c r="K789" s="1" t="s">
        <v>8824</v>
      </c>
      <c r="L789" s="1" t="s">
        <v>8825</v>
      </c>
      <c r="M789" s="1" t="s">
        <v>8826</v>
      </c>
    </row>
    <row r="790" spans="2:13" x14ac:dyDescent="0.25">
      <c r="B790" s="1" t="s">
        <v>17</v>
      </c>
      <c r="C790" s="1" t="s">
        <v>8827</v>
      </c>
      <c r="D790" s="1" t="s">
        <v>8828</v>
      </c>
      <c r="E790" s="1" t="s">
        <v>8829</v>
      </c>
      <c r="F790" s="1" t="s">
        <v>8830</v>
      </c>
      <c r="G790" s="1" t="s">
        <v>8831</v>
      </c>
      <c r="H790" s="1" t="s">
        <v>8832</v>
      </c>
      <c r="I790" s="1" t="s">
        <v>8833</v>
      </c>
      <c r="J790" s="1" t="s">
        <v>8834</v>
      </c>
      <c r="K790" s="1" t="s">
        <v>8835</v>
      </c>
      <c r="L790" s="1" t="s">
        <v>8836</v>
      </c>
      <c r="M790" s="1" t="s">
        <v>8837</v>
      </c>
    </row>
    <row r="791" spans="2:13" x14ac:dyDescent="0.25">
      <c r="B791" s="1" t="s">
        <v>17</v>
      </c>
      <c r="C791" s="1" t="s">
        <v>8838</v>
      </c>
      <c r="D791" s="1" t="s">
        <v>8839</v>
      </c>
      <c r="E791" s="1" t="s">
        <v>8840</v>
      </c>
      <c r="F791" s="1" t="s">
        <v>8841</v>
      </c>
      <c r="G791" s="1" t="s">
        <v>8842</v>
      </c>
      <c r="H791" s="1" t="s">
        <v>8843</v>
      </c>
      <c r="I791" s="1" t="s">
        <v>8844</v>
      </c>
      <c r="J791" s="1" t="s">
        <v>8845</v>
      </c>
      <c r="K791" s="1" t="s">
        <v>8846</v>
      </c>
      <c r="L791" s="1" t="s">
        <v>8847</v>
      </c>
      <c r="M791" s="1" t="s">
        <v>8848</v>
      </c>
    </row>
    <row r="792" spans="2:13" x14ac:dyDescent="0.25">
      <c r="B792" s="1" t="s">
        <v>17</v>
      </c>
      <c r="C792" s="1" t="s">
        <v>8849</v>
      </c>
      <c r="D792" s="1" t="s">
        <v>8850</v>
      </c>
      <c r="E792" s="1" t="s">
        <v>8851</v>
      </c>
      <c r="F792" s="1" t="s">
        <v>8852</v>
      </c>
      <c r="G792" s="1" t="s">
        <v>8853</v>
      </c>
      <c r="H792" s="1" t="s">
        <v>8854</v>
      </c>
      <c r="I792" s="1" t="s">
        <v>8855</v>
      </c>
      <c r="J792" s="1" t="s">
        <v>8856</v>
      </c>
      <c r="K792" s="1" t="s">
        <v>8857</v>
      </c>
      <c r="L792" s="1" t="s">
        <v>8858</v>
      </c>
      <c r="M792" s="1" t="s">
        <v>8859</v>
      </c>
    </row>
    <row r="793" spans="2:13" x14ac:dyDescent="0.25">
      <c r="B793" s="1" t="s">
        <v>17</v>
      </c>
      <c r="C793" s="1" t="s">
        <v>8860</v>
      </c>
      <c r="D793" s="1" t="s">
        <v>8861</v>
      </c>
      <c r="E793" s="1" t="s">
        <v>8862</v>
      </c>
      <c r="F793" s="1" t="s">
        <v>8863</v>
      </c>
      <c r="G793" s="1" t="s">
        <v>8864</v>
      </c>
      <c r="H793" s="1" t="s">
        <v>8865</v>
      </c>
      <c r="I793" s="1" t="s">
        <v>8866</v>
      </c>
      <c r="J793" s="1" t="s">
        <v>8867</v>
      </c>
      <c r="K793" s="1" t="s">
        <v>8868</v>
      </c>
      <c r="L793" s="1" t="s">
        <v>8869</v>
      </c>
      <c r="M793" s="1" t="s">
        <v>8870</v>
      </c>
    </row>
    <row r="794" spans="2:13" x14ac:dyDescent="0.25">
      <c r="B794" s="1" t="s">
        <v>17</v>
      </c>
      <c r="C794" s="1" t="s">
        <v>8871</v>
      </c>
      <c r="D794" s="1" t="s">
        <v>8872</v>
      </c>
      <c r="E794" s="1" t="s">
        <v>8873</v>
      </c>
      <c r="F794" s="1" t="s">
        <v>8874</v>
      </c>
      <c r="G794" s="1" t="s">
        <v>8875</v>
      </c>
      <c r="H794" s="1" t="s">
        <v>8876</v>
      </c>
      <c r="I794" s="1" t="s">
        <v>8877</v>
      </c>
      <c r="J794" s="1" t="s">
        <v>8878</v>
      </c>
      <c r="K794" s="1" t="s">
        <v>8879</v>
      </c>
      <c r="L794" s="1" t="s">
        <v>8880</v>
      </c>
      <c r="M794" s="1" t="s">
        <v>8881</v>
      </c>
    </row>
    <row r="795" spans="2:13" x14ac:dyDescent="0.25">
      <c r="B795" s="1" t="s">
        <v>17</v>
      </c>
      <c r="C795" s="1" t="s">
        <v>8882</v>
      </c>
      <c r="D795" s="1" t="s">
        <v>8883</v>
      </c>
      <c r="E795" s="1" t="s">
        <v>8884</v>
      </c>
      <c r="F795" s="1" t="s">
        <v>8885</v>
      </c>
      <c r="G795" s="1" t="s">
        <v>8886</v>
      </c>
      <c r="H795" s="1" t="s">
        <v>8887</v>
      </c>
      <c r="I795" s="1" t="s">
        <v>8888</v>
      </c>
      <c r="J795" s="1" t="s">
        <v>8889</v>
      </c>
      <c r="K795" s="1" t="s">
        <v>8890</v>
      </c>
      <c r="L795" s="1" t="s">
        <v>8891</v>
      </c>
      <c r="M795" s="1" t="s">
        <v>8892</v>
      </c>
    </row>
    <row r="796" spans="2:13" x14ac:dyDescent="0.25">
      <c r="B796" s="1" t="s">
        <v>17</v>
      </c>
      <c r="C796" s="1" t="s">
        <v>8893</v>
      </c>
      <c r="D796" s="1" t="s">
        <v>8894</v>
      </c>
      <c r="E796" s="1" t="s">
        <v>8895</v>
      </c>
      <c r="F796" s="1" t="s">
        <v>8896</v>
      </c>
      <c r="G796" s="1" t="s">
        <v>8897</v>
      </c>
      <c r="H796" s="1" t="s">
        <v>8898</v>
      </c>
      <c r="I796" s="1" t="s">
        <v>8899</v>
      </c>
      <c r="J796" s="1" t="s">
        <v>8900</v>
      </c>
      <c r="K796" s="1" t="s">
        <v>8901</v>
      </c>
      <c r="L796" s="1" t="s">
        <v>8902</v>
      </c>
      <c r="M796" s="1" t="s">
        <v>8903</v>
      </c>
    </row>
    <row r="797" spans="2:13" x14ac:dyDescent="0.25">
      <c r="B797" s="1" t="s">
        <v>17</v>
      </c>
      <c r="C797" s="1" t="s">
        <v>8904</v>
      </c>
      <c r="D797" s="1" t="s">
        <v>8905</v>
      </c>
      <c r="E797" s="1" t="s">
        <v>8906</v>
      </c>
      <c r="F797" s="1" t="s">
        <v>8907</v>
      </c>
      <c r="G797" s="1" t="s">
        <v>8908</v>
      </c>
      <c r="H797" s="1" t="s">
        <v>8909</v>
      </c>
      <c r="I797" s="1" t="s">
        <v>8910</v>
      </c>
      <c r="J797" s="1" t="s">
        <v>8911</v>
      </c>
      <c r="K797" s="1" t="s">
        <v>8912</v>
      </c>
      <c r="L797" s="1" t="s">
        <v>8913</v>
      </c>
      <c r="M797" s="1" t="s">
        <v>8914</v>
      </c>
    </row>
    <row r="798" spans="2:13" x14ac:dyDescent="0.25">
      <c r="B798" s="1" t="s">
        <v>17</v>
      </c>
      <c r="C798" s="1" t="s">
        <v>8915</v>
      </c>
      <c r="D798" s="1" t="s">
        <v>8916</v>
      </c>
      <c r="E798" s="1" t="s">
        <v>8917</v>
      </c>
      <c r="F798" s="1" t="s">
        <v>8918</v>
      </c>
      <c r="G798" s="1" t="s">
        <v>8919</v>
      </c>
      <c r="H798" s="1" t="s">
        <v>8920</v>
      </c>
      <c r="I798" s="1" t="s">
        <v>8921</v>
      </c>
      <c r="J798" s="1" t="s">
        <v>8922</v>
      </c>
      <c r="K798" s="1" t="s">
        <v>8923</v>
      </c>
      <c r="L798" s="1" t="s">
        <v>8924</v>
      </c>
      <c r="M798" s="1" t="s">
        <v>8925</v>
      </c>
    </row>
    <row r="799" spans="2:13" x14ac:dyDescent="0.25">
      <c r="B799" s="1" t="s">
        <v>17</v>
      </c>
      <c r="C799" s="1" t="s">
        <v>8926</v>
      </c>
      <c r="D799" s="1" t="s">
        <v>8927</v>
      </c>
      <c r="E799" s="1" t="s">
        <v>8928</v>
      </c>
      <c r="F799" s="1" t="s">
        <v>8929</v>
      </c>
      <c r="G799" s="1" t="s">
        <v>8930</v>
      </c>
      <c r="H799" s="1" t="s">
        <v>8931</v>
      </c>
      <c r="I799" s="1" t="s">
        <v>8932</v>
      </c>
      <c r="J799" s="1" t="s">
        <v>8933</v>
      </c>
      <c r="K799" s="1" t="s">
        <v>8934</v>
      </c>
      <c r="L799" s="1" t="s">
        <v>8935</v>
      </c>
      <c r="M799" s="1" t="s">
        <v>8936</v>
      </c>
    </row>
    <row r="800" spans="2:13" x14ac:dyDescent="0.25">
      <c r="B800" s="1" t="s">
        <v>17</v>
      </c>
      <c r="C800" s="1" t="s">
        <v>8937</v>
      </c>
      <c r="D800" s="1" t="s">
        <v>8938</v>
      </c>
      <c r="E800" s="1" t="s">
        <v>8939</v>
      </c>
      <c r="F800" s="1" t="s">
        <v>8940</v>
      </c>
      <c r="G800" s="1" t="s">
        <v>8941</v>
      </c>
      <c r="H800" s="1" t="s">
        <v>8942</v>
      </c>
      <c r="I800" s="1" t="s">
        <v>8943</v>
      </c>
      <c r="J800" s="1" t="s">
        <v>8944</v>
      </c>
      <c r="K800" s="1" t="s">
        <v>8945</v>
      </c>
      <c r="L800" s="1" t="s">
        <v>8946</v>
      </c>
      <c r="M800" s="1" t="s">
        <v>8947</v>
      </c>
    </row>
    <row r="801" spans="2:13" x14ac:dyDescent="0.25">
      <c r="B801" s="1" t="s">
        <v>17</v>
      </c>
      <c r="C801" s="1" t="s">
        <v>8948</v>
      </c>
      <c r="D801" s="1" t="s">
        <v>8949</v>
      </c>
      <c r="E801" s="1" t="s">
        <v>8950</v>
      </c>
      <c r="F801" s="1" t="s">
        <v>8951</v>
      </c>
      <c r="G801" s="1" t="s">
        <v>8952</v>
      </c>
      <c r="H801" s="1" t="s">
        <v>8953</v>
      </c>
      <c r="I801" s="1" t="s">
        <v>8954</v>
      </c>
      <c r="J801" s="1" t="s">
        <v>8955</v>
      </c>
      <c r="K801" s="1" t="s">
        <v>8956</v>
      </c>
      <c r="L801" s="1" t="s">
        <v>8957</v>
      </c>
      <c r="M801" s="1" t="s">
        <v>8958</v>
      </c>
    </row>
    <row r="802" spans="2:13" x14ac:dyDescent="0.25">
      <c r="B802" s="1" t="s">
        <v>68</v>
      </c>
      <c r="C802" s="1" t="s">
        <v>8959</v>
      </c>
      <c r="D802" s="1" t="s">
        <v>8960</v>
      </c>
      <c r="E802" s="1" t="s">
        <v>8961</v>
      </c>
      <c r="F802" s="1" t="s">
        <v>8962</v>
      </c>
      <c r="G802" s="1" t="s">
        <v>8963</v>
      </c>
      <c r="H802" s="1" t="s">
        <v>8964</v>
      </c>
      <c r="I802" s="1" t="s">
        <v>8965</v>
      </c>
      <c r="J802" s="1" t="s">
        <v>8966</v>
      </c>
      <c r="K802" s="1" t="s">
        <v>8967</v>
      </c>
      <c r="L802" s="1" t="s">
        <v>8968</v>
      </c>
      <c r="M802" s="1" t="s">
        <v>8969</v>
      </c>
    </row>
    <row r="803" spans="2:13" x14ac:dyDescent="0.25">
      <c r="B803" s="1" t="s">
        <v>68</v>
      </c>
      <c r="C803" s="1" t="s">
        <v>8970</v>
      </c>
      <c r="D803" s="1" t="s">
        <v>8971</v>
      </c>
      <c r="E803" s="1" t="s">
        <v>8972</v>
      </c>
      <c r="F803" s="1" t="s">
        <v>8973</v>
      </c>
      <c r="G803" s="1" t="s">
        <v>8974</v>
      </c>
      <c r="H803" s="1" t="s">
        <v>8975</v>
      </c>
      <c r="I803" s="1" t="s">
        <v>8976</v>
      </c>
      <c r="J803" s="1" t="s">
        <v>8977</v>
      </c>
      <c r="K803" s="1" t="s">
        <v>8978</v>
      </c>
      <c r="L803" s="1" t="s">
        <v>8979</v>
      </c>
      <c r="M803" s="1" t="s">
        <v>8980</v>
      </c>
    </row>
    <row r="804" spans="2:13" x14ac:dyDescent="0.25">
      <c r="B804" s="1" t="s">
        <v>68</v>
      </c>
      <c r="C804" s="1" t="s">
        <v>8981</v>
      </c>
      <c r="D804" s="1" t="s">
        <v>8982</v>
      </c>
      <c r="E804" s="1" t="s">
        <v>8983</v>
      </c>
      <c r="F804" s="1" t="s">
        <v>8984</v>
      </c>
      <c r="G804" s="1" t="s">
        <v>8985</v>
      </c>
      <c r="H804" s="1" t="s">
        <v>8986</v>
      </c>
      <c r="I804" s="1" t="s">
        <v>8987</v>
      </c>
      <c r="J804" s="1" t="s">
        <v>8988</v>
      </c>
      <c r="K804" s="1" t="s">
        <v>8989</v>
      </c>
      <c r="L804" s="1" t="s">
        <v>8990</v>
      </c>
      <c r="M804" s="1" t="s">
        <v>8991</v>
      </c>
    </row>
    <row r="805" spans="2:13" x14ac:dyDescent="0.25">
      <c r="B805" s="1" t="s">
        <v>68</v>
      </c>
      <c r="C805" s="1" t="s">
        <v>8992</v>
      </c>
      <c r="D805" s="1" t="s">
        <v>8993</v>
      </c>
      <c r="E805" s="1" t="s">
        <v>8994</v>
      </c>
      <c r="F805" s="1" t="s">
        <v>8995</v>
      </c>
      <c r="G805" s="1" t="s">
        <v>8996</v>
      </c>
      <c r="H805" s="1" t="s">
        <v>8997</v>
      </c>
      <c r="I805" s="1" t="s">
        <v>8998</v>
      </c>
      <c r="J805" s="1" t="s">
        <v>8999</v>
      </c>
      <c r="K805" s="1" t="s">
        <v>9000</v>
      </c>
      <c r="L805" s="1" t="s">
        <v>9001</v>
      </c>
      <c r="M805" s="1" t="s">
        <v>9002</v>
      </c>
    </row>
    <row r="806" spans="2:13" x14ac:dyDescent="0.25">
      <c r="B806" s="1" t="s">
        <v>68</v>
      </c>
      <c r="C806" s="1" t="s">
        <v>9003</v>
      </c>
      <c r="D806" s="1" t="s">
        <v>9004</v>
      </c>
      <c r="E806" s="1" t="s">
        <v>9005</v>
      </c>
      <c r="F806" s="1" t="s">
        <v>9006</v>
      </c>
      <c r="G806" s="1" t="s">
        <v>9007</v>
      </c>
      <c r="H806" s="1" t="s">
        <v>9008</v>
      </c>
      <c r="I806" s="1" t="s">
        <v>9009</v>
      </c>
      <c r="J806" s="1" t="s">
        <v>9010</v>
      </c>
      <c r="K806" s="1" t="s">
        <v>9011</v>
      </c>
      <c r="L806" s="1" t="s">
        <v>9012</v>
      </c>
      <c r="M806" s="1" t="s">
        <v>9013</v>
      </c>
    </row>
    <row r="807" spans="2:13" x14ac:dyDescent="0.25">
      <c r="B807" s="1" t="s">
        <v>68</v>
      </c>
      <c r="C807" s="1" t="s">
        <v>9014</v>
      </c>
      <c r="D807" s="1" t="s">
        <v>9015</v>
      </c>
      <c r="E807" s="1" t="s">
        <v>9016</v>
      </c>
      <c r="F807" s="1" t="s">
        <v>9017</v>
      </c>
      <c r="G807" s="1" t="s">
        <v>9018</v>
      </c>
      <c r="H807" s="1" t="s">
        <v>9019</v>
      </c>
      <c r="I807" s="1" t="s">
        <v>9020</v>
      </c>
      <c r="J807" s="1" t="s">
        <v>9021</v>
      </c>
      <c r="K807" s="1" t="s">
        <v>9022</v>
      </c>
      <c r="L807" s="1" t="s">
        <v>9023</v>
      </c>
      <c r="M807" s="1" t="s">
        <v>9024</v>
      </c>
    </row>
    <row r="808" spans="2:13" x14ac:dyDescent="0.25">
      <c r="B808" s="1" t="s">
        <v>68</v>
      </c>
      <c r="C808" s="1" t="s">
        <v>9025</v>
      </c>
      <c r="D808" s="1" t="s">
        <v>9026</v>
      </c>
      <c r="E808" s="1" t="s">
        <v>9027</v>
      </c>
      <c r="F808" s="1" t="s">
        <v>9028</v>
      </c>
      <c r="G808" s="1" t="s">
        <v>9029</v>
      </c>
      <c r="H808" s="1" t="s">
        <v>9030</v>
      </c>
      <c r="I808" s="1" t="s">
        <v>9031</v>
      </c>
      <c r="J808" s="1" t="s">
        <v>9032</v>
      </c>
      <c r="K808" s="1" t="s">
        <v>9033</v>
      </c>
      <c r="L808" s="1" t="s">
        <v>9034</v>
      </c>
      <c r="M808" s="1" t="s">
        <v>9035</v>
      </c>
    </row>
    <row r="809" spans="2:13" x14ac:dyDescent="0.25">
      <c r="B809" s="1" t="s">
        <v>68</v>
      </c>
      <c r="C809" s="1" t="s">
        <v>9036</v>
      </c>
      <c r="D809" s="1" t="s">
        <v>9037</v>
      </c>
      <c r="E809" s="1" t="s">
        <v>9038</v>
      </c>
      <c r="F809" s="1" t="s">
        <v>9039</v>
      </c>
      <c r="G809" s="1" t="s">
        <v>9040</v>
      </c>
      <c r="H809" s="1" t="s">
        <v>9041</v>
      </c>
      <c r="I809" s="1" t="s">
        <v>9042</v>
      </c>
      <c r="J809" s="1" t="s">
        <v>9043</v>
      </c>
      <c r="K809" s="1" t="s">
        <v>9044</v>
      </c>
      <c r="L809" s="1" t="s">
        <v>9045</v>
      </c>
      <c r="M809" s="1" t="s">
        <v>9046</v>
      </c>
    </row>
    <row r="810" spans="2:13" x14ac:dyDescent="0.25">
      <c r="B810" s="1" t="s">
        <v>68</v>
      </c>
      <c r="C810" s="1" t="s">
        <v>9047</v>
      </c>
      <c r="D810" s="1" t="s">
        <v>9048</v>
      </c>
      <c r="E810" s="1" t="s">
        <v>9049</v>
      </c>
      <c r="F810" s="1" t="s">
        <v>9050</v>
      </c>
      <c r="G810" s="1" t="s">
        <v>9051</v>
      </c>
      <c r="H810" s="1" t="s">
        <v>9052</v>
      </c>
      <c r="I810" s="1" t="s">
        <v>9053</v>
      </c>
      <c r="J810" s="1" t="s">
        <v>9054</v>
      </c>
      <c r="K810" s="1" t="s">
        <v>9055</v>
      </c>
      <c r="L810" s="1" t="s">
        <v>9056</v>
      </c>
      <c r="M810" s="1" t="s">
        <v>9057</v>
      </c>
    </row>
    <row r="811" spans="2:13" x14ac:dyDescent="0.25">
      <c r="B811" s="1" t="s">
        <v>68</v>
      </c>
      <c r="C811" s="1" t="s">
        <v>9058</v>
      </c>
      <c r="D811" s="1" t="s">
        <v>9059</v>
      </c>
      <c r="E811" s="1" t="s">
        <v>9060</v>
      </c>
      <c r="F811" s="1" t="s">
        <v>9061</v>
      </c>
      <c r="G811" s="1" t="s">
        <v>9062</v>
      </c>
      <c r="H811" s="1" t="s">
        <v>9063</v>
      </c>
      <c r="I811" s="1" t="s">
        <v>9064</v>
      </c>
      <c r="J811" s="1" t="s">
        <v>9065</v>
      </c>
      <c r="K811" s="1" t="s">
        <v>9066</v>
      </c>
      <c r="L811" s="1" t="s">
        <v>9067</v>
      </c>
      <c r="M811" s="1" t="s">
        <v>9068</v>
      </c>
    </row>
    <row r="812" spans="2:13" x14ac:dyDescent="0.25">
      <c r="B812" s="1" t="s">
        <v>68</v>
      </c>
      <c r="C812" s="1" t="s">
        <v>9069</v>
      </c>
      <c r="D812" s="1" t="s">
        <v>9070</v>
      </c>
      <c r="E812" s="1" t="s">
        <v>9071</v>
      </c>
      <c r="F812" s="1" t="s">
        <v>9072</v>
      </c>
      <c r="G812" s="1" t="s">
        <v>9073</v>
      </c>
      <c r="H812" s="1" t="s">
        <v>9074</v>
      </c>
      <c r="I812" s="1" t="s">
        <v>9075</v>
      </c>
      <c r="J812" s="1" t="s">
        <v>9076</v>
      </c>
      <c r="K812" s="1" t="s">
        <v>9077</v>
      </c>
      <c r="L812" s="1" t="s">
        <v>9078</v>
      </c>
      <c r="M812" s="1" t="s">
        <v>9079</v>
      </c>
    </row>
    <row r="813" spans="2:13" x14ac:dyDescent="0.25">
      <c r="B813" s="1" t="s">
        <v>68</v>
      </c>
      <c r="C813" s="1" t="s">
        <v>9080</v>
      </c>
      <c r="D813" s="1" t="s">
        <v>9081</v>
      </c>
      <c r="E813" s="1" t="s">
        <v>9082</v>
      </c>
      <c r="F813" s="1" t="s">
        <v>9083</v>
      </c>
      <c r="G813" s="1" t="s">
        <v>9084</v>
      </c>
      <c r="H813" s="1" t="s">
        <v>9085</v>
      </c>
      <c r="I813" s="1" t="s">
        <v>9086</v>
      </c>
      <c r="J813" s="1" t="s">
        <v>9087</v>
      </c>
      <c r="K813" s="1" t="s">
        <v>9088</v>
      </c>
      <c r="L813" s="1" t="s">
        <v>9089</v>
      </c>
      <c r="M813" s="1" t="s">
        <v>9090</v>
      </c>
    </row>
    <row r="814" spans="2:13" x14ac:dyDescent="0.25">
      <c r="B814" s="1" t="s">
        <v>68</v>
      </c>
      <c r="C814" s="1" t="s">
        <v>9091</v>
      </c>
      <c r="D814" s="1" t="s">
        <v>9092</v>
      </c>
      <c r="E814" s="1" t="s">
        <v>9093</v>
      </c>
      <c r="F814" s="1" t="s">
        <v>9094</v>
      </c>
      <c r="G814" s="1" t="s">
        <v>9095</v>
      </c>
      <c r="H814" s="1" t="s">
        <v>9096</v>
      </c>
      <c r="I814" s="1" t="s">
        <v>9097</v>
      </c>
      <c r="J814" s="1" t="s">
        <v>9098</v>
      </c>
      <c r="K814" s="1" t="s">
        <v>9099</v>
      </c>
      <c r="L814" s="1" t="s">
        <v>9100</v>
      </c>
      <c r="M814" s="1" t="s">
        <v>9101</v>
      </c>
    </row>
    <row r="815" spans="2:13" x14ac:dyDescent="0.25">
      <c r="B815" s="1" t="s">
        <v>68</v>
      </c>
      <c r="C815" s="1" t="s">
        <v>9102</v>
      </c>
      <c r="D815" s="1" t="s">
        <v>9103</v>
      </c>
      <c r="E815" s="1" t="s">
        <v>9104</v>
      </c>
      <c r="F815" s="1" t="s">
        <v>9105</v>
      </c>
      <c r="G815" s="1" t="s">
        <v>9106</v>
      </c>
      <c r="H815" s="1" t="s">
        <v>9107</v>
      </c>
      <c r="I815" s="1" t="s">
        <v>9108</v>
      </c>
      <c r="J815" s="1" t="s">
        <v>9109</v>
      </c>
      <c r="K815" s="1" t="s">
        <v>9110</v>
      </c>
      <c r="L815" s="1" t="s">
        <v>9111</v>
      </c>
      <c r="M815" s="1" t="s">
        <v>9112</v>
      </c>
    </row>
    <row r="816" spans="2:13" x14ac:dyDescent="0.25">
      <c r="B816" s="1" t="s">
        <v>68</v>
      </c>
      <c r="C816" s="1" t="s">
        <v>9113</v>
      </c>
      <c r="D816" s="1" t="s">
        <v>9114</v>
      </c>
      <c r="E816" s="1" t="s">
        <v>9115</v>
      </c>
      <c r="F816" s="1" t="s">
        <v>9116</v>
      </c>
      <c r="G816" s="1" t="s">
        <v>9117</v>
      </c>
      <c r="H816" s="1" t="s">
        <v>9118</v>
      </c>
      <c r="I816" s="1" t="s">
        <v>9119</v>
      </c>
      <c r="J816" s="1" t="s">
        <v>9120</v>
      </c>
      <c r="K816" s="1" t="s">
        <v>9121</v>
      </c>
      <c r="L816" s="1" t="s">
        <v>9122</v>
      </c>
      <c r="M816" s="1" t="s">
        <v>9123</v>
      </c>
    </row>
    <row r="817" spans="2:13" x14ac:dyDescent="0.25">
      <c r="B817" s="1" t="s">
        <v>68</v>
      </c>
      <c r="C817" s="1" t="s">
        <v>9124</v>
      </c>
      <c r="D817" s="1" t="s">
        <v>9125</v>
      </c>
      <c r="E817" s="1" t="s">
        <v>9126</v>
      </c>
      <c r="F817" s="1" t="s">
        <v>9127</v>
      </c>
      <c r="G817" s="1" t="s">
        <v>9128</v>
      </c>
      <c r="H817" s="1" t="s">
        <v>9129</v>
      </c>
      <c r="I817" s="1" t="s">
        <v>9130</v>
      </c>
      <c r="J817" s="1" t="s">
        <v>9131</v>
      </c>
      <c r="K817" s="1" t="s">
        <v>9132</v>
      </c>
      <c r="L817" s="1" t="s">
        <v>9133</v>
      </c>
      <c r="M817" s="1" t="s">
        <v>9134</v>
      </c>
    </row>
    <row r="818" spans="2:13" x14ac:dyDescent="0.25">
      <c r="B818" s="1" t="s">
        <v>68</v>
      </c>
      <c r="C818" s="1" t="s">
        <v>9135</v>
      </c>
      <c r="D818" s="1" t="s">
        <v>9136</v>
      </c>
      <c r="E818" s="1" t="s">
        <v>9137</v>
      </c>
      <c r="F818" s="1" t="s">
        <v>9138</v>
      </c>
      <c r="G818" s="1" t="s">
        <v>9139</v>
      </c>
      <c r="H818" s="1" t="s">
        <v>9140</v>
      </c>
      <c r="I818" s="1" t="s">
        <v>9141</v>
      </c>
      <c r="J818" s="1" t="s">
        <v>9142</v>
      </c>
      <c r="K818" s="1" t="s">
        <v>9143</v>
      </c>
      <c r="L818" s="1" t="s">
        <v>9144</v>
      </c>
      <c r="M818" s="1" t="s">
        <v>9145</v>
      </c>
    </row>
    <row r="819" spans="2:13" x14ac:dyDescent="0.25">
      <c r="B819" s="1" t="s">
        <v>68</v>
      </c>
      <c r="C819" s="1" t="s">
        <v>9146</v>
      </c>
      <c r="D819" s="1" t="s">
        <v>9147</v>
      </c>
      <c r="E819" s="1" t="s">
        <v>9148</v>
      </c>
      <c r="F819" s="1" t="s">
        <v>9149</v>
      </c>
      <c r="G819" s="1" t="s">
        <v>9150</v>
      </c>
      <c r="H819" s="1" t="s">
        <v>9151</v>
      </c>
      <c r="I819" s="1" t="s">
        <v>9152</v>
      </c>
      <c r="J819" s="1" t="s">
        <v>9153</v>
      </c>
      <c r="K819" s="1" t="s">
        <v>9154</v>
      </c>
      <c r="L819" s="1" t="s">
        <v>9155</v>
      </c>
      <c r="M819" s="1" t="s">
        <v>9156</v>
      </c>
    </row>
    <row r="820" spans="2:13" x14ac:dyDescent="0.25">
      <c r="B820" s="1" t="s">
        <v>68</v>
      </c>
      <c r="C820" s="1" t="s">
        <v>9157</v>
      </c>
      <c r="D820" s="1" t="s">
        <v>9158</v>
      </c>
      <c r="E820" s="1" t="s">
        <v>9159</v>
      </c>
      <c r="F820" s="1" t="s">
        <v>9160</v>
      </c>
      <c r="G820" s="1" t="s">
        <v>9161</v>
      </c>
      <c r="H820" s="1" t="s">
        <v>9162</v>
      </c>
      <c r="I820" s="1" t="s">
        <v>9163</v>
      </c>
      <c r="J820" s="1" t="s">
        <v>9164</v>
      </c>
      <c r="K820" s="1" t="s">
        <v>9165</v>
      </c>
      <c r="L820" s="1" t="s">
        <v>9166</v>
      </c>
      <c r="M820" s="1" t="s">
        <v>9167</v>
      </c>
    </row>
    <row r="821" spans="2:13" x14ac:dyDescent="0.25">
      <c r="B821" s="1" t="s">
        <v>68</v>
      </c>
      <c r="C821" s="1" t="s">
        <v>9168</v>
      </c>
      <c r="D821" s="1" t="s">
        <v>9169</v>
      </c>
      <c r="E821" s="1" t="s">
        <v>9170</v>
      </c>
      <c r="F821" s="1" t="s">
        <v>9171</v>
      </c>
      <c r="G821" s="1" t="s">
        <v>9172</v>
      </c>
      <c r="H821" s="1" t="s">
        <v>9173</v>
      </c>
      <c r="I821" s="1" t="s">
        <v>9174</v>
      </c>
      <c r="J821" s="1" t="s">
        <v>9175</v>
      </c>
      <c r="K821" s="1" t="s">
        <v>9176</v>
      </c>
      <c r="L821" s="1" t="s">
        <v>9177</v>
      </c>
      <c r="M821" s="1" t="s">
        <v>9178</v>
      </c>
    </row>
    <row r="822" spans="2:13" x14ac:dyDescent="0.25">
      <c r="B822" s="1" t="s">
        <v>69</v>
      </c>
      <c r="C822" s="1" t="s">
        <v>9179</v>
      </c>
      <c r="D822" s="1" t="s">
        <v>9180</v>
      </c>
      <c r="E822" s="1" t="s">
        <v>9181</v>
      </c>
      <c r="F822" s="1" t="s">
        <v>9182</v>
      </c>
      <c r="G822" s="1" t="s">
        <v>9183</v>
      </c>
      <c r="H822" s="1" t="s">
        <v>9184</v>
      </c>
      <c r="I822" s="1" t="s">
        <v>9185</v>
      </c>
      <c r="J822" s="1" t="s">
        <v>9186</v>
      </c>
      <c r="K822" s="1" t="s">
        <v>9187</v>
      </c>
      <c r="L822" s="1" t="s">
        <v>9188</v>
      </c>
      <c r="M822" s="1" t="s">
        <v>9189</v>
      </c>
    </row>
    <row r="823" spans="2:13" x14ac:dyDescent="0.25">
      <c r="B823" s="1" t="s">
        <v>69</v>
      </c>
      <c r="C823" s="1" t="s">
        <v>9190</v>
      </c>
      <c r="D823" s="1" t="s">
        <v>9191</v>
      </c>
      <c r="E823" s="1" t="s">
        <v>9192</v>
      </c>
      <c r="F823" s="1" t="s">
        <v>9193</v>
      </c>
      <c r="G823" s="1" t="s">
        <v>9194</v>
      </c>
      <c r="H823" s="1" t="s">
        <v>9195</v>
      </c>
      <c r="I823" s="1" t="s">
        <v>9196</v>
      </c>
      <c r="J823" s="1" t="s">
        <v>9197</v>
      </c>
      <c r="K823" s="1" t="s">
        <v>9198</v>
      </c>
      <c r="L823" s="1" t="s">
        <v>9199</v>
      </c>
      <c r="M823" s="1" t="s">
        <v>9200</v>
      </c>
    </row>
    <row r="824" spans="2:13" x14ac:dyDescent="0.25">
      <c r="B824" s="1" t="s">
        <v>69</v>
      </c>
      <c r="C824" s="1" t="s">
        <v>9201</v>
      </c>
      <c r="D824" s="1" t="s">
        <v>9202</v>
      </c>
      <c r="E824" s="1" t="s">
        <v>9203</v>
      </c>
      <c r="F824" s="1" t="s">
        <v>9204</v>
      </c>
      <c r="G824" s="1" t="s">
        <v>9205</v>
      </c>
      <c r="H824" s="1" t="s">
        <v>9206</v>
      </c>
      <c r="I824" s="1" t="s">
        <v>9207</v>
      </c>
      <c r="J824" s="1" t="s">
        <v>9208</v>
      </c>
      <c r="K824" s="1" t="s">
        <v>9209</v>
      </c>
      <c r="L824" s="1" t="s">
        <v>9210</v>
      </c>
      <c r="M824" s="1" t="s">
        <v>9211</v>
      </c>
    </row>
    <row r="825" spans="2:13" x14ac:dyDescent="0.25">
      <c r="B825" s="1" t="s">
        <v>69</v>
      </c>
      <c r="C825" s="1" t="s">
        <v>9212</v>
      </c>
      <c r="D825" s="1" t="s">
        <v>9213</v>
      </c>
      <c r="E825" s="1" t="s">
        <v>9214</v>
      </c>
      <c r="F825" s="1" t="s">
        <v>9215</v>
      </c>
      <c r="G825" s="1" t="s">
        <v>9216</v>
      </c>
      <c r="H825" s="1" t="s">
        <v>9217</v>
      </c>
      <c r="I825" s="1" t="s">
        <v>9218</v>
      </c>
      <c r="J825" s="1" t="s">
        <v>9219</v>
      </c>
      <c r="K825" s="1" t="s">
        <v>9220</v>
      </c>
      <c r="L825" s="1" t="s">
        <v>9221</v>
      </c>
      <c r="M825" s="1" t="s">
        <v>9222</v>
      </c>
    </row>
    <row r="826" spans="2:13" x14ac:dyDescent="0.25">
      <c r="B826" s="1" t="s">
        <v>69</v>
      </c>
      <c r="C826" s="1" t="s">
        <v>9223</v>
      </c>
      <c r="D826" s="1" t="s">
        <v>9224</v>
      </c>
      <c r="E826" s="1" t="s">
        <v>9225</v>
      </c>
      <c r="F826" s="1" t="s">
        <v>9226</v>
      </c>
      <c r="G826" s="1" t="s">
        <v>9227</v>
      </c>
      <c r="H826" s="1" t="s">
        <v>9228</v>
      </c>
      <c r="I826" s="1" t="s">
        <v>9229</v>
      </c>
      <c r="J826" s="1" t="s">
        <v>9230</v>
      </c>
      <c r="K826" s="1" t="s">
        <v>9231</v>
      </c>
      <c r="L826" s="1" t="s">
        <v>9232</v>
      </c>
      <c r="M826" s="1" t="s">
        <v>9233</v>
      </c>
    </row>
    <row r="827" spans="2:13" x14ac:dyDescent="0.25">
      <c r="B827" s="1" t="s">
        <v>69</v>
      </c>
      <c r="C827" s="1" t="s">
        <v>9234</v>
      </c>
      <c r="D827" s="1" t="s">
        <v>9235</v>
      </c>
      <c r="E827" s="1" t="s">
        <v>9236</v>
      </c>
      <c r="F827" s="1" t="s">
        <v>9237</v>
      </c>
      <c r="G827" s="1" t="s">
        <v>9238</v>
      </c>
      <c r="H827" s="1" t="s">
        <v>9239</v>
      </c>
      <c r="I827" s="1" t="s">
        <v>9240</v>
      </c>
      <c r="J827" s="1" t="s">
        <v>9241</v>
      </c>
      <c r="K827" s="1" t="s">
        <v>9242</v>
      </c>
      <c r="L827" s="1" t="s">
        <v>9243</v>
      </c>
      <c r="M827" s="1" t="s">
        <v>9244</v>
      </c>
    </row>
    <row r="828" spans="2:13" x14ac:dyDescent="0.25">
      <c r="B828" s="1" t="s">
        <v>69</v>
      </c>
      <c r="C828" s="1" t="s">
        <v>9245</v>
      </c>
      <c r="D828" s="1" t="s">
        <v>9246</v>
      </c>
      <c r="E828" s="1" t="s">
        <v>9247</v>
      </c>
      <c r="F828" s="1" t="s">
        <v>9248</v>
      </c>
      <c r="G828" s="1" t="s">
        <v>9249</v>
      </c>
      <c r="H828" s="1" t="s">
        <v>9250</v>
      </c>
      <c r="I828" s="1" t="s">
        <v>9251</v>
      </c>
      <c r="J828" s="1" t="s">
        <v>9252</v>
      </c>
      <c r="K828" s="1" t="s">
        <v>9253</v>
      </c>
      <c r="L828" s="1" t="s">
        <v>9254</v>
      </c>
      <c r="M828" s="1" t="s">
        <v>9255</v>
      </c>
    </row>
    <row r="829" spans="2:13" x14ac:dyDescent="0.25">
      <c r="B829" s="1" t="s">
        <v>69</v>
      </c>
      <c r="C829" s="1" t="s">
        <v>9256</v>
      </c>
      <c r="D829" s="1" t="s">
        <v>9257</v>
      </c>
      <c r="E829" s="1" t="s">
        <v>9258</v>
      </c>
      <c r="F829" s="1" t="s">
        <v>9259</v>
      </c>
      <c r="G829" s="1" t="s">
        <v>9260</v>
      </c>
      <c r="H829" s="1" t="s">
        <v>9261</v>
      </c>
      <c r="I829" s="1" t="s">
        <v>9262</v>
      </c>
      <c r="J829" s="1" t="s">
        <v>9263</v>
      </c>
      <c r="K829" s="1" t="s">
        <v>9264</v>
      </c>
      <c r="L829" s="1" t="s">
        <v>9265</v>
      </c>
      <c r="M829" s="1" t="s">
        <v>9266</v>
      </c>
    </row>
    <row r="830" spans="2:13" x14ac:dyDescent="0.25">
      <c r="B830" s="1" t="s">
        <v>69</v>
      </c>
      <c r="C830" s="1" t="s">
        <v>9267</v>
      </c>
      <c r="D830" s="1" t="s">
        <v>9268</v>
      </c>
      <c r="E830" s="1" t="s">
        <v>9269</v>
      </c>
      <c r="F830" s="1" t="s">
        <v>9270</v>
      </c>
      <c r="G830" s="1" t="s">
        <v>9271</v>
      </c>
      <c r="H830" s="1" t="s">
        <v>9272</v>
      </c>
      <c r="I830" s="1" t="s">
        <v>9273</v>
      </c>
      <c r="J830" s="1" t="s">
        <v>9274</v>
      </c>
      <c r="K830" s="1" t="s">
        <v>9275</v>
      </c>
      <c r="L830" s="1" t="s">
        <v>9276</v>
      </c>
      <c r="M830" s="1" t="s">
        <v>9277</v>
      </c>
    </row>
    <row r="831" spans="2:13" x14ac:dyDescent="0.25">
      <c r="B831" s="1" t="s">
        <v>69</v>
      </c>
      <c r="C831" s="1" t="s">
        <v>9278</v>
      </c>
      <c r="D831" s="1" t="s">
        <v>9279</v>
      </c>
      <c r="E831" s="1" t="s">
        <v>9280</v>
      </c>
      <c r="F831" s="1" t="s">
        <v>9281</v>
      </c>
      <c r="G831" s="1" t="s">
        <v>9282</v>
      </c>
      <c r="H831" s="1" t="s">
        <v>9283</v>
      </c>
      <c r="I831" s="1" t="s">
        <v>9284</v>
      </c>
      <c r="J831" s="1" t="s">
        <v>9285</v>
      </c>
      <c r="K831" s="1" t="s">
        <v>9286</v>
      </c>
      <c r="L831" s="1" t="s">
        <v>9287</v>
      </c>
      <c r="M831" s="1" t="s">
        <v>9288</v>
      </c>
    </row>
    <row r="832" spans="2:13" x14ac:dyDescent="0.25">
      <c r="B832" s="1" t="s">
        <v>69</v>
      </c>
      <c r="C832" s="1" t="s">
        <v>9289</v>
      </c>
      <c r="D832" s="1" t="s">
        <v>9290</v>
      </c>
      <c r="E832" s="1" t="s">
        <v>9291</v>
      </c>
      <c r="F832" s="1" t="s">
        <v>9292</v>
      </c>
      <c r="G832" s="1" t="s">
        <v>9293</v>
      </c>
      <c r="H832" s="1" t="s">
        <v>9294</v>
      </c>
      <c r="I832" s="1" t="s">
        <v>9295</v>
      </c>
      <c r="J832" s="1" t="s">
        <v>9296</v>
      </c>
      <c r="K832" s="1" t="s">
        <v>9297</v>
      </c>
      <c r="L832" s="1" t="s">
        <v>9298</v>
      </c>
      <c r="M832" s="1" t="s">
        <v>9299</v>
      </c>
    </row>
    <row r="833" spans="2:13" x14ac:dyDescent="0.25">
      <c r="B833" s="1" t="s">
        <v>69</v>
      </c>
      <c r="C833" s="1" t="s">
        <v>9300</v>
      </c>
      <c r="D833" s="1" t="s">
        <v>9301</v>
      </c>
      <c r="E833" s="1" t="s">
        <v>9302</v>
      </c>
      <c r="F833" s="1" t="s">
        <v>9303</v>
      </c>
      <c r="G833" s="1" t="s">
        <v>9304</v>
      </c>
      <c r="H833" s="1" t="s">
        <v>9305</v>
      </c>
      <c r="I833" s="1" t="s">
        <v>9306</v>
      </c>
      <c r="J833" s="1" t="s">
        <v>9307</v>
      </c>
      <c r="K833" s="1" t="s">
        <v>9308</v>
      </c>
      <c r="L833" s="1" t="s">
        <v>9309</v>
      </c>
      <c r="M833" s="1" t="s">
        <v>9310</v>
      </c>
    </row>
    <row r="834" spans="2:13" x14ac:dyDescent="0.25">
      <c r="B834" s="1" t="s">
        <v>69</v>
      </c>
      <c r="C834" s="1" t="s">
        <v>9311</v>
      </c>
      <c r="D834" s="1" t="s">
        <v>9312</v>
      </c>
      <c r="E834" s="1" t="s">
        <v>9313</v>
      </c>
      <c r="F834" s="1" t="s">
        <v>9314</v>
      </c>
      <c r="G834" s="1" t="s">
        <v>9315</v>
      </c>
      <c r="H834" s="1" t="s">
        <v>9316</v>
      </c>
      <c r="I834" s="1" t="s">
        <v>9317</v>
      </c>
      <c r="J834" s="1" t="s">
        <v>9318</v>
      </c>
      <c r="K834" s="1" t="s">
        <v>9319</v>
      </c>
      <c r="L834" s="1" t="s">
        <v>9320</v>
      </c>
      <c r="M834" s="1" t="s">
        <v>9321</v>
      </c>
    </row>
    <row r="835" spans="2:13" x14ac:dyDescent="0.25">
      <c r="B835" s="1" t="s">
        <v>69</v>
      </c>
      <c r="C835" s="1" t="s">
        <v>9322</v>
      </c>
      <c r="D835" s="1" t="s">
        <v>9323</v>
      </c>
      <c r="E835" s="1" t="s">
        <v>9324</v>
      </c>
      <c r="F835" s="1" t="s">
        <v>9325</v>
      </c>
      <c r="G835" s="1" t="s">
        <v>9326</v>
      </c>
      <c r="H835" s="1" t="s">
        <v>9327</v>
      </c>
      <c r="I835" s="1" t="s">
        <v>9328</v>
      </c>
      <c r="J835" s="1" t="s">
        <v>9329</v>
      </c>
      <c r="K835" s="1" t="s">
        <v>9330</v>
      </c>
      <c r="L835" s="1" t="s">
        <v>9331</v>
      </c>
      <c r="M835" s="1" t="s">
        <v>9332</v>
      </c>
    </row>
    <row r="836" spans="2:13" x14ac:dyDescent="0.25">
      <c r="B836" s="1" t="s">
        <v>69</v>
      </c>
      <c r="C836" s="1" t="s">
        <v>9333</v>
      </c>
      <c r="D836" s="1" t="s">
        <v>9334</v>
      </c>
      <c r="E836" s="1" t="s">
        <v>9335</v>
      </c>
      <c r="F836" s="1" t="s">
        <v>9336</v>
      </c>
      <c r="G836" s="1" t="s">
        <v>9337</v>
      </c>
      <c r="H836" s="1" t="s">
        <v>9338</v>
      </c>
      <c r="I836" s="1" t="s">
        <v>9339</v>
      </c>
      <c r="J836" s="1" t="s">
        <v>9340</v>
      </c>
      <c r="K836" s="1" t="s">
        <v>9341</v>
      </c>
      <c r="L836" s="1" t="s">
        <v>9342</v>
      </c>
      <c r="M836" s="1" t="s">
        <v>9343</v>
      </c>
    </row>
    <row r="837" spans="2:13" x14ac:dyDescent="0.25">
      <c r="B837" s="1" t="s">
        <v>69</v>
      </c>
      <c r="C837" s="1" t="s">
        <v>9344</v>
      </c>
      <c r="D837" s="1" t="s">
        <v>9345</v>
      </c>
      <c r="E837" s="1" t="s">
        <v>9346</v>
      </c>
      <c r="F837" s="1" t="s">
        <v>9347</v>
      </c>
      <c r="G837" s="1" t="s">
        <v>9348</v>
      </c>
      <c r="H837" s="1" t="s">
        <v>9349</v>
      </c>
      <c r="I837" s="1" t="s">
        <v>9350</v>
      </c>
      <c r="J837" s="1" t="s">
        <v>9351</v>
      </c>
      <c r="K837" s="1" t="s">
        <v>9352</v>
      </c>
      <c r="L837" s="1" t="s">
        <v>9353</v>
      </c>
      <c r="M837" s="1" t="s">
        <v>9354</v>
      </c>
    </row>
    <row r="838" spans="2:13" x14ac:dyDescent="0.25">
      <c r="B838" s="1" t="s">
        <v>69</v>
      </c>
      <c r="C838" s="1" t="s">
        <v>9355</v>
      </c>
      <c r="D838" s="1" t="s">
        <v>9356</v>
      </c>
      <c r="E838" s="1" t="s">
        <v>9357</v>
      </c>
      <c r="F838" s="1" t="s">
        <v>9358</v>
      </c>
      <c r="G838" s="1" t="s">
        <v>9359</v>
      </c>
      <c r="H838" s="1" t="s">
        <v>9360</v>
      </c>
      <c r="I838" s="1" t="s">
        <v>9361</v>
      </c>
      <c r="J838" s="1" t="s">
        <v>9362</v>
      </c>
      <c r="K838" s="1" t="s">
        <v>9363</v>
      </c>
      <c r="L838" s="1" t="s">
        <v>9364</v>
      </c>
      <c r="M838" s="1" t="s">
        <v>9365</v>
      </c>
    </row>
    <row r="839" spans="2:13" x14ac:dyDescent="0.25">
      <c r="B839" s="1" t="s">
        <v>69</v>
      </c>
      <c r="C839" s="1" t="s">
        <v>9366</v>
      </c>
      <c r="D839" s="1" t="s">
        <v>9367</v>
      </c>
      <c r="E839" s="1" t="s">
        <v>9368</v>
      </c>
      <c r="F839" s="1" t="s">
        <v>9369</v>
      </c>
      <c r="G839" s="1" t="s">
        <v>9370</v>
      </c>
      <c r="H839" s="1" t="s">
        <v>9371</v>
      </c>
      <c r="I839" s="1" t="s">
        <v>9372</v>
      </c>
      <c r="J839" s="1" t="s">
        <v>9373</v>
      </c>
      <c r="K839" s="1" t="s">
        <v>9374</v>
      </c>
      <c r="L839" s="1" t="s">
        <v>9375</v>
      </c>
      <c r="M839" s="1" t="s">
        <v>9376</v>
      </c>
    </row>
    <row r="840" spans="2:13" x14ac:dyDescent="0.25">
      <c r="B840" s="1" t="s">
        <v>69</v>
      </c>
      <c r="C840" s="1" t="s">
        <v>9377</v>
      </c>
      <c r="D840" s="1" t="s">
        <v>9378</v>
      </c>
      <c r="E840" s="1" t="s">
        <v>9379</v>
      </c>
      <c r="F840" s="1" t="s">
        <v>9380</v>
      </c>
      <c r="G840" s="1" t="s">
        <v>9381</v>
      </c>
      <c r="H840" s="1" t="s">
        <v>9382</v>
      </c>
      <c r="I840" s="1" t="s">
        <v>9383</v>
      </c>
      <c r="J840" s="1" t="s">
        <v>9384</v>
      </c>
      <c r="K840" s="1" t="s">
        <v>9385</v>
      </c>
      <c r="L840" s="1" t="s">
        <v>9386</v>
      </c>
      <c r="M840" s="1" t="s">
        <v>9387</v>
      </c>
    </row>
    <row r="841" spans="2:13" x14ac:dyDescent="0.25">
      <c r="B841" s="1" t="s">
        <v>69</v>
      </c>
      <c r="C841" s="1" t="s">
        <v>9388</v>
      </c>
      <c r="D841" s="1" t="s">
        <v>9389</v>
      </c>
      <c r="E841" s="1" t="s">
        <v>9390</v>
      </c>
      <c r="F841" s="1" t="s">
        <v>9391</v>
      </c>
      <c r="G841" s="1" t="s">
        <v>9392</v>
      </c>
      <c r="H841" s="1" t="s">
        <v>9393</v>
      </c>
      <c r="I841" s="1" t="s">
        <v>9394</v>
      </c>
      <c r="J841" s="1" t="s">
        <v>9395</v>
      </c>
      <c r="K841" s="1" t="s">
        <v>9396</v>
      </c>
      <c r="L841" s="1" t="s">
        <v>9397</v>
      </c>
      <c r="M841" s="1" t="s">
        <v>9398</v>
      </c>
    </row>
    <row r="842" spans="2:13" x14ac:dyDescent="0.25">
      <c r="B842" s="1" t="s">
        <v>70</v>
      </c>
      <c r="C842" s="1" t="s">
        <v>9399</v>
      </c>
      <c r="D842" s="1" t="s">
        <v>9400</v>
      </c>
      <c r="E842" s="1" t="s">
        <v>9401</v>
      </c>
      <c r="F842" s="1" t="s">
        <v>9402</v>
      </c>
      <c r="G842" s="1" t="s">
        <v>9403</v>
      </c>
      <c r="H842" s="1" t="s">
        <v>9404</v>
      </c>
      <c r="I842" s="1" t="s">
        <v>9405</v>
      </c>
      <c r="J842" s="1" t="s">
        <v>9406</v>
      </c>
      <c r="K842" s="1" t="s">
        <v>9407</v>
      </c>
      <c r="L842" s="1" t="s">
        <v>9408</v>
      </c>
      <c r="M842" s="1" t="s">
        <v>9409</v>
      </c>
    </row>
    <row r="843" spans="2:13" x14ac:dyDescent="0.25">
      <c r="B843" s="1" t="s">
        <v>70</v>
      </c>
      <c r="C843" s="1" t="s">
        <v>9410</v>
      </c>
      <c r="D843" s="1" t="s">
        <v>9411</v>
      </c>
      <c r="E843" s="1" t="s">
        <v>9412</v>
      </c>
      <c r="F843" s="1" t="s">
        <v>9413</v>
      </c>
      <c r="G843" s="1" t="s">
        <v>9414</v>
      </c>
      <c r="H843" s="1" t="s">
        <v>9415</v>
      </c>
      <c r="I843" s="1" t="s">
        <v>9416</v>
      </c>
      <c r="J843" s="1" t="s">
        <v>9417</v>
      </c>
      <c r="K843" s="1" t="s">
        <v>9418</v>
      </c>
      <c r="L843" s="1" t="s">
        <v>9419</v>
      </c>
      <c r="M843" s="1" t="s">
        <v>9420</v>
      </c>
    </row>
    <row r="844" spans="2:13" x14ac:dyDescent="0.25">
      <c r="B844" s="1" t="s">
        <v>70</v>
      </c>
      <c r="C844" s="1" t="s">
        <v>9421</v>
      </c>
      <c r="D844" s="1" t="s">
        <v>9422</v>
      </c>
      <c r="E844" s="1" t="s">
        <v>9423</v>
      </c>
      <c r="F844" s="1" t="s">
        <v>9424</v>
      </c>
      <c r="G844" s="1" t="s">
        <v>9425</v>
      </c>
      <c r="H844" s="1" t="s">
        <v>9426</v>
      </c>
      <c r="I844" s="1" t="s">
        <v>9427</v>
      </c>
      <c r="J844" s="1" t="s">
        <v>9428</v>
      </c>
      <c r="K844" s="1" t="s">
        <v>9429</v>
      </c>
      <c r="L844" s="1" t="s">
        <v>9430</v>
      </c>
      <c r="M844" s="1" t="s">
        <v>9431</v>
      </c>
    </row>
    <row r="845" spans="2:13" x14ac:dyDescent="0.25">
      <c r="B845" s="1" t="s">
        <v>70</v>
      </c>
      <c r="C845" s="1" t="s">
        <v>9432</v>
      </c>
      <c r="D845" s="1" t="s">
        <v>9433</v>
      </c>
      <c r="E845" s="1" t="s">
        <v>9434</v>
      </c>
      <c r="F845" s="1" t="s">
        <v>9435</v>
      </c>
      <c r="G845" s="1" t="s">
        <v>9436</v>
      </c>
      <c r="H845" s="1" t="s">
        <v>9437</v>
      </c>
      <c r="I845" s="1" t="s">
        <v>9438</v>
      </c>
      <c r="J845" s="1" t="s">
        <v>9439</v>
      </c>
      <c r="K845" s="1" t="s">
        <v>9440</v>
      </c>
      <c r="L845" s="1" t="s">
        <v>9441</v>
      </c>
      <c r="M845" s="1" t="s">
        <v>9442</v>
      </c>
    </row>
    <row r="846" spans="2:13" x14ac:dyDescent="0.25">
      <c r="B846" s="1" t="s">
        <v>70</v>
      </c>
      <c r="C846" s="1" t="s">
        <v>9443</v>
      </c>
      <c r="D846" s="1" t="s">
        <v>9444</v>
      </c>
      <c r="E846" s="1" t="s">
        <v>9445</v>
      </c>
      <c r="F846" s="1" t="s">
        <v>9446</v>
      </c>
      <c r="G846" s="1" t="s">
        <v>9447</v>
      </c>
      <c r="H846" s="1" t="s">
        <v>9448</v>
      </c>
      <c r="I846" s="1" t="s">
        <v>9449</v>
      </c>
      <c r="J846" s="1" t="s">
        <v>9450</v>
      </c>
      <c r="K846" s="1" t="s">
        <v>9451</v>
      </c>
      <c r="L846" s="1" t="s">
        <v>9452</v>
      </c>
      <c r="M846" s="1" t="s">
        <v>9453</v>
      </c>
    </row>
    <row r="847" spans="2:13" x14ac:dyDescent="0.25">
      <c r="B847" s="1" t="s">
        <v>70</v>
      </c>
      <c r="C847" s="1" t="s">
        <v>9454</v>
      </c>
      <c r="D847" s="1" t="s">
        <v>9455</v>
      </c>
      <c r="E847" s="1" t="s">
        <v>9456</v>
      </c>
      <c r="F847" s="1" t="s">
        <v>9457</v>
      </c>
      <c r="G847" s="1" t="s">
        <v>9458</v>
      </c>
      <c r="H847" s="1" t="s">
        <v>9459</v>
      </c>
      <c r="I847" s="1" t="s">
        <v>9460</v>
      </c>
      <c r="J847" s="1" t="s">
        <v>9461</v>
      </c>
      <c r="K847" s="1" t="s">
        <v>9462</v>
      </c>
      <c r="L847" s="1" t="s">
        <v>9463</v>
      </c>
      <c r="M847" s="1" t="s">
        <v>9464</v>
      </c>
    </row>
    <row r="848" spans="2:13" x14ac:dyDescent="0.25">
      <c r="B848" s="1" t="s">
        <v>70</v>
      </c>
      <c r="C848" s="1" t="s">
        <v>9465</v>
      </c>
      <c r="D848" s="1" t="s">
        <v>9466</v>
      </c>
      <c r="E848" s="1" t="s">
        <v>9467</v>
      </c>
      <c r="F848" s="1" t="s">
        <v>9468</v>
      </c>
      <c r="G848" s="1" t="s">
        <v>9469</v>
      </c>
      <c r="H848" s="1" t="s">
        <v>9470</v>
      </c>
      <c r="I848" s="1" t="s">
        <v>9471</v>
      </c>
      <c r="J848" s="1" t="s">
        <v>9472</v>
      </c>
      <c r="K848" s="1" t="s">
        <v>9473</v>
      </c>
      <c r="L848" s="1" t="s">
        <v>9474</v>
      </c>
      <c r="M848" s="1" t="s">
        <v>9475</v>
      </c>
    </row>
    <row r="849" spans="2:13" x14ac:dyDescent="0.25">
      <c r="B849" s="1" t="s">
        <v>70</v>
      </c>
      <c r="C849" s="1" t="s">
        <v>9476</v>
      </c>
      <c r="D849" s="1" t="s">
        <v>9477</v>
      </c>
      <c r="E849" s="1" t="s">
        <v>9478</v>
      </c>
      <c r="F849" s="1" t="s">
        <v>9479</v>
      </c>
      <c r="G849" s="1" t="s">
        <v>9480</v>
      </c>
      <c r="H849" s="1" t="s">
        <v>9481</v>
      </c>
      <c r="I849" s="1" t="s">
        <v>9482</v>
      </c>
      <c r="J849" s="1" t="s">
        <v>9483</v>
      </c>
      <c r="K849" s="1" t="s">
        <v>9484</v>
      </c>
      <c r="L849" s="1" t="s">
        <v>9485</v>
      </c>
      <c r="M849" s="1" t="s">
        <v>9486</v>
      </c>
    </row>
    <row r="850" spans="2:13" x14ac:dyDescent="0.25">
      <c r="B850" s="1" t="s">
        <v>70</v>
      </c>
      <c r="C850" s="1" t="s">
        <v>9487</v>
      </c>
      <c r="D850" s="1" t="s">
        <v>9488</v>
      </c>
      <c r="E850" s="1" t="s">
        <v>9489</v>
      </c>
      <c r="F850" s="1" t="s">
        <v>9490</v>
      </c>
      <c r="G850" s="1" t="s">
        <v>9491</v>
      </c>
      <c r="H850" s="1" t="s">
        <v>9492</v>
      </c>
      <c r="I850" s="1" t="s">
        <v>9493</v>
      </c>
      <c r="J850" s="1" t="s">
        <v>9494</v>
      </c>
      <c r="K850" s="1" t="s">
        <v>9495</v>
      </c>
      <c r="L850" s="1" t="s">
        <v>9496</v>
      </c>
      <c r="M850" s="1" t="s">
        <v>9497</v>
      </c>
    </row>
    <row r="851" spans="2:13" x14ac:dyDescent="0.25">
      <c r="B851" s="1" t="s">
        <v>70</v>
      </c>
      <c r="C851" s="1" t="s">
        <v>9498</v>
      </c>
      <c r="D851" s="1" t="s">
        <v>9499</v>
      </c>
      <c r="E851" s="1" t="s">
        <v>9500</v>
      </c>
      <c r="F851" s="1" t="s">
        <v>9501</v>
      </c>
      <c r="G851" s="1" t="s">
        <v>9502</v>
      </c>
      <c r="H851" s="1" t="s">
        <v>9503</v>
      </c>
      <c r="I851" s="1" t="s">
        <v>9504</v>
      </c>
      <c r="J851" s="1" t="s">
        <v>9505</v>
      </c>
      <c r="K851" s="1" t="s">
        <v>9506</v>
      </c>
      <c r="L851" s="1" t="s">
        <v>9507</v>
      </c>
      <c r="M851" s="1" t="s">
        <v>9508</v>
      </c>
    </row>
    <row r="852" spans="2:13" x14ac:dyDescent="0.25">
      <c r="B852" s="1" t="s">
        <v>70</v>
      </c>
      <c r="C852" s="1" t="s">
        <v>9509</v>
      </c>
      <c r="D852" s="1" t="s">
        <v>9510</v>
      </c>
      <c r="E852" s="1" t="s">
        <v>9511</v>
      </c>
      <c r="F852" s="1" t="s">
        <v>9512</v>
      </c>
      <c r="G852" s="1" t="s">
        <v>9513</v>
      </c>
      <c r="H852" s="1" t="s">
        <v>9514</v>
      </c>
      <c r="I852" s="1" t="s">
        <v>9515</v>
      </c>
      <c r="J852" s="1" t="s">
        <v>9516</v>
      </c>
      <c r="K852" s="1" t="s">
        <v>9517</v>
      </c>
      <c r="L852" s="1" t="s">
        <v>9518</v>
      </c>
      <c r="M852" s="1" t="s">
        <v>9519</v>
      </c>
    </row>
    <row r="853" spans="2:13" x14ac:dyDescent="0.25">
      <c r="B853" s="1" t="s">
        <v>70</v>
      </c>
      <c r="C853" s="1" t="s">
        <v>9520</v>
      </c>
      <c r="D853" s="1" t="s">
        <v>9521</v>
      </c>
      <c r="E853" s="1" t="s">
        <v>9522</v>
      </c>
      <c r="F853" s="1" t="s">
        <v>9523</v>
      </c>
      <c r="G853" s="1" t="s">
        <v>9524</v>
      </c>
      <c r="H853" s="1" t="s">
        <v>9525</v>
      </c>
      <c r="I853" s="1" t="s">
        <v>9526</v>
      </c>
      <c r="J853" s="1" t="s">
        <v>9527</v>
      </c>
      <c r="K853" s="1" t="s">
        <v>9528</v>
      </c>
      <c r="L853" s="1" t="s">
        <v>9529</v>
      </c>
      <c r="M853" s="1" t="s">
        <v>9530</v>
      </c>
    </row>
    <row r="854" spans="2:13" x14ac:dyDescent="0.25">
      <c r="B854" s="1" t="s">
        <v>70</v>
      </c>
      <c r="C854" s="1" t="s">
        <v>9531</v>
      </c>
      <c r="D854" s="1" t="s">
        <v>9532</v>
      </c>
      <c r="E854" s="1" t="s">
        <v>9533</v>
      </c>
      <c r="F854" s="1" t="s">
        <v>9534</v>
      </c>
      <c r="G854" s="1" t="s">
        <v>9535</v>
      </c>
      <c r="H854" s="1" t="s">
        <v>9536</v>
      </c>
      <c r="I854" s="1" t="s">
        <v>9537</v>
      </c>
      <c r="J854" s="1" t="s">
        <v>9538</v>
      </c>
      <c r="K854" s="1" t="s">
        <v>9539</v>
      </c>
      <c r="L854" s="1" t="s">
        <v>9540</v>
      </c>
      <c r="M854" s="1" t="s">
        <v>9541</v>
      </c>
    </row>
    <row r="855" spans="2:13" x14ac:dyDescent="0.25">
      <c r="B855" s="1" t="s">
        <v>70</v>
      </c>
      <c r="C855" s="1" t="s">
        <v>9542</v>
      </c>
      <c r="D855" s="1" t="s">
        <v>9543</v>
      </c>
      <c r="E855" s="1" t="s">
        <v>9544</v>
      </c>
      <c r="F855" s="1" t="s">
        <v>9545</v>
      </c>
      <c r="G855" s="1" t="s">
        <v>9546</v>
      </c>
      <c r="H855" s="1" t="s">
        <v>9547</v>
      </c>
      <c r="I855" s="1" t="s">
        <v>9548</v>
      </c>
      <c r="J855" s="1" t="s">
        <v>9549</v>
      </c>
      <c r="K855" s="1" t="s">
        <v>9550</v>
      </c>
      <c r="L855" s="1" t="s">
        <v>9551</v>
      </c>
      <c r="M855" s="1" t="s">
        <v>9552</v>
      </c>
    </row>
    <row r="856" spans="2:13" x14ac:dyDescent="0.25">
      <c r="B856" s="1" t="s">
        <v>70</v>
      </c>
      <c r="C856" s="1" t="s">
        <v>9553</v>
      </c>
      <c r="D856" s="1" t="s">
        <v>9554</v>
      </c>
      <c r="E856" s="1" t="s">
        <v>9555</v>
      </c>
      <c r="F856" s="1" t="s">
        <v>9556</v>
      </c>
      <c r="G856" s="1" t="s">
        <v>9557</v>
      </c>
      <c r="H856" s="1" t="s">
        <v>9558</v>
      </c>
      <c r="I856" s="1" t="s">
        <v>9559</v>
      </c>
      <c r="J856" s="1" t="s">
        <v>9560</v>
      </c>
      <c r="K856" s="1" t="s">
        <v>9561</v>
      </c>
      <c r="L856" s="1" t="s">
        <v>9562</v>
      </c>
      <c r="M856" s="1" t="s">
        <v>9563</v>
      </c>
    </row>
    <row r="857" spans="2:13" x14ac:dyDescent="0.25">
      <c r="B857" s="1" t="s">
        <v>70</v>
      </c>
      <c r="C857" s="1" t="s">
        <v>9564</v>
      </c>
      <c r="D857" s="1" t="s">
        <v>9565</v>
      </c>
      <c r="E857" s="1" t="s">
        <v>9566</v>
      </c>
      <c r="F857" s="1" t="s">
        <v>9567</v>
      </c>
      <c r="G857" s="1" t="s">
        <v>9568</v>
      </c>
      <c r="H857" s="1" t="s">
        <v>9569</v>
      </c>
      <c r="I857" s="1" t="s">
        <v>9570</v>
      </c>
      <c r="J857" s="1" t="s">
        <v>9571</v>
      </c>
      <c r="K857" s="1" t="s">
        <v>9572</v>
      </c>
      <c r="L857" s="1" t="s">
        <v>9573</v>
      </c>
      <c r="M857" s="1" t="s">
        <v>9574</v>
      </c>
    </row>
    <row r="858" spans="2:13" x14ac:dyDescent="0.25">
      <c r="B858" s="1" t="s">
        <v>70</v>
      </c>
      <c r="C858" s="1" t="s">
        <v>9575</v>
      </c>
      <c r="D858" s="1" t="s">
        <v>9576</v>
      </c>
      <c r="E858" s="1" t="s">
        <v>9577</v>
      </c>
      <c r="F858" s="1" t="s">
        <v>9578</v>
      </c>
      <c r="G858" s="1" t="s">
        <v>9579</v>
      </c>
      <c r="H858" s="1" t="s">
        <v>9580</v>
      </c>
      <c r="I858" s="1" t="s">
        <v>9581</v>
      </c>
      <c r="J858" s="1" t="s">
        <v>9582</v>
      </c>
      <c r="K858" s="1" t="s">
        <v>9583</v>
      </c>
      <c r="L858" s="1" t="s">
        <v>9584</v>
      </c>
      <c r="M858" s="1" t="s">
        <v>9585</v>
      </c>
    </row>
    <row r="859" spans="2:13" x14ac:dyDescent="0.25">
      <c r="B859" s="1" t="s">
        <v>70</v>
      </c>
      <c r="C859" s="1" t="s">
        <v>9586</v>
      </c>
      <c r="D859" s="1" t="s">
        <v>9587</v>
      </c>
      <c r="E859" s="1" t="s">
        <v>9588</v>
      </c>
      <c r="F859" s="1" t="s">
        <v>9589</v>
      </c>
      <c r="G859" s="1" t="s">
        <v>9590</v>
      </c>
      <c r="H859" s="1" t="s">
        <v>9591</v>
      </c>
      <c r="I859" s="1" t="s">
        <v>9592</v>
      </c>
      <c r="J859" s="1" t="s">
        <v>9593</v>
      </c>
      <c r="K859" s="1" t="s">
        <v>9594</v>
      </c>
      <c r="L859" s="1" t="s">
        <v>9595</v>
      </c>
      <c r="M859" s="1" t="s">
        <v>9596</v>
      </c>
    </row>
    <row r="860" spans="2:13" x14ac:dyDescent="0.25">
      <c r="B860" s="1" t="s">
        <v>70</v>
      </c>
      <c r="C860" s="1" t="s">
        <v>9597</v>
      </c>
      <c r="D860" s="1" t="s">
        <v>9598</v>
      </c>
      <c r="E860" s="1" t="s">
        <v>9599</v>
      </c>
      <c r="F860" s="1" t="s">
        <v>9600</v>
      </c>
      <c r="G860" s="1" t="s">
        <v>9601</v>
      </c>
      <c r="H860" s="1" t="s">
        <v>9602</v>
      </c>
      <c r="I860" s="1" t="s">
        <v>9603</v>
      </c>
      <c r="J860" s="1" t="s">
        <v>9604</v>
      </c>
      <c r="K860" s="1" t="s">
        <v>9605</v>
      </c>
      <c r="L860" s="1" t="s">
        <v>9606</v>
      </c>
      <c r="M860" s="1" t="s">
        <v>9607</v>
      </c>
    </row>
    <row r="861" spans="2:13" x14ac:dyDescent="0.25">
      <c r="B861" s="1" t="s">
        <v>70</v>
      </c>
      <c r="C861" s="1" t="s">
        <v>9608</v>
      </c>
      <c r="D861" s="1" t="s">
        <v>9609</v>
      </c>
      <c r="E861" s="1" t="s">
        <v>9610</v>
      </c>
      <c r="F861" s="1" t="s">
        <v>9611</v>
      </c>
      <c r="G861" s="1" t="s">
        <v>9612</v>
      </c>
      <c r="H861" s="1" t="s">
        <v>9613</v>
      </c>
      <c r="I861" s="1" t="s">
        <v>9614</v>
      </c>
      <c r="J861" s="1" t="s">
        <v>9615</v>
      </c>
      <c r="K861" s="1" t="s">
        <v>9616</v>
      </c>
      <c r="L861" s="1" t="s">
        <v>9617</v>
      </c>
      <c r="M861" s="1" t="s">
        <v>9618</v>
      </c>
    </row>
    <row r="862" spans="2:13" x14ac:dyDescent="0.25">
      <c r="B862" s="1" t="s">
        <v>71</v>
      </c>
      <c r="C862" s="1" t="s">
        <v>9619</v>
      </c>
      <c r="D862" s="1" t="s">
        <v>9620</v>
      </c>
      <c r="E862" s="1" t="s">
        <v>9621</v>
      </c>
      <c r="F862" s="1" t="s">
        <v>9622</v>
      </c>
      <c r="G862" s="1" t="s">
        <v>9623</v>
      </c>
      <c r="H862" s="1" t="s">
        <v>9624</v>
      </c>
      <c r="I862" s="1" t="s">
        <v>9625</v>
      </c>
      <c r="J862" s="1" t="s">
        <v>9626</v>
      </c>
      <c r="K862" s="1" t="s">
        <v>9627</v>
      </c>
      <c r="L862" s="1" t="s">
        <v>9628</v>
      </c>
      <c r="M862" s="1" t="s">
        <v>9629</v>
      </c>
    </row>
    <row r="863" spans="2:13" x14ac:dyDescent="0.25">
      <c r="B863" s="1" t="s">
        <v>71</v>
      </c>
      <c r="C863" s="1" t="s">
        <v>9630</v>
      </c>
      <c r="D863" s="1" t="s">
        <v>9631</v>
      </c>
      <c r="E863" s="1" t="s">
        <v>9632</v>
      </c>
      <c r="F863" s="1" t="s">
        <v>9633</v>
      </c>
      <c r="G863" s="1" t="s">
        <v>9634</v>
      </c>
      <c r="H863" s="1" t="s">
        <v>9635</v>
      </c>
      <c r="I863" s="1" t="s">
        <v>9636</v>
      </c>
      <c r="J863" s="1" t="s">
        <v>9637</v>
      </c>
      <c r="K863" s="1" t="s">
        <v>9638</v>
      </c>
      <c r="L863" s="1" t="s">
        <v>9639</v>
      </c>
      <c r="M863" s="1" t="s">
        <v>9640</v>
      </c>
    </row>
    <row r="864" spans="2:13" x14ac:dyDescent="0.25">
      <c r="B864" s="1" t="s">
        <v>71</v>
      </c>
      <c r="C864" s="1" t="s">
        <v>9641</v>
      </c>
      <c r="D864" s="1" t="s">
        <v>9642</v>
      </c>
      <c r="E864" s="1" t="s">
        <v>9643</v>
      </c>
      <c r="F864" s="1" t="s">
        <v>9644</v>
      </c>
      <c r="G864" s="1" t="s">
        <v>9645</v>
      </c>
      <c r="H864" s="1" t="s">
        <v>9646</v>
      </c>
      <c r="I864" s="1" t="s">
        <v>9647</v>
      </c>
      <c r="J864" s="1" t="s">
        <v>9648</v>
      </c>
      <c r="K864" s="1" t="s">
        <v>9649</v>
      </c>
      <c r="L864" s="1" t="s">
        <v>9650</v>
      </c>
      <c r="M864" s="1" t="s">
        <v>9651</v>
      </c>
    </row>
    <row r="865" spans="2:13" x14ac:dyDescent="0.25">
      <c r="B865" s="1" t="s">
        <v>71</v>
      </c>
      <c r="C865" s="1" t="s">
        <v>9652</v>
      </c>
      <c r="D865" s="1" t="s">
        <v>9653</v>
      </c>
      <c r="E865" s="1" t="s">
        <v>9654</v>
      </c>
      <c r="F865" s="1" t="s">
        <v>9655</v>
      </c>
      <c r="G865" s="1" t="s">
        <v>9656</v>
      </c>
      <c r="H865" s="1" t="s">
        <v>9657</v>
      </c>
      <c r="I865" s="1" t="s">
        <v>9658</v>
      </c>
      <c r="J865" s="1" t="s">
        <v>9659</v>
      </c>
      <c r="K865" s="1" t="s">
        <v>9660</v>
      </c>
      <c r="L865" s="1" t="s">
        <v>9661</v>
      </c>
      <c r="M865" s="1" t="s">
        <v>9662</v>
      </c>
    </row>
    <row r="866" spans="2:13" x14ac:dyDescent="0.25">
      <c r="B866" s="1" t="s">
        <v>71</v>
      </c>
      <c r="C866" s="1" t="s">
        <v>9663</v>
      </c>
      <c r="D866" s="1" t="s">
        <v>9664</v>
      </c>
      <c r="E866" s="1" t="s">
        <v>9665</v>
      </c>
      <c r="F866" s="1" t="s">
        <v>9666</v>
      </c>
      <c r="G866" s="1" t="s">
        <v>9667</v>
      </c>
      <c r="H866" s="1" t="s">
        <v>9668</v>
      </c>
      <c r="I866" s="1" t="s">
        <v>9669</v>
      </c>
      <c r="J866" s="1" t="s">
        <v>9670</v>
      </c>
      <c r="K866" s="1" t="s">
        <v>9671</v>
      </c>
      <c r="L866" s="1" t="s">
        <v>9672</v>
      </c>
      <c r="M866" s="1" t="s">
        <v>9673</v>
      </c>
    </row>
    <row r="867" spans="2:13" x14ac:dyDescent="0.25">
      <c r="B867" s="1" t="s">
        <v>71</v>
      </c>
      <c r="C867" s="1" t="s">
        <v>9674</v>
      </c>
      <c r="D867" s="1" t="s">
        <v>9675</v>
      </c>
      <c r="E867" s="1" t="s">
        <v>9676</v>
      </c>
      <c r="F867" s="1" t="s">
        <v>9677</v>
      </c>
      <c r="G867" s="1" t="s">
        <v>9678</v>
      </c>
      <c r="H867" s="1" t="s">
        <v>9679</v>
      </c>
      <c r="I867" s="1" t="s">
        <v>9680</v>
      </c>
      <c r="J867" s="1" t="s">
        <v>9681</v>
      </c>
      <c r="K867" s="1" t="s">
        <v>9682</v>
      </c>
      <c r="L867" s="1" t="s">
        <v>9683</v>
      </c>
      <c r="M867" s="1" t="s">
        <v>9684</v>
      </c>
    </row>
    <row r="868" spans="2:13" x14ac:dyDescent="0.25">
      <c r="B868" s="1" t="s">
        <v>71</v>
      </c>
      <c r="C868" s="1" t="s">
        <v>9685</v>
      </c>
      <c r="D868" s="1" t="s">
        <v>9686</v>
      </c>
      <c r="E868" s="1" t="s">
        <v>9687</v>
      </c>
      <c r="F868" s="1" t="s">
        <v>9688</v>
      </c>
      <c r="G868" s="1" t="s">
        <v>9689</v>
      </c>
      <c r="H868" s="1" t="s">
        <v>9690</v>
      </c>
      <c r="I868" s="1" t="s">
        <v>9691</v>
      </c>
      <c r="J868" s="1" t="s">
        <v>9692</v>
      </c>
      <c r="K868" s="1" t="s">
        <v>9693</v>
      </c>
      <c r="L868" s="1" t="s">
        <v>9694</v>
      </c>
      <c r="M868" s="1" t="s">
        <v>9695</v>
      </c>
    </row>
    <row r="869" spans="2:13" x14ac:dyDescent="0.25">
      <c r="B869" s="1" t="s">
        <v>71</v>
      </c>
      <c r="C869" s="1" t="s">
        <v>9696</v>
      </c>
      <c r="D869" s="1" t="s">
        <v>9697</v>
      </c>
      <c r="E869" s="1" t="s">
        <v>9698</v>
      </c>
      <c r="F869" s="1" t="s">
        <v>9699</v>
      </c>
      <c r="G869" s="1" t="s">
        <v>9700</v>
      </c>
      <c r="H869" s="1" t="s">
        <v>9701</v>
      </c>
      <c r="I869" s="1" t="s">
        <v>9702</v>
      </c>
      <c r="J869" s="1" t="s">
        <v>9703</v>
      </c>
      <c r="K869" s="1" t="s">
        <v>9704</v>
      </c>
      <c r="L869" s="1" t="s">
        <v>9705</v>
      </c>
      <c r="M869" s="1" t="s">
        <v>9706</v>
      </c>
    </row>
    <row r="870" spans="2:13" x14ac:dyDescent="0.25">
      <c r="B870" s="1" t="s">
        <v>71</v>
      </c>
      <c r="C870" s="1" t="s">
        <v>9707</v>
      </c>
      <c r="D870" s="1" t="s">
        <v>9708</v>
      </c>
      <c r="E870" s="1" t="s">
        <v>9709</v>
      </c>
      <c r="F870" s="1" t="s">
        <v>9710</v>
      </c>
      <c r="G870" s="1" t="s">
        <v>9711</v>
      </c>
      <c r="H870" s="1" t="s">
        <v>9712</v>
      </c>
      <c r="I870" s="1" t="s">
        <v>9713</v>
      </c>
      <c r="J870" s="1" t="s">
        <v>9714</v>
      </c>
      <c r="K870" s="1" t="s">
        <v>9715</v>
      </c>
      <c r="L870" s="1" t="s">
        <v>9716</v>
      </c>
      <c r="M870" s="1" t="s">
        <v>9717</v>
      </c>
    </row>
    <row r="871" spans="2:13" x14ac:dyDescent="0.25">
      <c r="B871" s="1" t="s">
        <v>71</v>
      </c>
      <c r="C871" s="1" t="s">
        <v>9718</v>
      </c>
      <c r="D871" s="1" t="s">
        <v>9719</v>
      </c>
      <c r="E871" s="1" t="s">
        <v>9720</v>
      </c>
      <c r="F871" s="1" t="s">
        <v>9721</v>
      </c>
      <c r="G871" s="1" t="s">
        <v>9722</v>
      </c>
      <c r="H871" s="1" t="s">
        <v>9723</v>
      </c>
      <c r="I871" s="1" t="s">
        <v>9724</v>
      </c>
      <c r="J871" s="1" t="s">
        <v>9725</v>
      </c>
      <c r="K871" s="1" t="s">
        <v>9726</v>
      </c>
      <c r="L871" s="1" t="s">
        <v>9727</v>
      </c>
      <c r="M871" s="1" t="s">
        <v>9728</v>
      </c>
    </row>
    <row r="872" spans="2:13" x14ac:dyDescent="0.25">
      <c r="B872" s="1" t="s">
        <v>71</v>
      </c>
      <c r="C872" s="1" t="s">
        <v>9729</v>
      </c>
      <c r="D872" s="1" t="s">
        <v>9730</v>
      </c>
      <c r="E872" s="1" t="s">
        <v>9731</v>
      </c>
      <c r="F872" s="1" t="s">
        <v>9732</v>
      </c>
      <c r="G872" s="1" t="s">
        <v>9733</v>
      </c>
      <c r="H872" s="1" t="s">
        <v>9734</v>
      </c>
      <c r="I872" s="1" t="s">
        <v>9735</v>
      </c>
      <c r="J872" s="1" t="s">
        <v>9736</v>
      </c>
      <c r="K872" s="1" t="s">
        <v>9737</v>
      </c>
      <c r="L872" s="1" t="s">
        <v>9738</v>
      </c>
      <c r="M872" s="1" t="s">
        <v>9739</v>
      </c>
    </row>
    <row r="873" spans="2:13" x14ac:dyDescent="0.25">
      <c r="B873" s="1" t="s">
        <v>71</v>
      </c>
      <c r="C873" s="1" t="s">
        <v>9740</v>
      </c>
      <c r="D873" s="1" t="s">
        <v>9741</v>
      </c>
      <c r="E873" s="1" t="s">
        <v>9742</v>
      </c>
      <c r="F873" s="1" t="s">
        <v>9743</v>
      </c>
      <c r="G873" s="1" t="s">
        <v>9744</v>
      </c>
      <c r="H873" s="1" t="s">
        <v>9745</v>
      </c>
      <c r="I873" s="1" t="s">
        <v>9746</v>
      </c>
      <c r="J873" s="1" t="s">
        <v>9747</v>
      </c>
      <c r="K873" s="1" t="s">
        <v>9748</v>
      </c>
      <c r="L873" s="1" t="s">
        <v>9749</v>
      </c>
      <c r="M873" s="1" t="s">
        <v>9750</v>
      </c>
    </row>
    <row r="874" spans="2:13" x14ac:dyDescent="0.25">
      <c r="B874" s="1" t="s">
        <v>71</v>
      </c>
      <c r="C874" s="1" t="s">
        <v>9751</v>
      </c>
      <c r="D874" s="1" t="s">
        <v>9752</v>
      </c>
      <c r="E874" s="1" t="s">
        <v>9753</v>
      </c>
      <c r="F874" s="1" t="s">
        <v>9754</v>
      </c>
      <c r="G874" s="1" t="s">
        <v>9755</v>
      </c>
      <c r="H874" s="1" t="s">
        <v>9756</v>
      </c>
      <c r="I874" s="1" t="s">
        <v>9757</v>
      </c>
      <c r="J874" s="1" t="s">
        <v>9758</v>
      </c>
      <c r="K874" s="1" t="s">
        <v>9759</v>
      </c>
      <c r="L874" s="1" t="s">
        <v>9760</v>
      </c>
      <c r="M874" s="1" t="s">
        <v>9761</v>
      </c>
    </row>
    <row r="875" spans="2:13" x14ac:dyDescent="0.25">
      <c r="B875" s="1" t="s">
        <v>71</v>
      </c>
      <c r="C875" s="1" t="s">
        <v>9762</v>
      </c>
      <c r="D875" s="1" t="s">
        <v>9763</v>
      </c>
      <c r="E875" s="1" t="s">
        <v>9764</v>
      </c>
      <c r="F875" s="1" t="s">
        <v>9765</v>
      </c>
      <c r="G875" s="1" t="s">
        <v>9766</v>
      </c>
      <c r="H875" s="1" t="s">
        <v>9767</v>
      </c>
      <c r="I875" s="1" t="s">
        <v>9768</v>
      </c>
      <c r="J875" s="1" t="s">
        <v>9769</v>
      </c>
      <c r="K875" s="1" t="s">
        <v>9770</v>
      </c>
      <c r="L875" s="1" t="s">
        <v>9771</v>
      </c>
      <c r="M875" s="1" t="s">
        <v>9772</v>
      </c>
    </row>
    <row r="876" spans="2:13" x14ac:dyDescent="0.25">
      <c r="B876" s="1" t="s">
        <v>71</v>
      </c>
      <c r="C876" s="1" t="s">
        <v>9773</v>
      </c>
      <c r="D876" s="1" t="s">
        <v>9774</v>
      </c>
      <c r="E876" s="1" t="s">
        <v>9775</v>
      </c>
      <c r="F876" s="1" t="s">
        <v>9776</v>
      </c>
      <c r="G876" s="1" t="s">
        <v>9777</v>
      </c>
      <c r="H876" s="1" t="s">
        <v>9778</v>
      </c>
      <c r="I876" s="1" t="s">
        <v>9779</v>
      </c>
      <c r="J876" s="1" t="s">
        <v>9780</v>
      </c>
      <c r="K876" s="1" t="s">
        <v>9781</v>
      </c>
      <c r="L876" s="1" t="s">
        <v>9782</v>
      </c>
      <c r="M876" s="1" t="s">
        <v>9783</v>
      </c>
    </row>
    <row r="877" spans="2:13" x14ac:dyDescent="0.25">
      <c r="B877" s="1" t="s">
        <v>71</v>
      </c>
      <c r="C877" s="1" t="s">
        <v>9784</v>
      </c>
      <c r="D877" s="1" t="s">
        <v>9785</v>
      </c>
      <c r="E877" s="1" t="s">
        <v>9786</v>
      </c>
      <c r="F877" s="1" t="s">
        <v>9787</v>
      </c>
      <c r="G877" s="1" t="s">
        <v>9788</v>
      </c>
      <c r="H877" s="1" t="s">
        <v>9789</v>
      </c>
      <c r="I877" s="1" t="s">
        <v>9790</v>
      </c>
      <c r="J877" s="1" t="s">
        <v>9791</v>
      </c>
      <c r="K877" s="1" t="s">
        <v>9792</v>
      </c>
      <c r="L877" s="1" t="s">
        <v>9793</v>
      </c>
      <c r="M877" s="1" t="s">
        <v>9794</v>
      </c>
    </row>
    <row r="878" spans="2:13" x14ac:dyDescent="0.25">
      <c r="B878" s="1" t="s">
        <v>71</v>
      </c>
      <c r="C878" s="1" t="s">
        <v>9795</v>
      </c>
      <c r="D878" s="1" t="s">
        <v>9796</v>
      </c>
      <c r="E878" s="1" t="s">
        <v>9797</v>
      </c>
      <c r="F878" s="1" t="s">
        <v>9798</v>
      </c>
      <c r="G878" s="1" t="s">
        <v>9799</v>
      </c>
      <c r="H878" s="1" t="s">
        <v>9800</v>
      </c>
      <c r="I878" s="1" t="s">
        <v>9801</v>
      </c>
      <c r="J878" s="1" t="s">
        <v>9802</v>
      </c>
      <c r="K878" s="1" t="s">
        <v>9803</v>
      </c>
      <c r="L878" s="1" t="s">
        <v>9804</v>
      </c>
      <c r="M878" s="1" t="s">
        <v>9805</v>
      </c>
    </row>
    <row r="879" spans="2:13" x14ac:dyDescent="0.25">
      <c r="B879" s="1" t="s">
        <v>71</v>
      </c>
      <c r="C879" s="1" t="s">
        <v>9806</v>
      </c>
      <c r="D879" s="1" t="s">
        <v>9807</v>
      </c>
      <c r="E879" s="1" t="s">
        <v>9808</v>
      </c>
      <c r="F879" s="1" t="s">
        <v>9809</v>
      </c>
      <c r="G879" s="1" t="s">
        <v>9810</v>
      </c>
      <c r="H879" s="1" t="s">
        <v>9811</v>
      </c>
      <c r="I879" s="1" t="s">
        <v>9812</v>
      </c>
      <c r="J879" s="1" t="s">
        <v>9813</v>
      </c>
      <c r="K879" s="1" t="s">
        <v>9814</v>
      </c>
      <c r="L879" s="1" t="s">
        <v>9815</v>
      </c>
      <c r="M879" s="1" t="s">
        <v>9816</v>
      </c>
    </row>
    <row r="880" spans="2:13" x14ac:dyDescent="0.25">
      <c r="B880" s="1" t="s">
        <v>71</v>
      </c>
      <c r="C880" s="1" t="s">
        <v>9817</v>
      </c>
      <c r="D880" s="1" t="s">
        <v>9818</v>
      </c>
      <c r="E880" s="1" t="s">
        <v>9819</v>
      </c>
      <c r="F880" s="1" t="s">
        <v>9820</v>
      </c>
      <c r="G880" s="1" t="s">
        <v>9821</v>
      </c>
      <c r="H880" s="1" t="s">
        <v>9822</v>
      </c>
      <c r="I880" s="1" t="s">
        <v>9823</v>
      </c>
      <c r="J880" s="1" t="s">
        <v>9824</v>
      </c>
      <c r="K880" s="1" t="s">
        <v>9825</v>
      </c>
      <c r="L880" s="1" t="s">
        <v>9826</v>
      </c>
      <c r="M880" s="1" t="s">
        <v>9827</v>
      </c>
    </row>
    <row r="881" spans="2:13" x14ac:dyDescent="0.25">
      <c r="B881" s="1" t="s">
        <v>71</v>
      </c>
      <c r="C881" s="1" t="s">
        <v>9828</v>
      </c>
      <c r="D881" s="1" t="s">
        <v>9829</v>
      </c>
      <c r="E881" s="1" t="s">
        <v>9830</v>
      </c>
      <c r="F881" s="1" t="s">
        <v>9831</v>
      </c>
      <c r="G881" s="1" t="s">
        <v>9832</v>
      </c>
      <c r="H881" s="1" t="s">
        <v>9833</v>
      </c>
      <c r="I881" s="1" t="s">
        <v>9834</v>
      </c>
      <c r="J881" s="1" t="s">
        <v>9835</v>
      </c>
      <c r="K881" s="1" t="s">
        <v>9836</v>
      </c>
      <c r="L881" s="1" t="s">
        <v>9837</v>
      </c>
      <c r="M881" s="1" t="s">
        <v>9838</v>
      </c>
    </row>
    <row r="882" spans="2:13" x14ac:dyDescent="0.25">
      <c r="B882" s="1" t="s">
        <v>18</v>
      </c>
      <c r="C882" s="1" t="s">
        <v>9839</v>
      </c>
      <c r="D882" s="1" t="s">
        <v>9840</v>
      </c>
      <c r="E882" s="1" t="s">
        <v>9841</v>
      </c>
      <c r="F882" s="1" t="s">
        <v>9842</v>
      </c>
      <c r="G882" s="1" t="s">
        <v>9843</v>
      </c>
      <c r="H882" s="1" t="s">
        <v>9844</v>
      </c>
      <c r="I882" s="1" t="s">
        <v>9845</v>
      </c>
      <c r="J882" s="1" t="s">
        <v>9846</v>
      </c>
      <c r="K882" s="1" t="s">
        <v>9847</v>
      </c>
      <c r="L882" s="1" t="s">
        <v>9848</v>
      </c>
      <c r="M882" s="1" t="s">
        <v>9849</v>
      </c>
    </row>
    <row r="883" spans="2:13" x14ac:dyDescent="0.25">
      <c r="B883" s="1" t="s">
        <v>18</v>
      </c>
      <c r="C883" s="1" t="s">
        <v>9850</v>
      </c>
      <c r="D883" s="1" t="s">
        <v>9851</v>
      </c>
      <c r="E883" s="1" t="s">
        <v>9852</v>
      </c>
      <c r="F883" s="1" t="s">
        <v>9853</v>
      </c>
      <c r="G883" s="1" t="s">
        <v>9854</v>
      </c>
      <c r="H883" s="1" t="s">
        <v>9855</v>
      </c>
      <c r="I883" s="1" t="s">
        <v>9856</v>
      </c>
      <c r="J883" s="1" t="s">
        <v>9857</v>
      </c>
      <c r="K883" s="1" t="s">
        <v>9858</v>
      </c>
      <c r="L883" s="1" t="s">
        <v>9859</v>
      </c>
      <c r="M883" s="1" t="s">
        <v>9860</v>
      </c>
    </row>
    <row r="884" spans="2:13" x14ac:dyDescent="0.25">
      <c r="B884" s="1" t="s">
        <v>18</v>
      </c>
      <c r="C884" s="1" t="s">
        <v>9861</v>
      </c>
      <c r="D884" s="1" t="s">
        <v>9862</v>
      </c>
      <c r="E884" s="1" t="s">
        <v>9863</v>
      </c>
      <c r="F884" s="1" t="s">
        <v>9864</v>
      </c>
      <c r="G884" s="1" t="s">
        <v>9865</v>
      </c>
      <c r="H884" s="1" t="s">
        <v>9866</v>
      </c>
      <c r="I884" s="1" t="s">
        <v>9867</v>
      </c>
      <c r="J884" s="1" t="s">
        <v>9868</v>
      </c>
      <c r="K884" s="1" t="s">
        <v>9869</v>
      </c>
      <c r="L884" s="1" t="s">
        <v>9870</v>
      </c>
      <c r="M884" s="1" t="s">
        <v>9871</v>
      </c>
    </row>
    <row r="885" spans="2:13" x14ac:dyDescent="0.25">
      <c r="B885" s="1" t="s">
        <v>18</v>
      </c>
      <c r="C885" s="1" t="s">
        <v>9872</v>
      </c>
      <c r="D885" s="1" t="s">
        <v>9873</v>
      </c>
      <c r="E885" s="1" t="s">
        <v>9874</v>
      </c>
      <c r="F885" s="1" t="s">
        <v>9875</v>
      </c>
      <c r="G885" s="1" t="s">
        <v>9876</v>
      </c>
      <c r="H885" s="1" t="s">
        <v>9877</v>
      </c>
      <c r="I885" s="1" t="s">
        <v>9878</v>
      </c>
      <c r="J885" s="1" t="s">
        <v>9879</v>
      </c>
      <c r="K885" s="1" t="s">
        <v>9880</v>
      </c>
      <c r="L885" s="1" t="s">
        <v>9881</v>
      </c>
      <c r="M885" s="1" t="s">
        <v>9882</v>
      </c>
    </row>
    <row r="886" spans="2:13" x14ac:dyDescent="0.25">
      <c r="B886" s="1" t="s">
        <v>18</v>
      </c>
      <c r="C886" s="1" t="s">
        <v>9883</v>
      </c>
      <c r="D886" s="1" t="s">
        <v>9884</v>
      </c>
      <c r="E886" s="1" t="s">
        <v>9885</v>
      </c>
      <c r="F886" s="1" t="s">
        <v>9886</v>
      </c>
      <c r="G886" s="1" t="s">
        <v>9887</v>
      </c>
      <c r="H886" s="1" t="s">
        <v>9888</v>
      </c>
      <c r="I886" s="1" t="s">
        <v>9889</v>
      </c>
      <c r="J886" s="1" t="s">
        <v>9890</v>
      </c>
      <c r="K886" s="1" t="s">
        <v>9891</v>
      </c>
      <c r="L886" s="1" t="s">
        <v>9892</v>
      </c>
      <c r="M886" s="1" t="s">
        <v>9893</v>
      </c>
    </row>
    <row r="887" spans="2:13" x14ac:dyDescent="0.25">
      <c r="B887" s="1" t="s">
        <v>18</v>
      </c>
      <c r="C887" s="1" t="s">
        <v>9894</v>
      </c>
      <c r="D887" s="1" t="s">
        <v>9895</v>
      </c>
      <c r="E887" s="1" t="s">
        <v>9896</v>
      </c>
      <c r="F887" s="1" t="s">
        <v>9897</v>
      </c>
      <c r="G887" s="1" t="s">
        <v>9898</v>
      </c>
      <c r="H887" s="1" t="s">
        <v>9899</v>
      </c>
      <c r="I887" s="1" t="s">
        <v>9900</v>
      </c>
      <c r="J887" s="1" t="s">
        <v>9901</v>
      </c>
      <c r="K887" s="1" t="s">
        <v>9902</v>
      </c>
      <c r="L887" s="1" t="s">
        <v>9903</v>
      </c>
      <c r="M887" s="1" t="s">
        <v>9904</v>
      </c>
    </row>
    <row r="888" spans="2:13" x14ac:dyDescent="0.25">
      <c r="B888" s="1" t="s">
        <v>18</v>
      </c>
      <c r="C888" s="1" t="s">
        <v>9905</v>
      </c>
      <c r="D888" s="1" t="s">
        <v>9906</v>
      </c>
      <c r="E888" s="1" t="s">
        <v>9907</v>
      </c>
      <c r="F888" s="1" t="s">
        <v>9908</v>
      </c>
      <c r="G888" s="1" t="s">
        <v>9909</v>
      </c>
      <c r="H888" s="1" t="s">
        <v>9910</v>
      </c>
      <c r="I888" s="1" t="s">
        <v>9911</v>
      </c>
      <c r="J888" s="1" t="s">
        <v>9912</v>
      </c>
      <c r="K888" s="1" t="s">
        <v>9913</v>
      </c>
      <c r="L888" s="1" t="s">
        <v>9914</v>
      </c>
      <c r="M888" s="1" t="s">
        <v>9915</v>
      </c>
    </row>
    <row r="889" spans="2:13" x14ac:dyDescent="0.25">
      <c r="B889" s="1" t="s">
        <v>18</v>
      </c>
      <c r="C889" s="1" t="s">
        <v>9916</v>
      </c>
      <c r="D889" s="1" t="s">
        <v>9917</v>
      </c>
      <c r="E889" s="1" t="s">
        <v>9918</v>
      </c>
      <c r="F889" s="1" t="s">
        <v>9919</v>
      </c>
      <c r="G889" s="1" t="s">
        <v>9920</v>
      </c>
      <c r="H889" s="1" t="s">
        <v>9921</v>
      </c>
      <c r="I889" s="1" t="s">
        <v>9922</v>
      </c>
      <c r="J889" s="1" t="s">
        <v>9923</v>
      </c>
      <c r="K889" s="1" t="s">
        <v>9924</v>
      </c>
      <c r="L889" s="1" t="s">
        <v>9925</v>
      </c>
      <c r="M889" s="1" t="s">
        <v>9926</v>
      </c>
    </row>
    <row r="890" spans="2:13" x14ac:dyDescent="0.25">
      <c r="B890" s="1" t="s">
        <v>18</v>
      </c>
      <c r="C890" s="1" t="s">
        <v>9927</v>
      </c>
      <c r="D890" s="1" t="s">
        <v>9928</v>
      </c>
      <c r="E890" s="1" t="s">
        <v>9929</v>
      </c>
      <c r="F890" s="1" t="s">
        <v>9930</v>
      </c>
      <c r="G890" s="1" t="s">
        <v>9931</v>
      </c>
      <c r="H890" s="1" t="s">
        <v>9932</v>
      </c>
      <c r="I890" s="1" t="s">
        <v>9933</v>
      </c>
      <c r="J890" s="1" t="s">
        <v>9934</v>
      </c>
      <c r="K890" s="1" t="s">
        <v>9935</v>
      </c>
      <c r="L890" s="1" t="s">
        <v>9936</v>
      </c>
      <c r="M890" s="1" t="s">
        <v>9937</v>
      </c>
    </row>
    <row r="891" spans="2:13" x14ac:dyDescent="0.25">
      <c r="B891" s="1" t="s">
        <v>18</v>
      </c>
      <c r="C891" s="1" t="s">
        <v>9938</v>
      </c>
      <c r="D891" s="1" t="s">
        <v>9939</v>
      </c>
      <c r="E891" s="1" t="s">
        <v>9940</v>
      </c>
      <c r="F891" s="1" t="s">
        <v>9941</v>
      </c>
      <c r="G891" s="1" t="s">
        <v>9942</v>
      </c>
      <c r="H891" s="1" t="s">
        <v>9943</v>
      </c>
      <c r="I891" s="1" t="s">
        <v>9944</v>
      </c>
      <c r="J891" s="1" t="s">
        <v>9945</v>
      </c>
      <c r="K891" s="1" t="s">
        <v>9946</v>
      </c>
      <c r="L891" s="1" t="s">
        <v>9947</v>
      </c>
      <c r="M891" s="1" t="s">
        <v>9948</v>
      </c>
    </row>
    <row r="892" spans="2:13" x14ac:dyDescent="0.25">
      <c r="B892" s="1" t="s">
        <v>18</v>
      </c>
      <c r="C892" s="1" t="s">
        <v>9949</v>
      </c>
      <c r="D892" s="1" t="s">
        <v>9950</v>
      </c>
      <c r="E892" s="1" t="s">
        <v>9951</v>
      </c>
      <c r="F892" s="1" t="s">
        <v>9952</v>
      </c>
      <c r="G892" s="1" t="s">
        <v>9953</v>
      </c>
      <c r="H892" s="1" t="s">
        <v>9954</v>
      </c>
      <c r="I892" s="1" t="s">
        <v>9955</v>
      </c>
      <c r="J892" s="1" t="s">
        <v>9956</v>
      </c>
      <c r="K892" s="1" t="s">
        <v>9957</v>
      </c>
      <c r="L892" s="1" t="s">
        <v>9958</v>
      </c>
      <c r="M892" s="1" t="s">
        <v>9959</v>
      </c>
    </row>
    <row r="893" spans="2:13" x14ac:dyDescent="0.25">
      <c r="B893" s="1" t="s">
        <v>18</v>
      </c>
      <c r="C893" s="1" t="s">
        <v>9960</v>
      </c>
      <c r="D893" s="1" t="s">
        <v>9961</v>
      </c>
      <c r="E893" s="1" t="s">
        <v>9962</v>
      </c>
      <c r="F893" s="1" t="s">
        <v>9963</v>
      </c>
      <c r="G893" s="1" t="s">
        <v>9964</v>
      </c>
      <c r="H893" s="1" t="s">
        <v>9965</v>
      </c>
      <c r="I893" s="1" t="s">
        <v>9966</v>
      </c>
      <c r="J893" s="1" t="s">
        <v>9967</v>
      </c>
      <c r="K893" s="1" t="s">
        <v>9968</v>
      </c>
      <c r="L893" s="1" t="s">
        <v>9969</v>
      </c>
      <c r="M893" s="1" t="s">
        <v>9970</v>
      </c>
    </row>
    <row r="894" spans="2:13" x14ac:dyDescent="0.25">
      <c r="B894" s="1" t="s">
        <v>18</v>
      </c>
      <c r="C894" s="1" t="s">
        <v>9971</v>
      </c>
      <c r="D894" s="1" t="s">
        <v>9972</v>
      </c>
      <c r="E894" s="1" t="s">
        <v>9973</v>
      </c>
      <c r="F894" s="1" t="s">
        <v>9974</v>
      </c>
      <c r="G894" s="1" t="s">
        <v>9975</v>
      </c>
      <c r="H894" s="1" t="s">
        <v>9976</v>
      </c>
      <c r="I894" s="1" t="s">
        <v>9977</v>
      </c>
      <c r="J894" s="1" t="s">
        <v>9978</v>
      </c>
      <c r="K894" s="1" t="s">
        <v>9979</v>
      </c>
      <c r="L894" s="1" t="s">
        <v>9980</v>
      </c>
      <c r="M894" s="1" t="s">
        <v>9981</v>
      </c>
    </row>
    <row r="895" spans="2:13" x14ac:dyDescent="0.25">
      <c r="B895" s="1" t="s">
        <v>18</v>
      </c>
      <c r="C895" s="1" t="s">
        <v>9982</v>
      </c>
      <c r="D895" s="1" t="s">
        <v>9983</v>
      </c>
      <c r="E895" s="1" t="s">
        <v>9984</v>
      </c>
      <c r="F895" s="1" t="s">
        <v>9985</v>
      </c>
      <c r="G895" s="1" t="s">
        <v>9986</v>
      </c>
      <c r="H895" s="1" t="s">
        <v>9987</v>
      </c>
      <c r="I895" s="1" t="s">
        <v>9988</v>
      </c>
      <c r="J895" s="1" t="s">
        <v>9989</v>
      </c>
      <c r="K895" s="1" t="s">
        <v>9990</v>
      </c>
      <c r="L895" s="1" t="s">
        <v>9991</v>
      </c>
      <c r="M895" s="1" t="s">
        <v>9992</v>
      </c>
    </row>
    <row r="896" spans="2:13" x14ac:dyDescent="0.25">
      <c r="B896" s="1" t="s">
        <v>18</v>
      </c>
      <c r="C896" s="1" t="s">
        <v>9993</v>
      </c>
      <c r="D896" s="1" t="s">
        <v>9994</v>
      </c>
      <c r="E896" s="1" t="s">
        <v>9995</v>
      </c>
      <c r="F896" s="1" t="s">
        <v>9996</v>
      </c>
      <c r="G896" s="1" t="s">
        <v>9997</v>
      </c>
      <c r="H896" s="1" t="s">
        <v>9998</v>
      </c>
      <c r="I896" s="1" t="s">
        <v>9999</v>
      </c>
      <c r="J896" s="1" t="s">
        <v>10000</v>
      </c>
      <c r="K896" s="1" t="s">
        <v>10001</v>
      </c>
      <c r="L896" s="1" t="s">
        <v>10002</v>
      </c>
      <c r="M896" s="1" t="s">
        <v>10003</v>
      </c>
    </row>
    <row r="897" spans="2:13" x14ac:dyDescent="0.25">
      <c r="B897" s="1" t="s">
        <v>18</v>
      </c>
      <c r="C897" s="1" t="s">
        <v>10004</v>
      </c>
      <c r="D897" s="1" t="s">
        <v>10005</v>
      </c>
      <c r="E897" s="1" t="s">
        <v>10006</v>
      </c>
      <c r="F897" s="1" t="s">
        <v>10007</v>
      </c>
      <c r="G897" s="1" t="s">
        <v>10008</v>
      </c>
      <c r="H897" s="1" t="s">
        <v>10009</v>
      </c>
      <c r="I897" s="1" t="s">
        <v>10010</v>
      </c>
      <c r="J897" s="1" t="s">
        <v>10011</v>
      </c>
      <c r="K897" s="1" t="s">
        <v>10012</v>
      </c>
      <c r="L897" s="1" t="s">
        <v>10013</v>
      </c>
      <c r="M897" s="1" t="s">
        <v>10014</v>
      </c>
    </row>
    <row r="898" spans="2:13" x14ac:dyDescent="0.25">
      <c r="B898" s="1" t="s">
        <v>18</v>
      </c>
      <c r="C898" s="1" t="s">
        <v>10015</v>
      </c>
      <c r="D898" s="1" t="s">
        <v>10016</v>
      </c>
      <c r="E898" s="1" t="s">
        <v>10017</v>
      </c>
      <c r="F898" s="1" t="s">
        <v>10018</v>
      </c>
      <c r="G898" s="1" t="s">
        <v>10019</v>
      </c>
      <c r="H898" s="1" t="s">
        <v>10020</v>
      </c>
      <c r="I898" s="1" t="s">
        <v>10021</v>
      </c>
      <c r="J898" s="1" t="s">
        <v>10022</v>
      </c>
      <c r="K898" s="1" t="s">
        <v>10023</v>
      </c>
      <c r="L898" s="1" t="s">
        <v>10024</v>
      </c>
      <c r="M898" s="1" t="s">
        <v>10025</v>
      </c>
    </row>
    <row r="899" spans="2:13" x14ac:dyDescent="0.25">
      <c r="B899" s="1" t="s">
        <v>18</v>
      </c>
      <c r="C899" s="1" t="s">
        <v>10026</v>
      </c>
      <c r="D899" s="1" t="s">
        <v>10027</v>
      </c>
      <c r="E899" s="1" t="s">
        <v>10028</v>
      </c>
      <c r="F899" s="1" t="s">
        <v>10029</v>
      </c>
      <c r="G899" s="1" t="s">
        <v>10030</v>
      </c>
      <c r="H899" s="1" t="s">
        <v>10031</v>
      </c>
      <c r="I899" s="1" t="s">
        <v>10032</v>
      </c>
      <c r="J899" s="1" t="s">
        <v>10033</v>
      </c>
      <c r="K899" s="1" t="s">
        <v>10034</v>
      </c>
      <c r="L899" s="1" t="s">
        <v>10035</v>
      </c>
      <c r="M899" s="1" t="s">
        <v>10036</v>
      </c>
    </row>
    <row r="900" spans="2:13" x14ac:dyDescent="0.25">
      <c r="B900" s="1" t="s">
        <v>18</v>
      </c>
      <c r="C900" s="1" t="s">
        <v>10037</v>
      </c>
      <c r="D900" s="1" t="s">
        <v>10038</v>
      </c>
      <c r="E900" s="1" t="s">
        <v>10039</v>
      </c>
      <c r="F900" s="1" t="s">
        <v>10040</v>
      </c>
      <c r="G900" s="1" t="s">
        <v>10041</v>
      </c>
      <c r="H900" s="1" t="s">
        <v>10042</v>
      </c>
      <c r="I900" s="1" t="s">
        <v>10043</v>
      </c>
      <c r="J900" s="1" t="s">
        <v>10044</v>
      </c>
      <c r="K900" s="1" t="s">
        <v>10045</v>
      </c>
      <c r="L900" s="1" t="s">
        <v>10046</v>
      </c>
      <c r="M900" s="1" t="s">
        <v>10047</v>
      </c>
    </row>
    <row r="901" spans="2:13" x14ac:dyDescent="0.25">
      <c r="B901" s="1" t="s">
        <v>18</v>
      </c>
      <c r="C901" s="1" t="s">
        <v>10048</v>
      </c>
      <c r="D901" s="1" t="s">
        <v>10049</v>
      </c>
      <c r="E901" s="1" t="s">
        <v>10050</v>
      </c>
      <c r="F901" s="1" t="s">
        <v>10051</v>
      </c>
      <c r="G901" s="1" t="s">
        <v>10052</v>
      </c>
      <c r="H901" s="1" t="s">
        <v>10053</v>
      </c>
      <c r="I901" s="1" t="s">
        <v>10054</v>
      </c>
      <c r="J901" s="1" t="s">
        <v>10055</v>
      </c>
      <c r="K901" s="1" t="s">
        <v>10056</v>
      </c>
      <c r="L901" s="1" t="s">
        <v>10057</v>
      </c>
      <c r="M901" s="1" t="s">
        <v>10058</v>
      </c>
    </row>
    <row r="902" spans="2:13" x14ac:dyDescent="0.25">
      <c r="B902" s="1" t="s">
        <v>72</v>
      </c>
      <c r="C902" s="1" t="s">
        <v>10059</v>
      </c>
      <c r="D902" s="1" t="s">
        <v>10060</v>
      </c>
      <c r="E902" s="1" t="s">
        <v>10061</v>
      </c>
      <c r="F902" s="1" t="s">
        <v>10062</v>
      </c>
      <c r="G902" s="1" t="s">
        <v>10063</v>
      </c>
      <c r="H902" s="1" t="s">
        <v>10064</v>
      </c>
      <c r="I902" s="1" t="s">
        <v>10065</v>
      </c>
      <c r="J902" s="1" t="s">
        <v>10066</v>
      </c>
      <c r="K902" s="1" t="s">
        <v>10067</v>
      </c>
      <c r="L902" s="1" t="s">
        <v>10068</v>
      </c>
      <c r="M902" s="1" t="s">
        <v>10069</v>
      </c>
    </row>
    <row r="903" spans="2:13" x14ac:dyDescent="0.25">
      <c r="B903" s="1" t="s">
        <v>72</v>
      </c>
      <c r="C903" s="1" t="s">
        <v>10070</v>
      </c>
      <c r="D903" s="1" t="s">
        <v>10071</v>
      </c>
      <c r="E903" s="1" t="s">
        <v>10072</v>
      </c>
      <c r="F903" s="1" t="s">
        <v>10073</v>
      </c>
      <c r="G903" s="1" t="s">
        <v>10074</v>
      </c>
      <c r="H903" s="1" t="s">
        <v>10075</v>
      </c>
      <c r="I903" s="1" t="s">
        <v>10076</v>
      </c>
      <c r="J903" s="1" t="s">
        <v>10077</v>
      </c>
      <c r="K903" s="1" t="s">
        <v>10078</v>
      </c>
      <c r="L903" s="1" t="s">
        <v>10079</v>
      </c>
      <c r="M903" s="1" t="s">
        <v>10080</v>
      </c>
    </row>
    <row r="904" spans="2:13" x14ac:dyDescent="0.25">
      <c r="B904" s="1" t="s">
        <v>72</v>
      </c>
      <c r="C904" s="1" t="s">
        <v>10081</v>
      </c>
      <c r="D904" s="1" t="s">
        <v>10082</v>
      </c>
      <c r="E904" s="1" t="s">
        <v>10083</v>
      </c>
      <c r="F904" s="1" t="s">
        <v>10084</v>
      </c>
      <c r="G904" s="1" t="s">
        <v>10085</v>
      </c>
      <c r="H904" s="1" t="s">
        <v>10086</v>
      </c>
      <c r="I904" s="1" t="s">
        <v>10087</v>
      </c>
      <c r="J904" s="1" t="s">
        <v>10088</v>
      </c>
      <c r="K904" s="1" t="s">
        <v>10089</v>
      </c>
      <c r="L904" s="1" t="s">
        <v>10090</v>
      </c>
      <c r="M904" s="1" t="s">
        <v>10091</v>
      </c>
    </row>
    <row r="905" spans="2:13" x14ac:dyDescent="0.25">
      <c r="B905" s="1" t="s">
        <v>72</v>
      </c>
      <c r="C905" s="1" t="s">
        <v>10092</v>
      </c>
      <c r="D905" s="1" t="s">
        <v>10093</v>
      </c>
      <c r="E905" s="1" t="s">
        <v>10094</v>
      </c>
      <c r="F905" s="1" t="s">
        <v>10095</v>
      </c>
      <c r="G905" s="1" t="s">
        <v>10096</v>
      </c>
      <c r="H905" s="1" t="s">
        <v>10097</v>
      </c>
      <c r="I905" s="1" t="s">
        <v>10098</v>
      </c>
      <c r="J905" s="1" t="s">
        <v>10099</v>
      </c>
      <c r="K905" s="1" t="s">
        <v>10100</v>
      </c>
      <c r="L905" s="1" t="s">
        <v>10101</v>
      </c>
      <c r="M905" s="1" t="s">
        <v>10102</v>
      </c>
    </row>
    <row r="906" spans="2:13" x14ac:dyDescent="0.25">
      <c r="B906" s="1" t="s">
        <v>72</v>
      </c>
      <c r="C906" s="1" t="s">
        <v>10103</v>
      </c>
      <c r="D906" s="1" t="s">
        <v>10104</v>
      </c>
      <c r="E906" s="1" t="s">
        <v>10105</v>
      </c>
      <c r="F906" s="1" t="s">
        <v>10106</v>
      </c>
      <c r="G906" s="1" t="s">
        <v>10107</v>
      </c>
      <c r="H906" s="1" t="s">
        <v>10108</v>
      </c>
      <c r="I906" s="1" t="s">
        <v>10109</v>
      </c>
      <c r="J906" s="1" t="s">
        <v>10110</v>
      </c>
      <c r="K906" s="1" t="s">
        <v>10111</v>
      </c>
      <c r="L906" s="1" t="s">
        <v>10112</v>
      </c>
      <c r="M906" s="1" t="s">
        <v>10113</v>
      </c>
    </row>
    <row r="907" spans="2:13" x14ac:dyDescent="0.25">
      <c r="B907" s="1" t="s">
        <v>72</v>
      </c>
      <c r="C907" s="1" t="s">
        <v>10114</v>
      </c>
      <c r="D907" s="1" t="s">
        <v>10115</v>
      </c>
      <c r="E907" s="1" t="s">
        <v>10116</v>
      </c>
      <c r="F907" s="1" t="s">
        <v>10117</v>
      </c>
      <c r="G907" s="1" t="s">
        <v>10118</v>
      </c>
      <c r="H907" s="1" t="s">
        <v>10119</v>
      </c>
      <c r="I907" s="1" t="s">
        <v>10120</v>
      </c>
      <c r="J907" s="1" t="s">
        <v>10121</v>
      </c>
      <c r="K907" s="1" t="s">
        <v>10122</v>
      </c>
      <c r="L907" s="1" t="s">
        <v>10123</v>
      </c>
      <c r="M907" s="1" t="s">
        <v>10124</v>
      </c>
    </row>
    <row r="908" spans="2:13" x14ac:dyDescent="0.25">
      <c r="B908" s="1" t="s">
        <v>72</v>
      </c>
      <c r="C908" s="1" t="s">
        <v>10125</v>
      </c>
      <c r="D908" s="1" t="s">
        <v>10126</v>
      </c>
      <c r="E908" s="1" t="s">
        <v>10127</v>
      </c>
      <c r="F908" s="1" t="s">
        <v>10128</v>
      </c>
      <c r="G908" s="1" t="s">
        <v>10129</v>
      </c>
      <c r="H908" s="1" t="s">
        <v>10130</v>
      </c>
      <c r="I908" s="1" t="s">
        <v>10131</v>
      </c>
      <c r="J908" s="1" t="s">
        <v>10132</v>
      </c>
      <c r="K908" s="1" t="s">
        <v>10133</v>
      </c>
      <c r="L908" s="1" t="s">
        <v>10134</v>
      </c>
      <c r="M908" s="1" t="s">
        <v>10135</v>
      </c>
    </row>
    <row r="909" spans="2:13" x14ac:dyDescent="0.25">
      <c r="B909" s="1" t="s">
        <v>72</v>
      </c>
      <c r="C909" s="1" t="s">
        <v>10136</v>
      </c>
      <c r="D909" s="1" t="s">
        <v>10137</v>
      </c>
      <c r="E909" s="1" t="s">
        <v>10138</v>
      </c>
      <c r="F909" s="1" t="s">
        <v>10139</v>
      </c>
      <c r="G909" s="1" t="s">
        <v>10140</v>
      </c>
      <c r="H909" s="1" t="s">
        <v>10141</v>
      </c>
      <c r="I909" s="1" t="s">
        <v>10142</v>
      </c>
      <c r="J909" s="1" t="s">
        <v>10143</v>
      </c>
      <c r="K909" s="1" t="s">
        <v>10144</v>
      </c>
      <c r="L909" s="1" t="s">
        <v>10145</v>
      </c>
      <c r="M909" s="1" t="s">
        <v>10146</v>
      </c>
    </row>
    <row r="910" spans="2:13" x14ac:dyDescent="0.25">
      <c r="B910" s="1" t="s">
        <v>72</v>
      </c>
      <c r="C910" s="1" t="s">
        <v>10147</v>
      </c>
      <c r="D910" s="1" t="s">
        <v>10148</v>
      </c>
      <c r="E910" s="1" t="s">
        <v>10149</v>
      </c>
      <c r="F910" s="1" t="s">
        <v>10150</v>
      </c>
      <c r="G910" s="1" t="s">
        <v>10151</v>
      </c>
      <c r="H910" s="1" t="s">
        <v>10152</v>
      </c>
      <c r="I910" s="1" t="s">
        <v>10153</v>
      </c>
      <c r="J910" s="1" t="s">
        <v>10154</v>
      </c>
      <c r="K910" s="1" t="s">
        <v>10155</v>
      </c>
      <c r="L910" s="1" t="s">
        <v>10156</v>
      </c>
      <c r="M910" s="1" t="s">
        <v>10157</v>
      </c>
    </row>
    <row r="911" spans="2:13" x14ac:dyDescent="0.25">
      <c r="B911" s="1" t="s">
        <v>72</v>
      </c>
      <c r="C911" s="1" t="s">
        <v>10158</v>
      </c>
      <c r="D911" s="1" t="s">
        <v>10159</v>
      </c>
      <c r="E911" s="1" t="s">
        <v>10160</v>
      </c>
      <c r="F911" s="1" t="s">
        <v>10161</v>
      </c>
      <c r="G911" s="1" t="s">
        <v>10162</v>
      </c>
      <c r="H911" s="1" t="s">
        <v>10163</v>
      </c>
      <c r="I911" s="1" t="s">
        <v>10164</v>
      </c>
      <c r="J911" s="1" t="s">
        <v>10165</v>
      </c>
      <c r="K911" s="1" t="s">
        <v>10166</v>
      </c>
      <c r="L911" s="1" t="s">
        <v>10167</v>
      </c>
      <c r="M911" s="1" t="s">
        <v>10168</v>
      </c>
    </row>
    <row r="912" spans="2:13" x14ac:dyDescent="0.25">
      <c r="B912" s="1" t="s">
        <v>72</v>
      </c>
      <c r="C912" s="1" t="s">
        <v>10169</v>
      </c>
      <c r="D912" s="1" t="s">
        <v>10170</v>
      </c>
      <c r="E912" s="1" t="s">
        <v>10171</v>
      </c>
      <c r="F912" s="1" t="s">
        <v>10172</v>
      </c>
      <c r="G912" s="1" t="s">
        <v>10173</v>
      </c>
      <c r="H912" s="1" t="s">
        <v>10174</v>
      </c>
      <c r="I912" s="1" t="s">
        <v>10175</v>
      </c>
      <c r="J912" s="1" t="s">
        <v>10176</v>
      </c>
      <c r="K912" s="1" t="s">
        <v>10177</v>
      </c>
      <c r="L912" s="1" t="s">
        <v>10178</v>
      </c>
      <c r="M912" s="1" t="s">
        <v>10179</v>
      </c>
    </row>
    <row r="913" spans="2:13" x14ac:dyDescent="0.25">
      <c r="B913" s="1" t="s">
        <v>72</v>
      </c>
      <c r="C913" s="1" t="s">
        <v>10180</v>
      </c>
      <c r="D913" s="1" t="s">
        <v>10181</v>
      </c>
      <c r="E913" s="1" t="s">
        <v>10182</v>
      </c>
      <c r="F913" s="1" t="s">
        <v>10183</v>
      </c>
      <c r="G913" s="1" t="s">
        <v>10184</v>
      </c>
      <c r="H913" s="1" t="s">
        <v>10185</v>
      </c>
      <c r="I913" s="1" t="s">
        <v>10186</v>
      </c>
      <c r="J913" s="1" t="s">
        <v>10187</v>
      </c>
      <c r="K913" s="1" t="s">
        <v>10188</v>
      </c>
      <c r="L913" s="1" t="s">
        <v>10189</v>
      </c>
      <c r="M913" s="1" t="s">
        <v>10190</v>
      </c>
    </row>
    <row r="914" spans="2:13" x14ac:dyDescent="0.25">
      <c r="B914" s="1" t="s">
        <v>72</v>
      </c>
      <c r="C914" s="1" t="s">
        <v>10191</v>
      </c>
      <c r="D914" s="1" t="s">
        <v>10192</v>
      </c>
      <c r="E914" s="1" t="s">
        <v>10193</v>
      </c>
      <c r="F914" s="1" t="s">
        <v>10194</v>
      </c>
      <c r="G914" s="1" t="s">
        <v>10195</v>
      </c>
      <c r="H914" s="1" t="s">
        <v>10196</v>
      </c>
      <c r="I914" s="1" t="s">
        <v>10197</v>
      </c>
      <c r="J914" s="1" t="s">
        <v>10198</v>
      </c>
      <c r="K914" s="1" t="s">
        <v>10199</v>
      </c>
      <c r="L914" s="1" t="s">
        <v>10200</v>
      </c>
      <c r="M914" s="1" t="s">
        <v>10201</v>
      </c>
    </row>
    <row r="915" spans="2:13" x14ac:dyDescent="0.25">
      <c r="B915" s="1" t="s">
        <v>72</v>
      </c>
      <c r="C915" s="1" t="s">
        <v>10202</v>
      </c>
      <c r="D915" s="1" t="s">
        <v>10203</v>
      </c>
      <c r="E915" s="1" t="s">
        <v>10204</v>
      </c>
      <c r="F915" s="1" t="s">
        <v>10205</v>
      </c>
      <c r="G915" s="1" t="s">
        <v>10206</v>
      </c>
      <c r="H915" s="1" t="s">
        <v>10207</v>
      </c>
      <c r="I915" s="1" t="s">
        <v>10208</v>
      </c>
      <c r="J915" s="1" t="s">
        <v>10209</v>
      </c>
      <c r="K915" s="1" t="s">
        <v>10210</v>
      </c>
      <c r="L915" s="1" t="s">
        <v>10211</v>
      </c>
      <c r="M915" s="1" t="s">
        <v>10212</v>
      </c>
    </row>
    <row r="916" spans="2:13" x14ac:dyDescent="0.25">
      <c r="B916" s="1" t="s">
        <v>72</v>
      </c>
      <c r="C916" s="1" t="s">
        <v>10213</v>
      </c>
      <c r="D916" s="1" t="s">
        <v>10214</v>
      </c>
      <c r="E916" s="1" t="s">
        <v>10215</v>
      </c>
      <c r="F916" s="1" t="s">
        <v>10216</v>
      </c>
      <c r="G916" s="1" t="s">
        <v>10217</v>
      </c>
      <c r="H916" s="1" t="s">
        <v>10218</v>
      </c>
      <c r="I916" s="1" t="s">
        <v>10219</v>
      </c>
      <c r="J916" s="1" t="s">
        <v>10220</v>
      </c>
      <c r="K916" s="1" t="s">
        <v>10221</v>
      </c>
      <c r="L916" s="1" t="s">
        <v>10222</v>
      </c>
      <c r="M916" s="1" t="s">
        <v>10223</v>
      </c>
    </row>
    <row r="917" spans="2:13" x14ac:dyDescent="0.25">
      <c r="B917" s="1" t="s">
        <v>72</v>
      </c>
      <c r="C917" s="1" t="s">
        <v>10224</v>
      </c>
      <c r="D917" s="1" t="s">
        <v>10225</v>
      </c>
      <c r="E917" s="1" t="s">
        <v>10226</v>
      </c>
      <c r="F917" s="1" t="s">
        <v>10227</v>
      </c>
      <c r="G917" s="1" t="s">
        <v>10228</v>
      </c>
      <c r="H917" s="1" t="s">
        <v>10229</v>
      </c>
      <c r="I917" s="1" t="s">
        <v>10230</v>
      </c>
      <c r="J917" s="1" t="s">
        <v>10231</v>
      </c>
      <c r="K917" s="1" t="s">
        <v>10232</v>
      </c>
      <c r="L917" s="1" t="s">
        <v>10233</v>
      </c>
      <c r="M917" s="1" t="s">
        <v>10234</v>
      </c>
    </row>
    <row r="918" spans="2:13" x14ac:dyDescent="0.25">
      <c r="B918" s="1" t="s">
        <v>72</v>
      </c>
      <c r="C918" s="1" t="s">
        <v>10235</v>
      </c>
      <c r="D918" s="1" t="s">
        <v>10236</v>
      </c>
      <c r="E918" s="1" t="s">
        <v>10237</v>
      </c>
      <c r="F918" s="1" t="s">
        <v>10238</v>
      </c>
      <c r="G918" s="1" t="s">
        <v>10239</v>
      </c>
      <c r="H918" s="1" t="s">
        <v>10240</v>
      </c>
      <c r="I918" s="1" t="s">
        <v>10241</v>
      </c>
      <c r="J918" s="1" t="s">
        <v>10242</v>
      </c>
      <c r="K918" s="1" t="s">
        <v>10243</v>
      </c>
      <c r="L918" s="1" t="s">
        <v>10244</v>
      </c>
      <c r="M918" s="1" t="s">
        <v>10245</v>
      </c>
    </row>
    <row r="919" spans="2:13" x14ac:dyDescent="0.25">
      <c r="B919" s="1" t="s">
        <v>72</v>
      </c>
      <c r="C919" s="1" t="s">
        <v>10246</v>
      </c>
      <c r="D919" s="1" t="s">
        <v>10247</v>
      </c>
      <c r="E919" s="1" t="s">
        <v>10248</v>
      </c>
      <c r="F919" s="1" t="s">
        <v>10249</v>
      </c>
      <c r="G919" s="1" t="s">
        <v>10250</v>
      </c>
      <c r="H919" s="1" t="s">
        <v>10251</v>
      </c>
      <c r="I919" s="1" t="s">
        <v>10252</v>
      </c>
      <c r="J919" s="1" t="s">
        <v>10253</v>
      </c>
      <c r="K919" s="1" t="s">
        <v>10254</v>
      </c>
      <c r="L919" s="1" t="s">
        <v>10255</v>
      </c>
      <c r="M919" s="1" t="s">
        <v>10256</v>
      </c>
    </row>
    <row r="920" spans="2:13" x14ac:dyDescent="0.25">
      <c r="B920" s="1" t="s">
        <v>72</v>
      </c>
      <c r="C920" s="1" t="s">
        <v>10257</v>
      </c>
      <c r="D920" s="1" t="s">
        <v>10258</v>
      </c>
      <c r="E920" s="1" t="s">
        <v>10259</v>
      </c>
      <c r="F920" s="1" t="s">
        <v>10260</v>
      </c>
      <c r="G920" s="1" t="s">
        <v>10261</v>
      </c>
      <c r="H920" s="1" t="s">
        <v>10262</v>
      </c>
      <c r="I920" s="1" t="s">
        <v>10263</v>
      </c>
      <c r="J920" s="1" t="s">
        <v>10264</v>
      </c>
      <c r="K920" s="1" t="s">
        <v>10265</v>
      </c>
      <c r="L920" s="1" t="s">
        <v>10266</v>
      </c>
      <c r="M920" s="1" t="s">
        <v>10267</v>
      </c>
    </row>
    <row r="921" spans="2:13" x14ac:dyDescent="0.25">
      <c r="B921" s="1" t="s">
        <v>72</v>
      </c>
      <c r="C921" s="1" t="s">
        <v>10268</v>
      </c>
      <c r="D921" s="1" t="s">
        <v>10269</v>
      </c>
      <c r="E921" s="1" t="s">
        <v>10270</v>
      </c>
      <c r="F921" s="1" t="s">
        <v>10271</v>
      </c>
      <c r="G921" s="1" t="s">
        <v>10272</v>
      </c>
      <c r="H921" s="1" t="s">
        <v>10273</v>
      </c>
      <c r="I921" s="1" t="s">
        <v>10274</v>
      </c>
      <c r="J921" s="1" t="s">
        <v>10275</v>
      </c>
      <c r="K921" s="1" t="s">
        <v>10276</v>
      </c>
      <c r="L921" s="1" t="s">
        <v>10277</v>
      </c>
      <c r="M921" s="1" t="s">
        <v>10278</v>
      </c>
    </row>
    <row r="922" spans="2:13" x14ac:dyDescent="0.25">
      <c r="B922" s="1" t="s">
        <v>73</v>
      </c>
      <c r="C922" s="1" t="s">
        <v>10279</v>
      </c>
      <c r="D922" s="1" t="s">
        <v>10280</v>
      </c>
      <c r="E922" s="1" t="s">
        <v>10281</v>
      </c>
      <c r="F922" s="1" t="s">
        <v>10282</v>
      </c>
      <c r="G922" s="1" t="s">
        <v>10283</v>
      </c>
      <c r="H922" s="1" t="s">
        <v>10284</v>
      </c>
      <c r="I922" s="1" t="s">
        <v>10285</v>
      </c>
      <c r="J922" s="1" t="s">
        <v>10286</v>
      </c>
      <c r="K922" s="1" t="s">
        <v>10287</v>
      </c>
      <c r="L922" s="1" t="s">
        <v>10288</v>
      </c>
      <c r="M922" s="1" t="s">
        <v>10289</v>
      </c>
    </row>
    <row r="923" spans="2:13" x14ac:dyDescent="0.25">
      <c r="B923" s="1" t="s">
        <v>73</v>
      </c>
      <c r="C923" s="1" t="s">
        <v>10290</v>
      </c>
      <c r="D923" s="1" t="s">
        <v>10291</v>
      </c>
      <c r="E923" s="1" t="s">
        <v>10292</v>
      </c>
      <c r="F923" s="1" t="s">
        <v>10293</v>
      </c>
      <c r="G923" s="1" t="s">
        <v>10294</v>
      </c>
      <c r="H923" s="1" t="s">
        <v>10295</v>
      </c>
      <c r="I923" s="1" t="s">
        <v>10296</v>
      </c>
      <c r="J923" s="1" t="s">
        <v>10297</v>
      </c>
      <c r="K923" s="1" t="s">
        <v>10298</v>
      </c>
      <c r="L923" s="1" t="s">
        <v>10299</v>
      </c>
      <c r="M923" s="1" t="s">
        <v>10300</v>
      </c>
    </row>
    <row r="924" spans="2:13" x14ac:dyDescent="0.25">
      <c r="B924" s="1" t="s">
        <v>73</v>
      </c>
      <c r="C924" s="1" t="s">
        <v>10301</v>
      </c>
      <c r="D924" s="1" t="s">
        <v>10302</v>
      </c>
      <c r="E924" s="1" t="s">
        <v>10303</v>
      </c>
      <c r="F924" s="1" t="s">
        <v>10304</v>
      </c>
      <c r="G924" s="1" t="s">
        <v>10305</v>
      </c>
      <c r="H924" s="1" t="s">
        <v>10306</v>
      </c>
      <c r="I924" s="1" t="s">
        <v>10307</v>
      </c>
      <c r="J924" s="1" t="s">
        <v>10308</v>
      </c>
      <c r="K924" s="1" t="s">
        <v>10309</v>
      </c>
      <c r="L924" s="1" t="s">
        <v>10310</v>
      </c>
      <c r="M924" s="1" t="s">
        <v>10311</v>
      </c>
    </row>
    <row r="925" spans="2:13" x14ac:dyDescent="0.25">
      <c r="B925" s="1" t="s">
        <v>73</v>
      </c>
      <c r="C925" s="1" t="s">
        <v>10312</v>
      </c>
      <c r="D925" s="1" t="s">
        <v>10313</v>
      </c>
      <c r="E925" s="1" t="s">
        <v>10314</v>
      </c>
      <c r="F925" s="1" t="s">
        <v>10315</v>
      </c>
      <c r="G925" s="1" t="s">
        <v>10316</v>
      </c>
      <c r="H925" s="1" t="s">
        <v>10317</v>
      </c>
      <c r="I925" s="1" t="s">
        <v>10318</v>
      </c>
      <c r="J925" s="1" t="s">
        <v>10319</v>
      </c>
      <c r="K925" s="1" t="s">
        <v>10320</v>
      </c>
      <c r="L925" s="1" t="s">
        <v>10321</v>
      </c>
      <c r="M925" s="1" t="s">
        <v>10322</v>
      </c>
    </row>
    <row r="926" spans="2:13" x14ac:dyDescent="0.25">
      <c r="B926" s="1" t="s">
        <v>73</v>
      </c>
      <c r="C926" s="1" t="s">
        <v>10323</v>
      </c>
      <c r="D926" s="1" t="s">
        <v>10324</v>
      </c>
      <c r="E926" s="1" t="s">
        <v>10325</v>
      </c>
      <c r="F926" s="1" t="s">
        <v>10326</v>
      </c>
      <c r="G926" s="1" t="s">
        <v>10327</v>
      </c>
      <c r="H926" s="1" t="s">
        <v>10328</v>
      </c>
      <c r="I926" s="1" t="s">
        <v>10329</v>
      </c>
      <c r="J926" s="1" t="s">
        <v>10330</v>
      </c>
      <c r="K926" s="1" t="s">
        <v>10331</v>
      </c>
      <c r="L926" s="1" t="s">
        <v>10332</v>
      </c>
      <c r="M926" s="1" t="s">
        <v>10333</v>
      </c>
    </row>
    <row r="927" spans="2:13" x14ac:dyDescent="0.25">
      <c r="B927" s="1" t="s">
        <v>73</v>
      </c>
      <c r="C927" s="1" t="s">
        <v>10334</v>
      </c>
      <c r="D927" s="1" t="s">
        <v>10335</v>
      </c>
      <c r="E927" s="1" t="s">
        <v>10336</v>
      </c>
      <c r="F927" s="1" t="s">
        <v>10337</v>
      </c>
      <c r="G927" s="1" t="s">
        <v>10338</v>
      </c>
      <c r="H927" s="1" t="s">
        <v>10339</v>
      </c>
      <c r="I927" s="1" t="s">
        <v>10340</v>
      </c>
      <c r="J927" s="1" t="s">
        <v>10341</v>
      </c>
      <c r="K927" s="1" t="s">
        <v>10342</v>
      </c>
      <c r="L927" s="1" t="s">
        <v>10343</v>
      </c>
      <c r="M927" s="1" t="s">
        <v>10344</v>
      </c>
    </row>
    <row r="928" spans="2:13" x14ac:dyDescent="0.25">
      <c r="B928" s="1" t="s">
        <v>73</v>
      </c>
      <c r="C928" s="1" t="s">
        <v>10345</v>
      </c>
      <c r="D928" s="1" t="s">
        <v>10346</v>
      </c>
      <c r="E928" s="1" t="s">
        <v>10347</v>
      </c>
      <c r="F928" s="1" t="s">
        <v>10348</v>
      </c>
      <c r="G928" s="1" t="s">
        <v>10349</v>
      </c>
      <c r="H928" s="1" t="s">
        <v>10350</v>
      </c>
      <c r="I928" s="1" t="s">
        <v>10351</v>
      </c>
      <c r="J928" s="1" t="s">
        <v>10352</v>
      </c>
      <c r="K928" s="1" t="s">
        <v>10353</v>
      </c>
      <c r="L928" s="1" t="s">
        <v>10354</v>
      </c>
      <c r="M928" s="1" t="s">
        <v>10355</v>
      </c>
    </row>
    <row r="929" spans="2:13" x14ac:dyDescent="0.25">
      <c r="B929" s="1" t="s">
        <v>73</v>
      </c>
      <c r="C929" s="1" t="s">
        <v>10356</v>
      </c>
      <c r="D929" s="1" t="s">
        <v>10357</v>
      </c>
      <c r="E929" s="1" t="s">
        <v>10358</v>
      </c>
      <c r="F929" s="1" t="s">
        <v>10359</v>
      </c>
      <c r="G929" s="1" t="s">
        <v>10360</v>
      </c>
      <c r="H929" s="1" t="s">
        <v>10361</v>
      </c>
      <c r="I929" s="1" t="s">
        <v>10362</v>
      </c>
      <c r="J929" s="1" t="s">
        <v>10363</v>
      </c>
      <c r="K929" s="1" t="s">
        <v>10364</v>
      </c>
      <c r="L929" s="1" t="s">
        <v>10365</v>
      </c>
      <c r="M929" s="1" t="s">
        <v>10366</v>
      </c>
    </row>
    <row r="930" spans="2:13" x14ac:dyDescent="0.25">
      <c r="B930" s="1" t="s">
        <v>73</v>
      </c>
      <c r="C930" s="1" t="s">
        <v>10367</v>
      </c>
      <c r="D930" s="1" t="s">
        <v>10368</v>
      </c>
      <c r="E930" s="1" t="s">
        <v>10369</v>
      </c>
      <c r="F930" s="1" t="s">
        <v>10370</v>
      </c>
      <c r="G930" s="1" t="s">
        <v>10371</v>
      </c>
      <c r="H930" s="1" t="s">
        <v>10372</v>
      </c>
      <c r="I930" s="1" t="s">
        <v>10373</v>
      </c>
      <c r="J930" s="1" t="s">
        <v>10374</v>
      </c>
      <c r="K930" s="1" t="s">
        <v>10375</v>
      </c>
      <c r="L930" s="1" t="s">
        <v>10376</v>
      </c>
      <c r="M930" s="1" t="s">
        <v>10377</v>
      </c>
    </row>
    <row r="931" spans="2:13" x14ac:dyDescent="0.25">
      <c r="B931" s="1" t="s">
        <v>73</v>
      </c>
      <c r="C931" s="1" t="s">
        <v>10378</v>
      </c>
      <c r="D931" s="1" t="s">
        <v>10379</v>
      </c>
      <c r="E931" s="1" t="s">
        <v>10380</v>
      </c>
      <c r="F931" s="1" t="s">
        <v>10381</v>
      </c>
      <c r="G931" s="1" t="s">
        <v>10382</v>
      </c>
      <c r="H931" s="1" t="s">
        <v>10383</v>
      </c>
      <c r="I931" s="1" t="s">
        <v>10384</v>
      </c>
      <c r="J931" s="1" t="s">
        <v>10385</v>
      </c>
      <c r="K931" s="1" t="s">
        <v>10386</v>
      </c>
      <c r="L931" s="1" t="s">
        <v>10387</v>
      </c>
      <c r="M931" s="1" t="s">
        <v>10388</v>
      </c>
    </row>
    <row r="932" spans="2:13" x14ac:dyDescent="0.25">
      <c r="B932" s="1" t="s">
        <v>73</v>
      </c>
      <c r="C932" s="1" t="s">
        <v>10389</v>
      </c>
      <c r="D932" s="1" t="s">
        <v>10390</v>
      </c>
      <c r="E932" s="1" t="s">
        <v>10391</v>
      </c>
      <c r="F932" s="1" t="s">
        <v>10392</v>
      </c>
      <c r="G932" s="1" t="s">
        <v>10393</v>
      </c>
      <c r="H932" s="1" t="s">
        <v>10394</v>
      </c>
      <c r="I932" s="1" t="s">
        <v>10395</v>
      </c>
      <c r="J932" s="1" t="s">
        <v>10396</v>
      </c>
      <c r="K932" s="1" t="s">
        <v>10397</v>
      </c>
      <c r="L932" s="1" t="s">
        <v>10398</v>
      </c>
      <c r="M932" s="1" t="s">
        <v>10399</v>
      </c>
    </row>
    <row r="933" spans="2:13" x14ac:dyDescent="0.25">
      <c r="B933" s="1" t="s">
        <v>73</v>
      </c>
      <c r="C933" s="1" t="s">
        <v>10400</v>
      </c>
      <c r="D933" s="1" t="s">
        <v>10401</v>
      </c>
      <c r="E933" s="1" t="s">
        <v>10402</v>
      </c>
      <c r="F933" s="1" t="s">
        <v>10403</v>
      </c>
      <c r="G933" s="1" t="s">
        <v>10404</v>
      </c>
      <c r="H933" s="1" t="s">
        <v>10405</v>
      </c>
      <c r="I933" s="1" t="s">
        <v>10406</v>
      </c>
      <c r="J933" s="1" t="s">
        <v>10407</v>
      </c>
      <c r="K933" s="1" t="s">
        <v>10408</v>
      </c>
      <c r="L933" s="1" t="s">
        <v>10409</v>
      </c>
      <c r="M933" s="1" t="s">
        <v>10410</v>
      </c>
    </row>
    <row r="934" spans="2:13" x14ac:dyDescent="0.25">
      <c r="B934" s="1" t="s">
        <v>73</v>
      </c>
      <c r="C934" s="1" t="s">
        <v>10411</v>
      </c>
      <c r="D934" s="1" t="s">
        <v>10412</v>
      </c>
      <c r="E934" s="1" t="s">
        <v>10413</v>
      </c>
      <c r="F934" s="1" t="s">
        <v>10414</v>
      </c>
      <c r="G934" s="1" t="s">
        <v>10415</v>
      </c>
      <c r="H934" s="1" t="s">
        <v>10416</v>
      </c>
      <c r="I934" s="1" t="s">
        <v>10417</v>
      </c>
      <c r="J934" s="1" t="s">
        <v>10418</v>
      </c>
      <c r="K934" s="1" t="s">
        <v>10419</v>
      </c>
      <c r="L934" s="1" t="s">
        <v>10420</v>
      </c>
      <c r="M934" s="1" t="s">
        <v>10421</v>
      </c>
    </row>
    <row r="935" spans="2:13" x14ac:dyDescent="0.25">
      <c r="B935" s="1" t="s">
        <v>73</v>
      </c>
      <c r="C935" s="1" t="s">
        <v>10422</v>
      </c>
      <c r="D935" s="1" t="s">
        <v>10423</v>
      </c>
      <c r="E935" s="1" t="s">
        <v>10424</v>
      </c>
      <c r="F935" s="1" t="s">
        <v>10425</v>
      </c>
      <c r="G935" s="1" t="s">
        <v>10426</v>
      </c>
      <c r="H935" s="1" t="s">
        <v>10427</v>
      </c>
      <c r="I935" s="1" t="s">
        <v>10428</v>
      </c>
      <c r="J935" s="1" t="s">
        <v>10429</v>
      </c>
      <c r="K935" s="1" t="s">
        <v>10430</v>
      </c>
      <c r="L935" s="1" t="s">
        <v>10431</v>
      </c>
      <c r="M935" s="1" t="s">
        <v>10432</v>
      </c>
    </row>
    <row r="936" spans="2:13" x14ac:dyDescent="0.25">
      <c r="B936" s="1" t="s">
        <v>73</v>
      </c>
      <c r="C936" s="1" t="s">
        <v>10433</v>
      </c>
      <c r="D936" s="1" t="s">
        <v>10434</v>
      </c>
      <c r="E936" s="1" t="s">
        <v>10435</v>
      </c>
      <c r="F936" s="1" t="s">
        <v>10436</v>
      </c>
      <c r="G936" s="1" t="s">
        <v>10437</v>
      </c>
      <c r="H936" s="1" t="s">
        <v>10438</v>
      </c>
      <c r="I936" s="1" t="s">
        <v>10439</v>
      </c>
      <c r="J936" s="1" t="s">
        <v>10440</v>
      </c>
      <c r="K936" s="1" t="s">
        <v>10441</v>
      </c>
      <c r="L936" s="1" t="s">
        <v>10442</v>
      </c>
      <c r="M936" s="1" t="s">
        <v>10443</v>
      </c>
    </row>
    <row r="937" spans="2:13" x14ac:dyDescent="0.25">
      <c r="B937" s="1" t="s">
        <v>73</v>
      </c>
      <c r="C937" s="1" t="s">
        <v>10444</v>
      </c>
      <c r="D937" s="1" t="s">
        <v>10445</v>
      </c>
      <c r="E937" s="1" t="s">
        <v>10446</v>
      </c>
      <c r="F937" s="1" t="s">
        <v>10447</v>
      </c>
      <c r="G937" s="1" t="s">
        <v>10448</v>
      </c>
      <c r="H937" s="1" t="s">
        <v>10449</v>
      </c>
      <c r="I937" s="1" t="s">
        <v>10450</v>
      </c>
      <c r="J937" s="1" t="s">
        <v>10451</v>
      </c>
      <c r="K937" s="1" t="s">
        <v>10452</v>
      </c>
      <c r="L937" s="1" t="s">
        <v>10453</v>
      </c>
      <c r="M937" s="1" t="s">
        <v>10454</v>
      </c>
    </row>
    <row r="938" spans="2:13" x14ac:dyDescent="0.25">
      <c r="B938" s="1" t="s">
        <v>73</v>
      </c>
      <c r="C938" s="1" t="s">
        <v>10455</v>
      </c>
      <c r="D938" s="1" t="s">
        <v>10456</v>
      </c>
      <c r="E938" s="1" t="s">
        <v>10457</v>
      </c>
      <c r="F938" s="1" t="s">
        <v>10458</v>
      </c>
      <c r="G938" s="1" t="s">
        <v>10459</v>
      </c>
      <c r="H938" s="1" t="s">
        <v>10460</v>
      </c>
      <c r="I938" s="1" t="s">
        <v>10461</v>
      </c>
      <c r="J938" s="1" t="s">
        <v>10462</v>
      </c>
      <c r="K938" s="1" t="s">
        <v>10463</v>
      </c>
      <c r="L938" s="1" t="s">
        <v>10464</v>
      </c>
      <c r="M938" s="1" t="s">
        <v>10465</v>
      </c>
    </row>
    <row r="939" spans="2:13" x14ac:dyDescent="0.25">
      <c r="B939" s="1" t="s">
        <v>73</v>
      </c>
      <c r="C939" s="1" t="s">
        <v>10466</v>
      </c>
      <c r="D939" s="1" t="s">
        <v>10467</v>
      </c>
      <c r="E939" s="1" t="s">
        <v>10468</v>
      </c>
      <c r="F939" s="1" t="s">
        <v>10469</v>
      </c>
      <c r="G939" s="1" t="s">
        <v>10470</v>
      </c>
      <c r="H939" s="1" t="s">
        <v>10471</v>
      </c>
      <c r="I939" s="1" t="s">
        <v>10472</v>
      </c>
      <c r="J939" s="1" t="s">
        <v>10473</v>
      </c>
      <c r="K939" s="1" t="s">
        <v>10474</v>
      </c>
      <c r="L939" s="1" t="s">
        <v>10475</v>
      </c>
      <c r="M939" s="1" t="s">
        <v>10476</v>
      </c>
    </row>
    <row r="940" spans="2:13" x14ac:dyDescent="0.25">
      <c r="B940" s="1" t="s">
        <v>73</v>
      </c>
      <c r="C940" s="1" t="s">
        <v>10477</v>
      </c>
      <c r="D940" s="1" t="s">
        <v>10478</v>
      </c>
      <c r="E940" s="1" t="s">
        <v>10479</v>
      </c>
      <c r="F940" s="1" t="s">
        <v>10480</v>
      </c>
      <c r="G940" s="1" t="s">
        <v>10481</v>
      </c>
      <c r="H940" s="1" t="s">
        <v>10482</v>
      </c>
      <c r="I940" s="1" t="s">
        <v>10483</v>
      </c>
      <c r="J940" s="1" t="s">
        <v>10484</v>
      </c>
      <c r="K940" s="1" t="s">
        <v>10485</v>
      </c>
      <c r="L940" s="1" t="s">
        <v>10486</v>
      </c>
      <c r="M940" s="1" t="s">
        <v>10487</v>
      </c>
    </row>
    <row r="941" spans="2:13" x14ac:dyDescent="0.25">
      <c r="B941" s="1" t="s">
        <v>73</v>
      </c>
      <c r="C941" s="1" t="s">
        <v>10488</v>
      </c>
      <c r="D941" s="1" t="s">
        <v>10489</v>
      </c>
      <c r="E941" s="1" t="s">
        <v>10490</v>
      </c>
      <c r="F941" s="1" t="s">
        <v>10491</v>
      </c>
      <c r="G941" s="1" t="s">
        <v>10492</v>
      </c>
      <c r="H941" s="1" t="s">
        <v>10493</v>
      </c>
      <c r="I941" s="1" t="s">
        <v>10494</v>
      </c>
      <c r="J941" s="1" t="s">
        <v>10495</v>
      </c>
      <c r="K941" s="1" t="s">
        <v>10496</v>
      </c>
      <c r="L941" s="1" t="s">
        <v>10497</v>
      </c>
      <c r="M941" s="1" t="s">
        <v>10498</v>
      </c>
    </row>
    <row r="942" spans="2:13" x14ac:dyDescent="0.25">
      <c r="B942" s="1" t="s">
        <v>74</v>
      </c>
      <c r="C942" s="1" t="s">
        <v>10499</v>
      </c>
      <c r="D942" s="1" t="s">
        <v>10500</v>
      </c>
      <c r="E942" s="1" t="s">
        <v>10501</v>
      </c>
      <c r="F942" s="1" t="s">
        <v>10502</v>
      </c>
      <c r="G942" s="1" t="s">
        <v>10503</v>
      </c>
      <c r="H942" s="1" t="s">
        <v>10504</v>
      </c>
      <c r="I942" s="1" t="s">
        <v>10505</v>
      </c>
      <c r="J942" s="1" t="s">
        <v>10506</v>
      </c>
      <c r="K942" s="1" t="s">
        <v>10507</v>
      </c>
      <c r="L942" s="1" t="s">
        <v>10508</v>
      </c>
      <c r="M942" s="1" t="s">
        <v>10509</v>
      </c>
    </row>
    <row r="943" spans="2:13" x14ac:dyDescent="0.25">
      <c r="B943" s="1" t="s">
        <v>74</v>
      </c>
      <c r="C943" s="1" t="s">
        <v>10510</v>
      </c>
      <c r="D943" s="1" t="s">
        <v>10511</v>
      </c>
      <c r="E943" s="1" t="s">
        <v>10512</v>
      </c>
      <c r="F943" s="1" t="s">
        <v>10513</v>
      </c>
      <c r="G943" s="1" t="s">
        <v>10514</v>
      </c>
      <c r="H943" s="1" t="s">
        <v>10515</v>
      </c>
      <c r="I943" s="1" t="s">
        <v>10516</v>
      </c>
      <c r="J943" s="1" t="s">
        <v>10517</v>
      </c>
      <c r="K943" s="1" t="s">
        <v>10518</v>
      </c>
      <c r="L943" s="1" t="s">
        <v>10519</v>
      </c>
      <c r="M943" s="1" t="s">
        <v>10520</v>
      </c>
    </row>
    <row r="944" spans="2:13" x14ac:dyDescent="0.25">
      <c r="B944" s="1" t="s">
        <v>74</v>
      </c>
      <c r="C944" s="1" t="s">
        <v>10521</v>
      </c>
      <c r="D944" s="1" t="s">
        <v>10522</v>
      </c>
      <c r="E944" s="1" t="s">
        <v>10523</v>
      </c>
      <c r="F944" s="1" t="s">
        <v>10524</v>
      </c>
      <c r="G944" s="1" t="s">
        <v>10525</v>
      </c>
      <c r="H944" s="1" t="s">
        <v>10526</v>
      </c>
      <c r="I944" s="1" t="s">
        <v>10527</v>
      </c>
      <c r="J944" s="1" t="s">
        <v>10528</v>
      </c>
      <c r="K944" s="1" t="s">
        <v>10529</v>
      </c>
      <c r="L944" s="1" t="s">
        <v>10530</v>
      </c>
      <c r="M944" s="1" t="s">
        <v>10531</v>
      </c>
    </row>
    <row r="945" spans="2:13" x14ac:dyDescent="0.25">
      <c r="B945" s="1" t="s">
        <v>74</v>
      </c>
      <c r="C945" s="1" t="s">
        <v>10532</v>
      </c>
      <c r="D945" s="1" t="s">
        <v>10533</v>
      </c>
      <c r="E945" s="1" t="s">
        <v>10534</v>
      </c>
      <c r="F945" s="1" t="s">
        <v>10535</v>
      </c>
      <c r="G945" s="1" t="s">
        <v>10536</v>
      </c>
      <c r="H945" s="1" t="s">
        <v>10537</v>
      </c>
      <c r="I945" s="1" t="s">
        <v>10538</v>
      </c>
      <c r="J945" s="1" t="s">
        <v>10539</v>
      </c>
      <c r="K945" s="1" t="s">
        <v>10540</v>
      </c>
      <c r="L945" s="1" t="s">
        <v>10541</v>
      </c>
      <c r="M945" s="1" t="s">
        <v>10542</v>
      </c>
    </row>
    <row r="946" spans="2:13" x14ac:dyDescent="0.25">
      <c r="B946" s="1" t="s">
        <v>74</v>
      </c>
      <c r="C946" s="1" t="s">
        <v>10543</v>
      </c>
      <c r="D946" s="1" t="s">
        <v>10544</v>
      </c>
      <c r="E946" s="1" t="s">
        <v>10545</v>
      </c>
      <c r="F946" s="1" t="s">
        <v>10546</v>
      </c>
      <c r="G946" s="1" t="s">
        <v>10547</v>
      </c>
      <c r="H946" s="1" t="s">
        <v>10548</v>
      </c>
      <c r="I946" s="1" t="s">
        <v>10549</v>
      </c>
      <c r="J946" s="1" t="s">
        <v>10550</v>
      </c>
      <c r="K946" s="1" t="s">
        <v>10551</v>
      </c>
      <c r="L946" s="1" t="s">
        <v>10552</v>
      </c>
      <c r="M946" s="1" t="s">
        <v>10553</v>
      </c>
    </row>
    <row r="947" spans="2:13" x14ac:dyDescent="0.25">
      <c r="B947" s="1" t="s">
        <v>74</v>
      </c>
      <c r="C947" s="1" t="s">
        <v>10554</v>
      </c>
      <c r="D947" s="1" t="s">
        <v>10555</v>
      </c>
      <c r="E947" s="1" t="s">
        <v>10556</v>
      </c>
      <c r="F947" s="1" t="s">
        <v>10557</v>
      </c>
      <c r="G947" s="1" t="s">
        <v>10558</v>
      </c>
      <c r="H947" s="1" t="s">
        <v>10559</v>
      </c>
      <c r="I947" s="1" t="s">
        <v>10560</v>
      </c>
      <c r="J947" s="1" t="s">
        <v>10561</v>
      </c>
      <c r="K947" s="1" t="s">
        <v>10562</v>
      </c>
      <c r="L947" s="1" t="s">
        <v>10563</v>
      </c>
      <c r="M947" s="1" t="s">
        <v>10564</v>
      </c>
    </row>
    <row r="948" spans="2:13" x14ac:dyDescent="0.25">
      <c r="B948" s="1" t="s">
        <v>74</v>
      </c>
      <c r="C948" s="1" t="s">
        <v>10565</v>
      </c>
      <c r="D948" s="1" t="s">
        <v>10566</v>
      </c>
      <c r="E948" s="1" t="s">
        <v>10567</v>
      </c>
      <c r="F948" s="1" t="s">
        <v>10568</v>
      </c>
      <c r="G948" s="1" t="s">
        <v>10569</v>
      </c>
      <c r="H948" s="1" t="s">
        <v>10570</v>
      </c>
      <c r="I948" s="1" t="s">
        <v>10571</v>
      </c>
      <c r="J948" s="1" t="s">
        <v>10572</v>
      </c>
      <c r="K948" s="1" t="s">
        <v>10573</v>
      </c>
      <c r="L948" s="1" t="s">
        <v>10574</v>
      </c>
      <c r="M948" s="1" t="s">
        <v>10575</v>
      </c>
    </row>
    <row r="949" spans="2:13" x14ac:dyDescent="0.25">
      <c r="B949" s="1" t="s">
        <v>74</v>
      </c>
      <c r="C949" s="1" t="s">
        <v>10576</v>
      </c>
      <c r="D949" s="1" t="s">
        <v>10577</v>
      </c>
      <c r="E949" s="1" t="s">
        <v>10578</v>
      </c>
      <c r="F949" s="1" t="s">
        <v>10579</v>
      </c>
      <c r="G949" s="1" t="s">
        <v>10580</v>
      </c>
      <c r="H949" s="1" t="s">
        <v>10581</v>
      </c>
      <c r="I949" s="1" t="s">
        <v>10582</v>
      </c>
      <c r="J949" s="1" t="s">
        <v>10583</v>
      </c>
      <c r="K949" s="1" t="s">
        <v>10584</v>
      </c>
      <c r="L949" s="1" t="s">
        <v>10585</v>
      </c>
      <c r="M949" s="1" t="s">
        <v>10586</v>
      </c>
    </row>
    <row r="950" spans="2:13" x14ac:dyDescent="0.25">
      <c r="B950" s="1" t="s">
        <v>74</v>
      </c>
      <c r="C950" s="1" t="s">
        <v>10587</v>
      </c>
      <c r="D950" s="1" t="s">
        <v>10588</v>
      </c>
      <c r="E950" s="1" t="s">
        <v>10589</v>
      </c>
      <c r="F950" s="1" t="s">
        <v>10590</v>
      </c>
      <c r="G950" s="1" t="s">
        <v>10591</v>
      </c>
      <c r="H950" s="1" t="s">
        <v>10592</v>
      </c>
      <c r="I950" s="1" t="s">
        <v>10593</v>
      </c>
      <c r="J950" s="1" t="s">
        <v>10594</v>
      </c>
      <c r="K950" s="1" t="s">
        <v>10595</v>
      </c>
      <c r="L950" s="1" t="s">
        <v>10596</v>
      </c>
      <c r="M950" s="1" t="s">
        <v>10597</v>
      </c>
    </row>
    <row r="951" spans="2:13" x14ac:dyDescent="0.25">
      <c r="B951" s="1" t="s">
        <v>74</v>
      </c>
      <c r="C951" s="1" t="s">
        <v>10598</v>
      </c>
      <c r="D951" s="1" t="s">
        <v>10599</v>
      </c>
      <c r="E951" s="1" t="s">
        <v>10600</v>
      </c>
      <c r="F951" s="1" t="s">
        <v>10601</v>
      </c>
      <c r="G951" s="1" t="s">
        <v>10602</v>
      </c>
      <c r="H951" s="1" t="s">
        <v>10603</v>
      </c>
      <c r="I951" s="1" t="s">
        <v>10604</v>
      </c>
      <c r="J951" s="1" t="s">
        <v>10605</v>
      </c>
      <c r="K951" s="1" t="s">
        <v>10606</v>
      </c>
      <c r="L951" s="1" t="s">
        <v>10607</v>
      </c>
      <c r="M951" s="1" t="s">
        <v>10608</v>
      </c>
    </row>
    <row r="952" spans="2:13" x14ac:dyDescent="0.25">
      <c r="B952" s="1" t="s">
        <v>74</v>
      </c>
      <c r="C952" s="1" t="s">
        <v>10609</v>
      </c>
      <c r="D952" s="1" t="s">
        <v>10610</v>
      </c>
      <c r="E952" s="1" t="s">
        <v>10611</v>
      </c>
      <c r="F952" s="1" t="s">
        <v>10612</v>
      </c>
      <c r="G952" s="1" t="s">
        <v>10613</v>
      </c>
      <c r="H952" s="1" t="s">
        <v>10614</v>
      </c>
      <c r="I952" s="1" t="s">
        <v>10615</v>
      </c>
      <c r="J952" s="1" t="s">
        <v>10616</v>
      </c>
      <c r="K952" s="1" t="s">
        <v>10617</v>
      </c>
      <c r="L952" s="1" t="s">
        <v>10618</v>
      </c>
      <c r="M952" s="1" t="s">
        <v>10619</v>
      </c>
    </row>
    <row r="953" spans="2:13" x14ac:dyDescent="0.25">
      <c r="B953" s="1" t="s">
        <v>74</v>
      </c>
      <c r="C953" s="1" t="s">
        <v>10620</v>
      </c>
      <c r="D953" s="1" t="s">
        <v>10621</v>
      </c>
      <c r="E953" s="1" t="s">
        <v>10622</v>
      </c>
      <c r="F953" s="1" t="s">
        <v>10623</v>
      </c>
      <c r="G953" s="1" t="s">
        <v>10624</v>
      </c>
      <c r="H953" s="1" t="s">
        <v>10625</v>
      </c>
      <c r="I953" s="1" t="s">
        <v>10626</v>
      </c>
      <c r="J953" s="1" t="s">
        <v>10627</v>
      </c>
      <c r="K953" s="1" t="s">
        <v>10628</v>
      </c>
      <c r="L953" s="1" t="s">
        <v>10629</v>
      </c>
      <c r="M953" s="1" t="s">
        <v>10630</v>
      </c>
    </row>
    <row r="954" spans="2:13" x14ac:dyDescent="0.25">
      <c r="B954" s="1" t="s">
        <v>74</v>
      </c>
      <c r="C954" s="1" t="s">
        <v>10631</v>
      </c>
      <c r="D954" s="1" t="s">
        <v>10632</v>
      </c>
      <c r="E954" s="1" t="s">
        <v>10633</v>
      </c>
      <c r="F954" s="1" t="s">
        <v>10634</v>
      </c>
      <c r="G954" s="1" t="s">
        <v>10635</v>
      </c>
      <c r="H954" s="1" t="s">
        <v>10636</v>
      </c>
      <c r="I954" s="1" t="s">
        <v>10637</v>
      </c>
      <c r="J954" s="1" t="s">
        <v>10638</v>
      </c>
      <c r="K954" s="1" t="s">
        <v>10639</v>
      </c>
      <c r="L954" s="1" t="s">
        <v>10640</v>
      </c>
      <c r="M954" s="1" t="s">
        <v>10641</v>
      </c>
    </row>
    <row r="955" spans="2:13" x14ac:dyDescent="0.25">
      <c r="B955" s="1" t="s">
        <v>74</v>
      </c>
      <c r="C955" s="1" t="s">
        <v>10642</v>
      </c>
      <c r="D955" s="1" t="s">
        <v>10643</v>
      </c>
      <c r="E955" s="1" t="s">
        <v>10644</v>
      </c>
      <c r="F955" s="1" t="s">
        <v>10645</v>
      </c>
      <c r="G955" s="1" t="s">
        <v>10646</v>
      </c>
      <c r="H955" s="1" t="s">
        <v>10647</v>
      </c>
      <c r="I955" s="1" t="s">
        <v>10648</v>
      </c>
      <c r="J955" s="1" t="s">
        <v>10649</v>
      </c>
      <c r="K955" s="1" t="s">
        <v>10650</v>
      </c>
      <c r="L955" s="1" t="s">
        <v>10651</v>
      </c>
      <c r="M955" s="1" t="s">
        <v>10652</v>
      </c>
    </row>
    <row r="956" spans="2:13" x14ac:dyDescent="0.25">
      <c r="B956" s="1" t="s">
        <v>74</v>
      </c>
      <c r="C956" s="1" t="s">
        <v>10653</v>
      </c>
      <c r="D956" s="1" t="s">
        <v>10654</v>
      </c>
      <c r="E956" s="1" t="s">
        <v>10655</v>
      </c>
      <c r="F956" s="1" t="s">
        <v>10656</v>
      </c>
      <c r="G956" s="1" t="s">
        <v>10657</v>
      </c>
      <c r="H956" s="1" t="s">
        <v>10658</v>
      </c>
      <c r="I956" s="1" t="s">
        <v>10659</v>
      </c>
      <c r="J956" s="1" t="s">
        <v>10660</v>
      </c>
      <c r="K956" s="1" t="s">
        <v>10661</v>
      </c>
      <c r="L956" s="1" t="s">
        <v>10662</v>
      </c>
      <c r="M956" s="1" t="s">
        <v>10663</v>
      </c>
    </row>
    <row r="957" spans="2:13" x14ac:dyDescent="0.25">
      <c r="B957" s="1" t="s">
        <v>74</v>
      </c>
      <c r="C957" s="1" t="s">
        <v>10664</v>
      </c>
      <c r="D957" s="1" t="s">
        <v>10665</v>
      </c>
      <c r="E957" s="1" t="s">
        <v>10666</v>
      </c>
      <c r="F957" s="1" t="s">
        <v>10667</v>
      </c>
      <c r="G957" s="1" t="s">
        <v>10668</v>
      </c>
      <c r="H957" s="1" t="s">
        <v>10669</v>
      </c>
      <c r="I957" s="1" t="s">
        <v>10670</v>
      </c>
      <c r="J957" s="1" t="s">
        <v>10671</v>
      </c>
      <c r="K957" s="1" t="s">
        <v>10672</v>
      </c>
      <c r="L957" s="1" t="s">
        <v>10673</v>
      </c>
      <c r="M957" s="1" t="s">
        <v>10674</v>
      </c>
    </row>
    <row r="958" spans="2:13" x14ac:dyDescent="0.25">
      <c r="B958" s="1" t="s">
        <v>74</v>
      </c>
      <c r="C958" s="1" t="s">
        <v>10675</v>
      </c>
      <c r="D958" s="1" t="s">
        <v>10676</v>
      </c>
      <c r="E958" s="1" t="s">
        <v>10677</v>
      </c>
      <c r="F958" s="1" t="s">
        <v>10678</v>
      </c>
      <c r="G958" s="1" t="s">
        <v>10679</v>
      </c>
      <c r="H958" s="1" t="s">
        <v>10680</v>
      </c>
      <c r="I958" s="1" t="s">
        <v>10681</v>
      </c>
      <c r="J958" s="1" t="s">
        <v>10682</v>
      </c>
      <c r="K958" s="1" t="s">
        <v>10683</v>
      </c>
      <c r="L958" s="1" t="s">
        <v>10684</v>
      </c>
      <c r="M958" s="1" t="s">
        <v>10685</v>
      </c>
    </row>
    <row r="959" spans="2:13" x14ac:dyDescent="0.25">
      <c r="B959" s="1" t="s">
        <v>74</v>
      </c>
      <c r="C959" s="1" t="s">
        <v>10686</v>
      </c>
      <c r="D959" s="1" t="s">
        <v>10687</v>
      </c>
      <c r="E959" s="1" t="s">
        <v>10688</v>
      </c>
      <c r="F959" s="1" t="s">
        <v>10689</v>
      </c>
      <c r="G959" s="1" t="s">
        <v>10690</v>
      </c>
      <c r="H959" s="1" t="s">
        <v>10691</v>
      </c>
      <c r="I959" s="1" t="s">
        <v>10692</v>
      </c>
      <c r="J959" s="1" t="s">
        <v>10693</v>
      </c>
      <c r="K959" s="1" t="s">
        <v>10694</v>
      </c>
      <c r="L959" s="1" t="s">
        <v>10695</v>
      </c>
      <c r="M959" s="1" t="s">
        <v>10696</v>
      </c>
    </row>
    <row r="960" spans="2:13" x14ac:dyDescent="0.25">
      <c r="B960" s="1" t="s">
        <v>74</v>
      </c>
      <c r="C960" s="1" t="s">
        <v>10697</v>
      </c>
      <c r="D960" s="1" t="s">
        <v>10698</v>
      </c>
      <c r="E960" s="1" t="s">
        <v>10699</v>
      </c>
      <c r="F960" s="1" t="s">
        <v>10700</v>
      </c>
      <c r="G960" s="1" t="s">
        <v>10701</v>
      </c>
      <c r="H960" s="1" t="s">
        <v>10702</v>
      </c>
      <c r="I960" s="1" t="s">
        <v>10703</v>
      </c>
      <c r="J960" s="1" t="s">
        <v>10704</v>
      </c>
      <c r="K960" s="1" t="s">
        <v>10705</v>
      </c>
      <c r="L960" s="1" t="s">
        <v>10706</v>
      </c>
      <c r="M960" s="1" t="s">
        <v>10707</v>
      </c>
    </row>
    <row r="961" spans="2:13" x14ac:dyDescent="0.25">
      <c r="B961" s="1" t="s">
        <v>74</v>
      </c>
      <c r="C961" s="1" t="s">
        <v>10708</v>
      </c>
      <c r="D961" s="1" t="s">
        <v>10709</v>
      </c>
      <c r="E961" s="1" t="s">
        <v>10710</v>
      </c>
      <c r="F961" s="1" t="s">
        <v>10711</v>
      </c>
      <c r="G961" s="1" t="s">
        <v>10712</v>
      </c>
      <c r="H961" s="1" t="s">
        <v>10713</v>
      </c>
      <c r="I961" s="1" t="s">
        <v>10714</v>
      </c>
      <c r="J961" s="1" t="s">
        <v>10715</v>
      </c>
      <c r="K961" s="1" t="s">
        <v>10716</v>
      </c>
      <c r="L961" s="1" t="s">
        <v>10717</v>
      </c>
      <c r="M961" s="1" t="s">
        <v>10718</v>
      </c>
    </row>
    <row r="962" spans="2:13" x14ac:dyDescent="0.25">
      <c r="B962" s="1" t="s">
        <v>75</v>
      </c>
      <c r="C962" s="1" t="s">
        <v>10719</v>
      </c>
      <c r="D962" s="1" t="s">
        <v>10720</v>
      </c>
      <c r="E962" s="1" t="s">
        <v>10721</v>
      </c>
      <c r="F962" s="1" t="s">
        <v>10722</v>
      </c>
      <c r="G962" s="1" t="s">
        <v>10723</v>
      </c>
      <c r="H962" s="1" t="s">
        <v>10724</v>
      </c>
      <c r="I962" s="1" t="s">
        <v>10725</v>
      </c>
      <c r="J962" s="1" t="s">
        <v>10726</v>
      </c>
      <c r="K962" s="1" t="s">
        <v>10727</v>
      </c>
      <c r="L962" s="1" t="s">
        <v>10728</v>
      </c>
      <c r="M962" s="1" t="s">
        <v>10729</v>
      </c>
    </row>
    <row r="963" spans="2:13" x14ac:dyDescent="0.25">
      <c r="B963" s="1" t="s">
        <v>75</v>
      </c>
      <c r="C963" s="1" t="s">
        <v>10730</v>
      </c>
      <c r="D963" s="1" t="s">
        <v>10731</v>
      </c>
      <c r="E963" s="1" t="s">
        <v>10732</v>
      </c>
      <c r="F963" s="1" t="s">
        <v>10733</v>
      </c>
      <c r="G963" s="1" t="s">
        <v>10734</v>
      </c>
      <c r="H963" s="1" t="s">
        <v>10735</v>
      </c>
      <c r="I963" s="1" t="s">
        <v>10736</v>
      </c>
      <c r="J963" s="1" t="s">
        <v>10737</v>
      </c>
      <c r="K963" s="1" t="s">
        <v>10738</v>
      </c>
      <c r="L963" s="1" t="s">
        <v>10739</v>
      </c>
      <c r="M963" s="1" t="s">
        <v>10740</v>
      </c>
    </row>
    <row r="964" spans="2:13" x14ac:dyDescent="0.25">
      <c r="B964" s="1" t="s">
        <v>75</v>
      </c>
      <c r="C964" s="1" t="s">
        <v>10741</v>
      </c>
      <c r="D964" s="1" t="s">
        <v>10742</v>
      </c>
      <c r="E964" s="1" t="s">
        <v>10743</v>
      </c>
      <c r="F964" s="1" t="s">
        <v>10744</v>
      </c>
      <c r="G964" s="1" t="s">
        <v>10745</v>
      </c>
      <c r="H964" s="1" t="s">
        <v>10746</v>
      </c>
      <c r="I964" s="1" t="s">
        <v>10747</v>
      </c>
      <c r="J964" s="1" t="s">
        <v>10748</v>
      </c>
      <c r="K964" s="1" t="s">
        <v>10749</v>
      </c>
      <c r="L964" s="1" t="s">
        <v>10750</v>
      </c>
      <c r="M964" s="1" t="s">
        <v>10751</v>
      </c>
    </row>
    <row r="965" spans="2:13" x14ac:dyDescent="0.25">
      <c r="B965" s="1" t="s">
        <v>75</v>
      </c>
      <c r="C965" s="1" t="s">
        <v>10752</v>
      </c>
      <c r="D965" s="1" t="s">
        <v>10753</v>
      </c>
      <c r="E965" s="1" t="s">
        <v>10754</v>
      </c>
      <c r="F965" s="1" t="s">
        <v>10755</v>
      </c>
      <c r="G965" s="1" t="s">
        <v>10756</v>
      </c>
      <c r="H965" s="1" t="s">
        <v>10757</v>
      </c>
      <c r="I965" s="1" t="s">
        <v>10758</v>
      </c>
      <c r="J965" s="1" t="s">
        <v>10759</v>
      </c>
      <c r="K965" s="1" t="s">
        <v>10760</v>
      </c>
      <c r="L965" s="1" t="s">
        <v>10761</v>
      </c>
      <c r="M965" s="1" t="s">
        <v>10762</v>
      </c>
    </row>
    <row r="966" spans="2:13" x14ac:dyDescent="0.25">
      <c r="B966" s="1" t="s">
        <v>75</v>
      </c>
      <c r="C966" s="1" t="s">
        <v>10763</v>
      </c>
      <c r="D966" s="1" t="s">
        <v>10764</v>
      </c>
      <c r="E966" s="1" t="s">
        <v>10765</v>
      </c>
      <c r="F966" s="1" t="s">
        <v>10766</v>
      </c>
      <c r="G966" s="1" t="s">
        <v>10767</v>
      </c>
      <c r="H966" s="1" t="s">
        <v>10768</v>
      </c>
      <c r="I966" s="1" t="s">
        <v>10769</v>
      </c>
      <c r="J966" s="1" t="s">
        <v>10770</v>
      </c>
      <c r="K966" s="1" t="s">
        <v>10771</v>
      </c>
      <c r="L966" s="1" t="s">
        <v>10772</v>
      </c>
      <c r="M966" s="1" t="s">
        <v>10773</v>
      </c>
    </row>
    <row r="967" spans="2:13" x14ac:dyDescent="0.25">
      <c r="B967" s="1" t="s">
        <v>75</v>
      </c>
      <c r="C967" s="1" t="s">
        <v>10774</v>
      </c>
      <c r="D967" s="1" t="s">
        <v>10775</v>
      </c>
      <c r="E967" s="1" t="s">
        <v>10776</v>
      </c>
      <c r="F967" s="1" t="s">
        <v>10777</v>
      </c>
      <c r="G967" s="1" t="s">
        <v>10778</v>
      </c>
      <c r="H967" s="1" t="s">
        <v>10779</v>
      </c>
      <c r="I967" s="1" t="s">
        <v>10780</v>
      </c>
      <c r="J967" s="1" t="s">
        <v>10781</v>
      </c>
      <c r="K967" s="1" t="s">
        <v>10782</v>
      </c>
      <c r="L967" s="1" t="s">
        <v>10783</v>
      </c>
      <c r="M967" s="1" t="s">
        <v>10784</v>
      </c>
    </row>
    <row r="968" spans="2:13" x14ac:dyDescent="0.25">
      <c r="B968" s="1" t="s">
        <v>75</v>
      </c>
      <c r="C968" s="1" t="s">
        <v>10785</v>
      </c>
      <c r="D968" s="1" t="s">
        <v>10786</v>
      </c>
      <c r="E968" s="1" t="s">
        <v>10787</v>
      </c>
      <c r="F968" s="1" t="s">
        <v>10788</v>
      </c>
      <c r="G968" s="1" t="s">
        <v>10789</v>
      </c>
      <c r="H968" s="1" t="s">
        <v>10790</v>
      </c>
      <c r="I968" s="1" t="s">
        <v>10791</v>
      </c>
      <c r="J968" s="1" t="s">
        <v>10792</v>
      </c>
      <c r="K968" s="1" t="s">
        <v>10793</v>
      </c>
      <c r="L968" s="1" t="s">
        <v>10794</v>
      </c>
      <c r="M968" s="1" t="s">
        <v>10795</v>
      </c>
    </row>
    <row r="969" spans="2:13" x14ac:dyDescent="0.25">
      <c r="B969" s="1" t="s">
        <v>75</v>
      </c>
      <c r="C969" s="1" t="s">
        <v>10796</v>
      </c>
      <c r="D969" s="1" t="s">
        <v>10797</v>
      </c>
      <c r="E969" s="1" t="s">
        <v>10798</v>
      </c>
      <c r="F969" s="1" t="s">
        <v>10799</v>
      </c>
      <c r="G969" s="1" t="s">
        <v>10800</v>
      </c>
      <c r="H969" s="1" t="s">
        <v>10801</v>
      </c>
      <c r="I969" s="1" t="s">
        <v>10802</v>
      </c>
      <c r="J969" s="1" t="s">
        <v>10803</v>
      </c>
      <c r="K969" s="1" t="s">
        <v>10804</v>
      </c>
      <c r="L969" s="1" t="s">
        <v>10805</v>
      </c>
      <c r="M969" s="1" t="s">
        <v>10806</v>
      </c>
    </row>
    <row r="970" spans="2:13" x14ac:dyDescent="0.25">
      <c r="B970" s="1" t="s">
        <v>75</v>
      </c>
      <c r="C970" s="1" t="s">
        <v>10807</v>
      </c>
      <c r="D970" s="1" t="s">
        <v>10808</v>
      </c>
      <c r="E970" s="1" t="s">
        <v>10809</v>
      </c>
      <c r="F970" s="1" t="s">
        <v>10810</v>
      </c>
      <c r="G970" s="1" t="s">
        <v>10811</v>
      </c>
      <c r="H970" s="1" t="s">
        <v>10812</v>
      </c>
      <c r="I970" s="1" t="s">
        <v>10813</v>
      </c>
      <c r="J970" s="1" t="s">
        <v>10814</v>
      </c>
      <c r="K970" s="1" t="s">
        <v>10815</v>
      </c>
      <c r="L970" s="1" t="s">
        <v>10816</v>
      </c>
      <c r="M970" s="1" t="s">
        <v>10817</v>
      </c>
    </row>
    <row r="971" spans="2:13" x14ac:dyDescent="0.25">
      <c r="B971" s="1" t="s">
        <v>75</v>
      </c>
      <c r="C971" s="1" t="s">
        <v>10818</v>
      </c>
      <c r="D971" s="1" t="s">
        <v>10819</v>
      </c>
      <c r="E971" s="1" t="s">
        <v>10820</v>
      </c>
      <c r="F971" s="1" t="s">
        <v>10821</v>
      </c>
      <c r="G971" s="1" t="s">
        <v>10822</v>
      </c>
      <c r="H971" s="1" t="s">
        <v>10823</v>
      </c>
      <c r="I971" s="1" t="s">
        <v>10824</v>
      </c>
      <c r="J971" s="1" t="s">
        <v>10825</v>
      </c>
      <c r="K971" s="1" t="s">
        <v>10826</v>
      </c>
      <c r="L971" s="1" t="s">
        <v>10827</v>
      </c>
      <c r="M971" s="1" t="s">
        <v>10828</v>
      </c>
    </row>
    <row r="972" spans="2:13" x14ac:dyDescent="0.25">
      <c r="B972" s="1" t="s">
        <v>75</v>
      </c>
      <c r="C972" s="1" t="s">
        <v>10829</v>
      </c>
      <c r="D972" s="1" t="s">
        <v>10830</v>
      </c>
      <c r="E972" s="1" t="s">
        <v>10831</v>
      </c>
      <c r="F972" s="1" t="s">
        <v>10832</v>
      </c>
      <c r="G972" s="1" t="s">
        <v>10833</v>
      </c>
      <c r="H972" s="1" t="s">
        <v>10834</v>
      </c>
      <c r="I972" s="1" t="s">
        <v>10835</v>
      </c>
      <c r="J972" s="1" t="s">
        <v>10836</v>
      </c>
      <c r="K972" s="1" t="s">
        <v>10837</v>
      </c>
      <c r="L972" s="1" t="s">
        <v>10838</v>
      </c>
      <c r="M972" s="1" t="s">
        <v>10839</v>
      </c>
    </row>
    <row r="973" spans="2:13" x14ac:dyDescent="0.25">
      <c r="B973" s="1" t="s">
        <v>75</v>
      </c>
      <c r="C973" s="1" t="s">
        <v>10840</v>
      </c>
      <c r="D973" s="1" t="s">
        <v>10841</v>
      </c>
      <c r="E973" s="1" t="s">
        <v>10842</v>
      </c>
      <c r="F973" s="1" t="s">
        <v>10843</v>
      </c>
      <c r="G973" s="1" t="s">
        <v>10844</v>
      </c>
      <c r="H973" s="1" t="s">
        <v>10845</v>
      </c>
      <c r="I973" s="1" t="s">
        <v>10846</v>
      </c>
      <c r="J973" s="1" t="s">
        <v>10847</v>
      </c>
      <c r="K973" s="1" t="s">
        <v>10848</v>
      </c>
      <c r="L973" s="1" t="s">
        <v>10849</v>
      </c>
      <c r="M973" s="1" t="s">
        <v>10850</v>
      </c>
    </row>
    <row r="974" spans="2:13" x14ac:dyDescent="0.25">
      <c r="B974" s="1" t="s">
        <v>75</v>
      </c>
      <c r="C974" s="1" t="s">
        <v>10851</v>
      </c>
      <c r="D974" s="1" t="s">
        <v>10852</v>
      </c>
      <c r="E974" s="1" t="s">
        <v>10853</v>
      </c>
      <c r="F974" s="1" t="s">
        <v>10854</v>
      </c>
      <c r="G974" s="1" t="s">
        <v>10855</v>
      </c>
      <c r="H974" s="1" t="s">
        <v>10856</v>
      </c>
      <c r="I974" s="1" t="s">
        <v>10857</v>
      </c>
      <c r="J974" s="1" t="s">
        <v>10858</v>
      </c>
      <c r="K974" s="1" t="s">
        <v>10859</v>
      </c>
      <c r="L974" s="1" t="s">
        <v>10860</v>
      </c>
      <c r="M974" s="1" t="s">
        <v>10861</v>
      </c>
    </row>
    <row r="975" spans="2:13" x14ac:dyDescent="0.25">
      <c r="B975" s="1" t="s">
        <v>75</v>
      </c>
      <c r="C975" s="1" t="s">
        <v>10862</v>
      </c>
      <c r="D975" s="1" t="s">
        <v>10863</v>
      </c>
      <c r="E975" s="1" t="s">
        <v>10864</v>
      </c>
      <c r="F975" s="1" t="s">
        <v>10865</v>
      </c>
      <c r="G975" s="1" t="s">
        <v>10866</v>
      </c>
      <c r="H975" s="1" t="s">
        <v>10867</v>
      </c>
      <c r="I975" s="1" t="s">
        <v>10868</v>
      </c>
      <c r="J975" s="1" t="s">
        <v>10869</v>
      </c>
      <c r="K975" s="1" t="s">
        <v>10870</v>
      </c>
      <c r="L975" s="1" t="s">
        <v>10871</v>
      </c>
      <c r="M975" s="1" t="s">
        <v>10872</v>
      </c>
    </row>
    <row r="976" spans="2:13" x14ac:dyDescent="0.25">
      <c r="B976" s="1" t="s">
        <v>75</v>
      </c>
      <c r="C976" s="1" t="s">
        <v>10873</v>
      </c>
      <c r="D976" s="1" t="s">
        <v>10874</v>
      </c>
      <c r="E976" s="1" t="s">
        <v>10875</v>
      </c>
      <c r="F976" s="1" t="s">
        <v>10876</v>
      </c>
      <c r="G976" s="1" t="s">
        <v>10877</v>
      </c>
      <c r="H976" s="1" t="s">
        <v>10878</v>
      </c>
      <c r="I976" s="1" t="s">
        <v>10879</v>
      </c>
      <c r="J976" s="1" t="s">
        <v>10880</v>
      </c>
      <c r="K976" s="1" t="s">
        <v>10881</v>
      </c>
      <c r="L976" s="1" t="s">
        <v>10882</v>
      </c>
      <c r="M976" s="1" t="s">
        <v>10883</v>
      </c>
    </row>
    <row r="977" spans="2:13" x14ac:dyDescent="0.25">
      <c r="B977" s="1" t="s">
        <v>75</v>
      </c>
      <c r="C977" s="1" t="s">
        <v>10884</v>
      </c>
      <c r="D977" s="1" t="s">
        <v>10885</v>
      </c>
      <c r="E977" s="1" t="s">
        <v>10886</v>
      </c>
      <c r="F977" s="1" t="s">
        <v>10887</v>
      </c>
      <c r="G977" s="1" t="s">
        <v>10888</v>
      </c>
      <c r="H977" s="1" t="s">
        <v>10889</v>
      </c>
      <c r="I977" s="1" t="s">
        <v>10890</v>
      </c>
      <c r="J977" s="1" t="s">
        <v>10891</v>
      </c>
      <c r="K977" s="1" t="s">
        <v>10892</v>
      </c>
      <c r="L977" s="1" t="s">
        <v>10893</v>
      </c>
      <c r="M977" s="1" t="s">
        <v>10894</v>
      </c>
    </row>
    <row r="978" spans="2:13" x14ac:dyDescent="0.25">
      <c r="B978" s="1" t="s">
        <v>75</v>
      </c>
      <c r="C978" s="1" t="s">
        <v>10895</v>
      </c>
      <c r="D978" s="1" t="s">
        <v>10896</v>
      </c>
      <c r="E978" s="1" t="s">
        <v>10897</v>
      </c>
      <c r="F978" s="1" t="s">
        <v>10898</v>
      </c>
      <c r="G978" s="1" t="s">
        <v>10899</v>
      </c>
      <c r="H978" s="1" t="s">
        <v>10900</v>
      </c>
      <c r="I978" s="1" t="s">
        <v>10901</v>
      </c>
      <c r="J978" s="1" t="s">
        <v>10902</v>
      </c>
      <c r="K978" s="1" t="s">
        <v>10903</v>
      </c>
      <c r="L978" s="1" t="s">
        <v>10904</v>
      </c>
      <c r="M978" s="1" t="s">
        <v>10905</v>
      </c>
    </row>
    <row r="979" spans="2:13" x14ac:dyDescent="0.25">
      <c r="B979" s="1" t="s">
        <v>75</v>
      </c>
      <c r="C979" s="1" t="s">
        <v>10906</v>
      </c>
      <c r="D979" s="1" t="s">
        <v>10907</v>
      </c>
      <c r="E979" s="1" t="s">
        <v>10908</v>
      </c>
      <c r="F979" s="1" t="s">
        <v>10909</v>
      </c>
      <c r="G979" s="1" t="s">
        <v>10910</v>
      </c>
      <c r="H979" s="1" t="s">
        <v>10911</v>
      </c>
      <c r="I979" s="1" t="s">
        <v>10912</v>
      </c>
      <c r="J979" s="1" t="s">
        <v>10913</v>
      </c>
      <c r="K979" s="1" t="s">
        <v>10914</v>
      </c>
      <c r="L979" s="1" t="s">
        <v>10915</v>
      </c>
      <c r="M979" s="1" t="s">
        <v>10916</v>
      </c>
    </row>
    <row r="980" spans="2:13" x14ac:dyDescent="0.25">
      <c r="B980" s="1" t="s">
        <v>75</v>
      </c>
      <c r="C980" s="1" t="s">
        <v>10917</v>
      </c>
      <c r="D980" s="1" t="s">
        <v>10918</v>
      </c>
      <c r="E980" s="1" t="s">
        <v>10919</v>
      </c>
      <c r="F980" s="1" t="s">
        <v>10920</v>
      </c>
      <c r="G980" s="1" t="s">
        <v>10921</v>
      </c>
      <c r="H980" s="1" t="s">
        <v>10922</v>
      </c>
      <c r="I980" s="1" t="s">
        <v>10923</v>
      </c>
      <c r="J980" s="1" t="s">
        <v>10924</v>
      </c>
      <c r="K980" s="1" t="s">
        <v>10925</v>
      </c>
      <c r="L980" s="1" t="s">
        <v>10926</v>
      </c>
      <c r="M980" s="1" t="s">
        <v>10927</v>
      </c>
    </row>
    <row r="981" spans="2:13" x14ac:dyDescent="0.25">
      <c r="B981" s="1" t="s">
        <v>75</v>
      </c>
      <c r="C981" s="1" t="s">
        <v>10928</v>
      </c>
      <c r="D981" s="1" t="s">
        <v>10929</v>
      </c>
      <c r="E981" s="1" t="s">
        <v>10930</v>
      </c>
      <c r="F981" s="1" t="s">
        <v>10931</v>
      </c>
      <c r="G981" s="1" t="s">
        <v>10932</v>
      </c>
      <c r="H981" s="1" t="s">
        <v>10933</v>
      </c>
      <c r="I981" s="1" t="s">
        <v>10934</v>
      </c>
      <c r="J981" s="1" t="s">
        <v>10935</v>
      </c>
      <c r="K981" s="1" t="s">
        <v>10936</v>
      </c>
      <c r="L981" s="1" t="s">
        <v>10937</v>
      </c>
      <c r="M981" s="1" t="s">
        <v>10938</v>
      </c>
    </row>
    <row r="982" spans="2:13" x14ac:dyDescent="0.25">
      <c r="B982" s="1" t="s">
        <v>19</v>
      </c>
      <c r="C982" s="1" t="s">
        <v>10939</v>
      </c>
      <c r="D982" s="1" t="s">
        <v>10940</v>
      </c>
      <c r="E982" s="1" t="s">
        <v>10941</v>
      </c>
      <c r="F982" s="1" t="s">
        <v>10942</v>
      </c>
      <c r="G982" s="1" t="s">
        <v>10943</v>
      </c>
      <c r="H982" s="1" t="s">
        <v>10944</v>
      </c>
      <c r="I982" s="1" t="s">
        <v>10945</v>
      </c>
      <c r="J982" s="1" t="s">
        <v>10946</v>
      </c>
      <c r="K982" s="1" t="s">
        <v>10947</v>
      </c>
      <c r="L982" s="1" t="s">
        <v>10948</v>
      </c>
      <c r="M982" s="1" t="s">
        <v>10949</v>
      </c>
    </row>
    <row r="983" spans="2:13" x14ac:dyDescent="0.25">
      <c r="B983" s="1" t="s">
        <v>19</v>
      </c>
      <c r="C983" s="1" t="s">
        <v>10950</v>
      </c>
      <c r="D983" s="1" t="s">
        <v>10951</v>
      </c>
      <c r="E983" s="1" t="s">
        <v>10952</v>
      </c>
      <c r="F983" s="1" t="s">
        <v>10953</v>
      </c>
      <c r="G983" s="1" t="s">
        <v>10954</v>
      </c>
      <c r="H983" s="1" t="s">
        <v>10955</v>
      </c>
      <c r="I983" s="1" t="s">
        <v>10956</v>
      </c>
      <c r="J983" s="1" t="s">
        <v>10957</v>
      </c>
      <c r="K983" s="1" t="s">
        <v>10958</v>
      </c>
      <c r="L983" s="1" t="s">
        <v>10959</v>
      </c>
      <c r="M983" s="1" t="s">
        <v>10960</v>
      </c>
    </row>
    <row r="984" spans="2:13" x14ac:dyDescent="0.25">
      <c r="B984" s="1" t="s">
        <v>19</v>
      </c>
      <c r="C984" s="1" t="s">
        <v>10961</v>
      </c>
      <c r="D984" s="1" t="s">
        <v>10962</v>
      </c>
      <c r="E984" s="1" t="s">
        <v>10963</v>
      </c>
      <c r="F984" s="1" t="s">
        <v>10964</v>
      </c>
      <c r="G984" s="1" t="s">
        <v>10965</v>
      </c>
      <c r="H984" s="1" t="s">
        <v>10966</v>
      </c>
      <c r="I984" s="1" t="s">
        <v>10967</v>
      </c>
      <c r="J984" s="1" t="s">
        <v>10968</v>
      </c>
      <c r="K984" s="1" t="s">
        <v>10969</v>
      </c>
      <c r="L984" s="1" t="s">
        <v>10970</v>
      </c>
      <c r="M984" s="1" t="s">
        <v>10971</v>
      </c>
    </row>
    <row r="985" spans="2:13" x14ac:dyDescent="0.25">
      <c r="B985" s="1" t="s">
        <v>19</v>
      </c>
      <c r="C985" s="1" t="s">
        <v>10972</v>
      </c>
      <c r="D985" s="1" t="s">
        <v>10973</v>
      </c>
      <c r="E985" s="1" t="s">
        <v>10974</v>
      </c>
      <c r="F985" s="1" t="s">
        <v>10975</v>
      </c>
      <c r="G985" s="1" t="s">
        <v>10976</v>
      </c>
      <c r="H985" s="1" t="s">
        <v>10977</v>
      </c>
      <c r="I985" s="1" t="s">
        <v>10978</v>
      </c>
      <c r="J985" s="1" t="s">
        <v>10979</v>
      </c>
      <c r="K985" s="1" t="s">
        <v>10980</v>
      </c>
      <c r="L985" s="1" t="s">
        <v>10981</v>
      </c>
      <c r="M985" s="1" t="s">
        <v>10982</v>
      </c>
    </row>
    <row r="986" spans="2:13" x14ac:dyDescent="0.25">
      <c r="B986" s="1" t="s">
        <v>19</v>
      </c>
      <c r="C986" s="1" t="s">
        <v>10983</v>
      </c>
      <c r="D986" s="1" t="s">
        <v>10984</v>
      </c>
      <c r="E986" s="1" t="s">
        <v>10985</v>
      </c>
      <c r="F986" s="1" t="s">
        <v>10986</v>
      </c>
      <c r="G986" s="1" t="s">
        <v>10987</v>
      </c>
      <c r="H986" s="1" t="s">
        <v>10988</v>
      </c>
      <c r="I986" s="1" t="s">
        <v>10989</v>
      </c>
      <c r="J986" s="1" t="s">
        <v>10990</v>
      </c>
      <c r="K986" s="1" t="s">
        <v>10991</v>
      </c>
      <c r="L986" s="1" t="s">
        <v>10992</v>
      </c>
      <c r="M986" s="1" t="s">
        <v>10993</v>
      </c>
    </row>
    <row r="987" spans="2:13" x14ac:dyDescent="0.25">
      <c r="B987" s="1" t="s">
        <v>19</v>
      </c>
      <c r="C987" s="1" t="s">
        <v>10994</v>
      </c>
      <c r="D987" s="1" t="s">
        <v>10995</v>
      </c>
      <c r="E987" s="1" t="s">
        <v>10996</v>
      </c>
      <c r="F987" s="1" t="s">
        <v>10997</v>
      </c>
      <c r="G987" s="1" t="s">
        <v>10998</v>
      </c>
      <c r="H987" s="1" t="s">
        <v>10999</v>
      </c>
      <c r="I987" s="1" t="s">
        <v>11000</v>
      </c>
      <c r="J987" s="1" t="s">
        <v>11001</v>
      </c>
      <c r="K987" s="1" t="s">
        <v>11002</v>
      </c>
      <c r="L987" s="1" t="s">
        <v>11003</v>
      </c>
      <c r="M987" s="1" t="s">
        <v>11004</v>
      </c>
    </row>
    <row r="988" spans="2:13" x14ac:dyDescent="0.25">
      <c r="B988" s="1" t="s">
        <v>19</v>
      </c>
      <c r="C988" s="1" t="s">
        <v>11005</v>
      </c>
      <c r="D988" s="1" t="s">
        <v>11006</v>
      </c>
      <c r="E988" s="1" t="s">
        <v>11007</v>
      </c>
      <c r="F988" s="1" t="s">
        <v>11008</v>
      </c>
      <c r="G988" s="1" t="s">
        <v>11009</v>
      </c>
      <c r="H988" s="1" t="s">
        <v>11010</v>
      </c>
      <c r="I988" s="1" t="s">
        <v>11011</v>
      </c>
      <c r="J988" s="1" t="s">
        <v>11012</v>
      </c>
      <c r="K988" s="1" t="s">
        <v>11013</v>
      </c>
      <c r="L988" s="1" t="s">
        <v>11014</v>
      </c>
      <c r="M988" s="1" t="s">
        <v>11015</v>
      </c>
    </row>
    <row r="989" spans="2:13" x14ac:dyDescent="0.25">
      <c r="B989" s="1" t="s">
        <v>19</v>
      </c>
      <c r="C989" s="1" t="s">
        <v>11016</v>
      </c>
      <c r="D989" s="1" t="s">
        <v>11017</v>
      </c>
      <c r="E989" s="1" t="s">
        <v>11018</v>
      </c>
      <c r="F989" s="1" t="s">
        <v>11019</v>
      </c>
      <c r="G989" s="1" t="s">
        <v>11020</v>
      </c>
      <c r="H989" s="1" t="s">
        <v>11021</v>
      </c>
      <c r="I989" s="1" t="s">
        <v>11022</v>
      </c>
      <c r="J989" s="1" t="s">
        <v>11023</v>
      </c>
      <c r="K989" s="1" t="s">
        <v>11024</v>
      </c>
      <c r="L989" s="1" t="s">
        <v>11025</v>
      </c>
      <c r="M989" s="1" t="s">
        <v>11026</v>
      </c>
    </row>
    <row r="990" spans="2:13" x14ac:dyDescent="0.25">
      <c r="B990" s="1" t="s">
        <v>19</v>
      </c>
      <c r="C990" s="1" t="s">
        <v>11027</v>
      </c>
      <c r="D990" s="1" t="s">
        <v>11028</v>
      </c>
      <c r="E990" s="1" t="s">
        <v>11029</v>
      </c>
      <c r="F990" s="1" t="s">
        <v>11030</v>
      </c>
      <c r="G990" s="1" t="s">
        <v>11031</v>
      </c>
      <c r="H990" s="1" t="s">
        <v>11032</v>
      </c>
      <c r="I990" s="1" t="s">
        <v>11033</v>
      </c>
      <c r="J990" s="1" t="s">
        <v>11034</v>
      </c>
      <c r="K990" s="1" t="s">
        <v>11035</v>
      </c>
      <c r="L990" s="1" t="s">
        <v>11036</v>
      </c>
      <c r="M990" s="1" t="s">
        <v>11037</v>
      </c>
    </row>
    <row r="991" spans="2:13" x14ac:dyDescent="0.25">
      <c r="B991" s="1" t="s">
        <v>19</v>
      </c>
      <c r="C991" s="1" t="s">
        <v>11038</v>
      </c>
      <c r="D991" s="1" t="s">
        <v>11039</v>
      </c>
      <c r="E991" s="1" t="s">
        <v>11040</v>
      </c>
      <c r="F991" s="1" t="s">
        <v>11041</v>
      </c>
      <c r="G991" s="1" t="s">
        <v>11042</v>
      </c>
      <c r="H991" s="1" t="s">
        <v>11043</v>
      </c>
      <c r="I991" s="1" t="s">
        <v>11044</v>
      </c>
      <c r="J991" s="1" t="s">
        <v>11045</v>
      </c>
      <c r="K991" s="1" t="s">
        <v>11046</v>
      </c>
      <c r="L991" s="1" t="s">
        <v>11047</v>
      </c>
      <c r="M991" s="1" t="s">
        <v>11048</v>
      </c>
    </row>
    <row r="992" spans="2:13" x14ac:dyDescent="0.25">
      <c r="B992" s="1" t="s">
        <v>19</v>
      </c>
      <c r="C992" s="1" t="s">
        <v>11049</v>
      </c>
      <c r="D992" s="1" t="s">
        <v>11050</v>
      </c>
      <c r="E992" s="1" t="s">
        <v>11051</v>
      </c>
      <c r="F992" s="1" t="s">
        <v>11052</v>
      </c>
      <c r="G992" s="1" t="s">
        <v>11053</v>
      </c>
      <c r="H992" s="1" t="s">
        <v>11054</v>
      </c>
      <c r="I992" s="1" t="s">
        <v>11055</v>
      </c>
      <c r="J992" s="1" t="s">
        <v>11056</v>
      </c>
      <c r="K992" s="1" t="s">
        <v>11057</v>
      </c>
      <c r="L992" s="1" t="s">
        <v>11058</v>
      </c>
      <c r="M992" s="1" t="s">
        <v>11059</v>
      </c>
    </row>
    <row r="993" spans="2:13" x14ac:dyDescent="0.25">
      <c r="B993" s="1" t="s">
        <v>19</v>
      </c>
      <c r="C993" s="1" t="s">
        <v>11060</v>
      </c>
      <c r="D993" s="1" t="s">
        <v>11061</v>
      </c>
      <c r="E993" s="1" t="s">
        <v>11062</v>
      </c>
      <c r="F993" s="1" t="s">
        <v>11063</v>
      </c>
      <c r="G993" s="1" t="s">
        <v>11064</v>
      </c>
      <c r="H993" s="1" t="s">
        <v>11065</v>
      </c>
      <c r="I993" s="1" t="s">
        <v>11066</v>
      </c>
      <c r="J993" s="1" t="s">
        <v>11067</v>
      </c>
      <c r="K993" s="1" t="s">
        <v>11068</v>
      </c>
      <c r="L993" s="1" t="s">
        <v>11069</v>
      </c>
      <c r="M993" s="1" t="s">
        <v>11070</v>
      </c>
    </row>
    <row r="994" spans="2:13" x14ac:dyDescent="0.25">
      <c r="B994" s="1" t="s">
        <v>19</v>
      </c>
      <c r="C994" s="1" t="s">
        <v>11071</v>
      </c>
      <c r="D994" s="1" t="s">
        <v>11072</v>
      </c>
      <c r="E994" s="1" t="s">
        <v>11073</v>
      </c>
      <c r="F994" s="1" t="s">
        <v>11074</v>
      </c>
      <c r="G994" s="1" t="s">
        <v>11075</v>
      </c>
      <c r="H994" s="1" t="s">
        <v>11076</v>
      </c>
      <c r="I994" s="1" t="s">
        <v>11077</v>
      </c>
      <c r="J994" s="1" t="s">
        <v>11078</v>
      </c>
      <c r="K994" s="1" t="s">
        <v>11079</v>
      </c>
      <c r="L994" s="1" t="s">
        <v>11080</v>
      </c>
      <c r="M994" s="1" t="s">
        <v>11081</v>
      </c>
    </row>
    <row r="995" spans="2:13" x14ac:dyDescent="0.25">
      <c r="B995" s="1" t="s">
        <v>19</v>
      </c>
      <c r="C995" s="1" t="s">
        <v>11082</v>
      </c>
      <c r="D995" s="1" t="s">
        <v>11083</v>
      </c>
      <c r="E995" s="1" t="s">
        <v>11084</v>
      </c>
      <c r="F995" s="1" t="s">
        <v>11085</v>
      </c>
      <c r="G995" s="1" t="s">
        <v>11086</v>
      </c>
      <c r="H995" s="1" t="s">
        <v>11087</v>
      </c>
      <c r="I995" s="1" t="s">
        <v>11088</v>
      </c>
      <c r="J995" s="1" t="s">
        <v>11089</v>
      </c>
      <c r="K995" s="1" t="s">
        <v>11090</v>
      </c>
      <c r="L995" s="1" t="s">
        <v>11091</v>
      </c>
      <c r="M995" s="1" t="s">
        <v>11092</v>
      </c>
    </row>
    <row r="996" spans="2:13" x14ac:dyDescent="0.25">
      <c r="B996" s="1" t="s">
        <v>19</v>
      </c>
      <c r="C996" s="1" t="s">
        <v>11093</v>
      </c>
      <c r="D996" s="1" t="s">
        <v>11094</v>
      </c>
      <c r="E996" s="1" t="s">
        <v>11095</v>
      </c>
      <c r="F996" s="1" t="s">
        <v>11096</v>
      </c>
      <c r="G996" s="1" t="s">
        <v>11097</v>
      </c>
      <c r="H996" s="1" t="s">
        <v>11098</v>
      </c>
      <c r="I996" s="1" t="s">
        <v>11099</v>
      </c>
      <c r="J996" s="1" t="s">
        <v>11100</v>
      </c>
      <c r="K996" s="1" t="s">
        <v>11101</v>
      </c>
      <c r="L996" s="1" t="s">
        <v>11102</v>
      </c>
      <c r="M996" s="1" t="s">
        <v>11103</v>
      </c>
    </row>
    <row r="997" spans="2:13" x14ac:dyDescent="0.25">
      <c r="B997" s="1" t="s">
        <v>19</v>
      </c>
      <c r="C997" s="1" t="s">
        <v>11104</v>
      </c>
      <c r="D997" s="1" t="s">
        <v>11105</v>
      </c>
      <c r="E997" s="1" t="s">
        <v>11106</v>
      </c>
      <c r="F997" s="1" t="s">
        <v>11107</v>
      </c>
      <c r="G997" s="1" t="s">
        <v>11108</v>
      </c>
      <c r="H997" s="1" t="s">
        <v>11109</v>
      </c>
      <c r="I997" s="1" t="s">
        <v>11110</v>
      </c>
      <c r="J997" s="1" t="s">
        <v>11111</v>
      </c>
      <c r="K997" s="1" t="s">
        <v>11112</v>
      </c>
      <c r="L997" s="1" t="s">
        <v>11113</v>
      </c>
      <c r="M997" s="1" t="s">
        <v>11114</v>
      </c>
    </row>
    <row r="998" spans="2:13" x14ac:dyDescent="0.25">
      <c r="B998" s="1" t="s">
        <v>19</v>
      </c>
      <c r="C998" s="1" t="s">
        <v>11115</v>
      </c>
      <c r="D998" s="1" t="s">
        <v>11116</v>
      </c>
      <c r="E998" s="1" t="s">
        <v>11117</v>
      </c>
      <c r="F998" s="1" t="s">
        <v>11118</v>
      </c>
      <c r="G998" s="1" t="s">
        <v>11119</v>
      </c>
      <c r="H998" s="1" t="s">
        <v>11120</v>
      </c>
      <c r="I998" s="1" t="s">
        <v>11121</v>
      </c>
      <c r="J998" s="1" t="s">
        <v>11122</v>
      </c>
      <c r="K998" s="1" t="s">
        <v>11123</v>
      </c>
      <c r="L998" s="1" t="s">
        <v>11124</v>
      </c>
      <c r="M998" s="1" t="s">
        <v>11125</v>
      </c>
    </row>
    <row r="999" spans="2:13" x14ac:dyDescent="0.25">
      <c r="B999" s="1" t="s">
        <v>19</v>
      </c>
      <c r="C999" s="1" t="s">
        <v>11126</v>
      </c>
      <c r="D999" s="1" t="s">
        <v>11127</v>
      </c>
      <c r="E999" s="1" t="s">
        <v>11128</v>
      </c>
      <c r="F999" s="1" t="s">
        <v>11129</v>
      </c>
      <c r="G999" s="1" t="s">
        <v>11130</v>
      </c>
      <c r="H999" s="1" t="s">
        <v>11131</v>
      </c>
      <c r="I999" s="1" t="s">
        <v>11132</v>
      </c>
      <c r="J999" s="1" t="s">
        <v>11133</v>
      </c>
      <c r="K999" s="1" t="s">
        <v>11134</v>
      </c>
      <c r="L999" s="1" t="s">
        <v>11135</v>
      </c>
      <c r="M999" s="1" t="s">
        <v>11136</v>
      </c>
    </row>
    <row r="1000" spans="2:13" x14ac:dyDescent="0.25">
      <c r="B1000" s="1" t="s">
        <v>19</v>
      </c>
      <c r="C1000" s="1" t="s">
        <v>11137</v>
      </c>
      <c r="D1000" s="1" t="s">
        <v>11138</v>
      </c>
      <c r="E1000" s="1" t="s">
        <v>11139</v>
      </c>
      <c r="F1000" s="1" t="s">
        <v>11140</v>
      </c>
      <c r="G1000" s="1" t="s">
        <v>11141</v>
      </c>
      <c r="H1000" s="1" t="s">
        <v>11142</v>
      </c>
      <c r="I1000" s="1" t="s">
        <v>11143</v>
      </c>
      <c r="J1000" s="1" t="s">
        <v>11144</v>
      </c>
      <c r="K1000" s="1" t="s">
        <v>11145</v>
      </c>
      <c r="L1000" s="1" t="s">
        <v>11146</v>
      </c>
      <c r="M1000" s="1" t="s">
        <v>11147</v>
      </c>
    </row>
    <row r="1001" spans="2:13" x14ac:dyDescent="0.25">
      <c r="B1001" s="1" t="s">
        <v>19</v>
      </c>
      <c r="C1001" s="1" t="s">
        <v>11148</v>
      </c>
      <c r="D1001" s="1" t="s">
        <v>11149</v>
      </c>
      <c r="E1001" s="1" t="s">
        <v>11150</v>
      </c>
      <c r="F1001" s="1" t="s">
        <v>11151</v>
      </c>
      <c r="G1001" s="1" t="s">
        <v>11152</v>
      </c>
      <c r="H1001" s="1" t="s">
        <v>11153</v>
      </c>
      <c r="I1001" s="1" t="s">
        <v>11154</v>
      </c>
      <c r="J1001" s="1" t="s">
        <v>11155</v>
      </c>
      <c r="K1001" s="1" t="s">
        <v>11156</v>
      </c>
      <c r="L1001" s="1" t="s">
        <v>11157</v>
      </c>
      <c r="M1001" s="1" t="s">
        <v>11158</v>
      </c>
    </row>
    <row r="1002" spans="2:13" x14ac:dyDescent="0.25">
      <c r="B1002" s="1" t="s">
        <v>76</v>
      </c>
      <c r="C1002" s="1" t="s">
        <v>11159</v>
      </c>
      <c r="D1002" s="1" t="s">
        <v>11160</v>
      </c>
      <c r="E1002" s="1" t="s">
        <v>11161</v>
      </c>
      <c r="F1002" s="1" t="s">
        <v>11162</v>
      </c>
      <c r="G1002" s="1" t="s">
        <v>11163</v>
      </c>
      <c r="H1002" s="1" t="s">
        <v>11164</v>
      </c>
      <c r="I1002" s="1" t="s">
        <v>11165</v>
      </c>
      <c r="J1002" s="1" t="s">
        <v>11166</v>
      </c>
      <c r="K1002" s="1" t="s">
        <v>11167</v>
      </c>
      <c r="L1002" s="1" t="s">
        <v>11168</v>
      </c>
      <c r="M1002" s="1" t="s">
        <v>11169</v>
      </c>
    </row>
    <row r="1003" spans="2:13" x14ac:dyDescent="0.25">
      <c r="B1003" s="1" t="s">
        <v>76</v>
      </c>
      <c r="C1003" s="1" t="s">
        <v>11170</v>
      </c>
      <c r="D1003" s="1" t="s">
        <v>11171</v>
      </c>
      <c r="E1003" s="1" t="s">
        <v>11172</v>
      </c>
      <c r="F1003" s="1" t="s">
        <v>11173</v>
      </c>
      <c r="G1003" s="1" t="s">
        <v>11174</v>
      </c>
      <c r="H1003" s="1" t="s">
        <v>11175</v>
      </c>
      <c r="I1003" s="1" t="s">
        <v>11176</v>
      </c>
      <c r="J1003" s="1" t="s">
        <v>11177</v>
      </c>
      <c r="K1003" s="1" t="s">
        <v>11178</v>
      </c>
      <c r="L1003" s="1" t="s">
        <v>11179</v>
      </c>
      <c r="M1003" s="1" t="s">
        <v>11180</v>
      </c>
    </row>
    <row r="1004" spans="2:13" x14ac:dyDescent="0.25">
      <c r="B1004" s="1" t="s">
        <v>76</v>
      </c>
      <c r="C1004" s="1" t="s">
        <v>11181</v>
      </c>
      <c r="D1004" s="1" t="s">
        <v>11182</v>
      </c>
      <c r="E1004" s="1" t="s">
        <v>11183</v>
      </c>
      <c r="F1004" s="1" t="s">
        <v>11184</v>
      </c>
      <c r="G1004" s="1" t="s">
        <v>11185</v>
      </c>
      <c r="H1004" s="1" t="s">
        <v>11186</v>
      </c>
      <c r="I1004" s="1" t="s">
        <v>11187</v>
      </c>
      <c r="J1004" s="1" t="s">
        <v>11188</v>
      </c>
      <c r="K1004" s="1" t="s">
        <v>11189</v>
      </c>
      <c r="L1004" s="1" t="s">
        <v>11190</v>
      </c>
      <c r="M1004" s="1" t="s">
        <v>11191</v>
      </c>
    </row>
    <row r="1005" spans="2:13" x14ac:dyDescent="0.25">
      <c r="B1005" s="1" t="s">
        <v>76</v>
      </c>
      <c r="C1005" s="1" t="s">
        <v>11192</v>
      </c>
      <c r="D1005" s="1" t="s">
        <v>11193</v>
      </c>
      <c r="E1005" s="1" t="s">
        <v>11194</v>
      </c>
      <c r="F1005" s="1" t="s">
        <v>11195</v>
      </c>
      <c r="G1005" s="1" t="s">
        <v>11196</v>
      </c>
      <c r="H1005" s="1" t="s">
        <v>11197</v>
      </c>
      <c r="I1005" s="1" t="s">
        <v>11198</v>
      </c>
      <c r="J1005" s="1" t="s">
        <v>11199</v>
      </c>
      <c r="K1005" s="1" t="s">
        <v>11200</v>
      </c>
      <c r="L1005" s="1" t="s">
        <v>11201</v>
      </c>
      <c r="M1005" s="1" t="s">
        <v>11202</v>
      </c>
    </row>
    <row r="1006" spans="2:13" x14ac:dyDescent="0.25">
      <c r="B1006" s="1" t="s">
        <v>76</v>
      </c>
      <c r="C1006" s="1" t="s">
        <v>11203</v>
      </c>
      <c r="D1006" s="1" t="s">
        <v>11204</v>
      </c>
      <c r="E1006" s="1" t="s">
        <v>11205</v>
      </c>
      <c r="F1006" s="1" t="s">
        <v>11206</v>
      </c>
      <c r="G1006" s="1" t="s">
        <v>11207</v>
      </c>
      <c r="H1006" s="1" t="s">
        <v>11208</v>
      </c>
      <c r="I1006" s="1" t="s">
        <v>11209</v>
      </c>
      <c r="J1006" s="1" t="s">
        <v>11210</v>
      </c>
      <c r="K1006" s="1" t="s">
        <v>11211</v>
      </c>
      <c r="L1006" s="1" t="s">
        <v>11212</v>
      </c>
      <c r="M1006" s="1" t="s">
        <v>11213</v>
      </c>
    </row>
    <row r="1007" spans="2:13" x14ac:dyDescent="0.25">
      <c r="B1007" s="1" t="s">
        <v>76</v>
      </c>
      <c r="C1007" s="1" t="s">
        <v>11214</v>
      </c>
      <c r="D1007" s="1" t="s">
        <v>11215</v>
      </c>
      <c r="E1007" s="1" t="s">
        <v>11216</v>
      </c>
      <c r="F1007" s="1" t="s">
        <v>11217</v>
      </c>
      <c r="G1007" s="1" t="s">
        <v>11218</v>
      </c>
      <c r="H1007" s="1" t="s">
        <v>11219</v>
      </c>
      <c r="I1007" s="1" t="s">
        <v>11220</v>
      </c>
      <c r="J1007" s="1" t="s">
        <v>11221</v>
      </c>
      <c r="K1007" s="1" t="s">
        <v>11222</v>
      </c>
      <c r="L1007" s="1" t="s">
        <v>11223</v>
      </c>
      <c r="M1007" s="1" t="s">
        <v>11224</v>
      </c>
    </row>
    <row r="1008" spans="2:13" x14ac:dyDescent="0.25">
      <c r="B1008" s="1" t="s">
        <v>76</v>
      </c>
      <c r="C1008" s="1" t="s">
        <v>11225</v>
      </c>
      <c r="D1008" s="1" t="s">
        <v>11226</v>
      </c>
      <c r="E1008" s="1" t="s">
        <v>11227</v>
      </c>
      <c r="F1008" s="1" t="s">
        <v>11228</v>
      </c>
      <c r="G1008" s="1" t="s">
        <v>11229</v>
      </c>
      <c r="H1008" s="1" t="s">
        <v>11230</v>
      </c>
      <c r="I1008" s="1" t="s">
        <v>11231</v>
      </c>
      <c r="J1008" s="1" t="s">
        <v>11232</v>
      </c>
      <c r="K1008" s="1" t="s">
        <v>11233</v>
      </c>
      <c r="L1008" s="1" t="s">
        <v>11234</v>
      </c>
      <c r="M1008" s="1" t="s">
        <v>11235</v>
      </c>
    </row>
    <row r="1009" spans="2:13" x14ac:dyDescent="0.25">
      <c r="B1009" s="1" t="s">
        <v>76</v>
      </c>
      <c r="C1009" s="1" t="s">
        <v>11236</v>
      </c>
      <c r="D1009" s="1" t="s">
        <v>11237</v>
      </c>
      <c r="E1009" s="1" t="s">
        <v>11238</v>
      </c>
      <c r="F1009" s="1" t="s">
        <v>11239</v>
      </c>
      <c r="G1009" s="1" t="s">
        <v>11240</v>
      </c>
      <c r="H1009" s="1" t="s">
        <v>11241</v>
      </c>
      <c r="I1009" s="1" t="s">
        <v>11242</v>
      </c>
      <c r="J1009" s="1" t="s">
        <v>11243</v>
      </c>
      <c r="K1009" s="1" t="s">
        <v>11244</v>
      </c>
      <c r="L1009" s="1" t="s">
        <v>11245</v>
      </c>
      <c r="M1009" s="1" t="s">
        <v>11246</v>
      </c>
    </row>
    <row r="1010" spans="2:13" x14ac:dyDescent="0.25">
      <c r="B1010" s="1" t="s">
        <v>76</v>
      </c>
      <c r="C1010" s="1" t="s">
        <v>11247</v>
      </c>
      <c r="D1010" s="1" t="s">
        <v>11248</v>
      </c>
      <c r="E1010" s="1" t="s">
        <v>11249</v>
      </c>
      <c r="F1010" s="1" t="s">
        <v>11250</v>
      </c>
      <c r="G1010" s="1" t="s">
        <v>11251</v>
      </c>
      <c r="H1010" s="1" t="s">
        <v>11252</v>
      </c>
      <c r="I1010" s="1" t="s">
        <v>11253</v>
      </c>
      <c r="J1010" s="1" t="s">
        <v>11254</v>
      </c>
      <c r="K1010" s="1" t="s">
        <v>11255</v>
      </c>
      <c r="L1010" s="1" t="s">
        <v>11256</v>
      </c>
      <c r="M1010" s="1" t="s">
        <v>11257</v>
      </c>
    </row>
    <row r="1011" spans="2:13" x14ac:dyDescent="0.25">
      <c r="B1011" s="1" t="s">
        <v>76</v>
      </c>
      <c r="C1011" s="1" t="s">
        <v>11258</v>
      </c>
      <c r="D1011" s="1" t="s">
        <v>11259</v>
      </c>
      <c r="E1011" s="1" t="s">
        <v>11260</v>
      </c>
      <c r="F1011" s="1" t="s">
        <v>11261</v>
      </c>
      <c r="G1011" s="1" t="s">
        <v>11262</v>
      </c>
      <c r="H1011" s="1" t="s">
        <v>11263</v>
      </c>
      <c r="I1011" s="1" t="s">
        <v>11264</v>
      </c>
      <c r="J1011" s="1" t="s">
        <v>11265</v>
      </c>
      <c r="K1011" s="1" t="s">
        <v>11266</v>
      </c>
      <c r="L1011" s="1" t="s">
        <v>11267</v>
      </c>
      <c r="M1011" s="1" t="s">
        <v>11268</v>
      </c>
    </row>
    <row r="1012" spans="2:13" x14ac:dyDescent="0.25">
      <c r="B1012" s="1" t="s">
        <v>76</v>
      </c>
      <c r="C1012" s="1" t="s">
        <v>11269</v>
      </c>
      <c r="D1012" s="1" t="s">
        <v>11270</v>
      </c>
      <c r="E1012" s="1" t="s">
        <v>11271</v>
      </c>
      <c r="F1012" s="1" t="s">
        <v>11272</v>
      </c>
      <c r="G1012" s="1" t="s">
        <v>11273</v>
      </c>
      <c r="H1012" s="1" t="s">
        <v>11274</v>
      </c>
      <c r="I1012" s="1" t="s">
        <v>11275</v>
      </c>
      <c r="J1012" s="1" t="s">
        <v>11276</v>
      </c>
      <c r="K1012" s="1" t="s">
        <v>11277</v>
      </c>
      <c r="L1012" s="1" t="s">
        <v>11278</v>
      </c>
      <c r="M1012" s="1" t="s">
        <v>11279</v>
      </c>
    </row>
    <row r="1013" spans="2:13" x14ac:dyDescent="0.25">
      <c r="B1013" s="1" t="s">
        <v>76</v>
      </c>
      <c r="C1013" s="1" t="s">
        <v>11280</v>
      </c>
      <c r="D1013" s="1" t="s">
        <v>11281</v>
      </c>
      <c r="E1013" s="1" t="s">
        <v>11282</v>
      </c>
      <c r="F1013" s="1" t="s">
        <v>11283</v>
      </c>
      <c r="G1013" s="1" t="s">
        <v>11284</v>
      </c>
      <c r="H1013" s="1" t="s">
        <v>11285</v>
      </c>
      <c r="I1013" s="1" t="s">
        <v>11286</v>
      </c>
      <c r="J1013" s="1" t="s">
        <v>11287</v>
      </c>
      <c r="K1013" s="1" t="s">
        <v>11288</v>
      </c>
      <c r="L1013" s="1" t="s">
        <v>11289</v>
      </c>
      <c r="M1013" s="1" t="s">
        <v>11290</v>
      </c>
    </row>
    <row r="1014" spans="2:13" x14ac:dyDescent="0.25">
      <c r="B1014" s="1" t="s">
        <v>76</v>
      </c>
      <c r="C1014" s="1" t="s">
        <v>11291</v>
      </c>
      <c r="D1014" s="1" t="s">
        <v>11292</v>
      </c>
      <c r="E1014" s="1" t="s">
        <v>11293</v>
      </c>
      <c r="F1014" s="1" t="s">
        <v>11294</v>
      </c>
      <c r="G1014" s="1" t="s">
        <v>11295</v>
      </c>
      <c r="H1014" s="1" t="s">
        <v>11296</v>
      </c>
      <c r="I1014" s="1" t="s">
        <v>11297</v>
      </c>
      <c r="J1014" s="1" t="s">
        <v>11298</v>
      </c>
      <c r="K1014" s="1" t="s">
        <v>11299</v>
      </c>
      <c r="L1014" s="1" t="s">
        <v>11300</v>
      </c>
      <c r="M1014" s="1" t="s">
        <v>11301</v>
      </c>
    </row>
    <row r="1015" spans="2:13" x14ac:dyDescent="0.25">
      <c r="B1015" s="1" t="s">
        <v>76</v>
      </c>
      <c r="C1015" s="1" t="s">
        <v>11302</v>
      </c>
      <c r="D1015" s="1" t="s">
        <v>11303</v>
      </c>
      <c r="E1015" s="1" t="s">
        <v>11304</v>
      </c>
      <c r="F1015" s="1" t="s">
        <v>11305</v>
      </c>
      <c r="G1015" s="1" t="s">
        <v>11306</v>
      </c>
      <c r="H1015" s="1" t="s">
        <v>11307</v>
      </c>
      <c r="I1015" s="1" t="s">
        <v>11308</v>
      </c>
      <c r="J1015" s="1" t="s">
        <v>11309</v>
      </c>
      <c r="K1015" s="1" t="s">
        <v>11310</v>
      </c>
      <c r="L1015" s="1" t="s">
        <v>11311</v>
      </c>
      <c r="M1015" s="1" t="s">
        <v>11312</v>
      </c>
    </row>
    <row r="1016" spans="2:13" x14ac:dyDescent="0.25">
      <c r="B1016" s="1" t="s">
        <v>76</v>
      </c>
      <c r="C1016" s="1" t="s">
        <v>11313</v>
      </c>
      <c r="D1016" s="1" t="s">
        <v>11314</v>
      </c>
      <c r="E1016" s="1" t="s">
        <v>11315</v>
      </c>
      <c r="F1016" s="1" t="s">
        <v>11316</v>
      </c>
      <c r="G1016" s="1" t="s">
        <v>11317</v>
      </c>
      <c r="H1016" s="1" t="s">
        <v>11318</v>
      </c>
      <c r="I1016" s="1" t="s">
        <v>11319</v>
      </c>
      <c r="J1016" s="1" t="s">
        <v>11320</v>
      </c>
      <c r="K1016" s="1" t="s">
        <v>11321</v>
      </c>
      <c r="L1016" s="1" t="s">
        <v>11322</v>
      </c>
      <c r="M1016" s="1" t="s">
        <v>11323</v>
      </c>
    </row>
    <row r="1017" spans="2:13" x14ac:dyDescent="0.25">
      <c r="B1017" s="1" t="s">
        <v>76</v>
      </c>
      <c r="C1017" s="1" t="s">
        <v>11324</v>
      </c>
      <c r="D1017" s="1" t="s">
        <v>11325</v>
      </c>
      <c r="E1017" s="1" t="s">
        <v>11326</v>
      </c>
      <c r="F1017" s="1" t="s">
        <v>11327</v>
      </c>
      <c r="G1017" s="1" t="s">
        <v>11328</v>
      </c>
      <c r="H1017" s="1" t="s">
        <v>11329</v>
      </c>
      <c r="I1017" s="1" t="s">
        <v>11330</v>
      </c>
      <c r="J1017" s="1" t="s">
        <v>11331</v>
      </c>
      <c r="K1017" s="1" t="s">
        <v>11332</v>
      </c>
      <c r="L1017" s="1" t="s">
        <v>11333</v>
      </c>
      <c r="M1017" s="1" t="s">
        <v>11334</v>
      </c>
    </row>
    <row r="1018" spans="2:13" x14ac:dyDescent="0.25">
      <c r="B1018" s="1" t="s">
        <v>76</v>
      </c>
      <c r="C1018" s="1" t="s">
        <v>11335</v>
      </c>
      <c r="D1018" s="1" t="s">
        <v>11336</v>
      </c>
      <c r="E1018" s="1" t="s">
        <v>11337</v>
      </c>
      <c r="F1018" s="1" t="s">
        <v>11338</v>
      </c>
      <c r="G1018" s="1" t="s">
        <v>11339</v>
      </c>
      <c r="H1018" s="1" t="s">
        <v>11340</v>
      </c>
      <c r="I1018" s="1" t="s">
        <v>11341</v>
      </c>
      <c r="J1018" s="1" t="s">
        <v>11342</v>
      </c>
      <c r="K1018" s="1" t="s">
        <v>11343</v>
      </c>
      <c r="L1018" s="1" t="s">
        <v>11344</v>
      </c>
      <c r="M1018" s="1" t="s">
        <v>11345</v>
      </c>
    </row>
    <row r="1019" spans="2:13" x14ac:dyDescent="0.25">
      <c r="B1019" s="1" t="s">
        <v>76</v>
      </c>
      <c r="C1019" s="1" t="s">
        <v>11346</v>
      </c>
      <c r="D1019" s="1" t="s">
        <v>11347</v>
      </c>
      <c r="E1019" s="1" t="s">
        <v>11348</v>
      </c>
      <c r="F1019" s="1" t="s">
        <v>11349</v>
      </c>
      <c r="G1019" s="1" t="s">
        <v>11350</v>
      </c>
      <c r="H1019" s="1" t="s">
        <v>11351</v>
      </c>
      <c r="I1019" s="1" t="s">
        <v>11352</v>
      </c>
      <c r="J1019" s="1" t="s">
        <v>11353</v>
      </c>
      <c r="K1019" s="1" t="s">
        <v>11354</v>
      </c>
      <c r="L1019" s="1" t="s">
        <v>11355</v>
      </c>
      <c r="M1019" s="1" t="s">
        <v>11356</v>
      </c>
    </row>
    <row r="1020" spans="2:13" x14ac:dyDescent="0.25">
      <c r="B1020" s="1" t="s">
        <v>76</v>
      </c>
      <c r="C1020" s="1" t="s">
        <v>11357</v>
      </c>
      <c r="D1020" s="1" t="s">
        <v>11358</v>
      </c>
      <c r="E1020" s="1" t="s">
        <v>11359</v>
      </c>
      <c r="F1020" s="1" t="s">
        <v>11360</v>
      </c>
      <c r="G1020" s="1" t="s">
        <v>11361</v>
      </c>
      <c r="H1020" s="1" t="s">
        <v>11362</v>
      </c>
      <c r="I1020" s="1" t="s">
        <v>11363</v>
      </c>
      <c r="J1020" s="1" t="s">
        <v>11364</v>
      </c>
      <c r="K1020" s="1" t="s">
        <v>11365</v>
      </c>
      <c r="L1020" s="1" t="s">
        <v>11366</v>
      </c>
      <c r="M1020" s="1" t="s">
        <v>11367</v>
      </c>
    </row>
    <row r="1021" spans="2:13" x14ac:dyDescent="0.25">
      <c r="B1021" s="1" t="s">
        <v>76</v>
      </c>
      <c r="C1021" s="1" t="s">
        <v>11368</v>
      </c>
      <c r="D1021" s="1" t="s">
        <v>11369</v>
      </c>
      <c r="E1021" s="1" t="s">
        <v>11370</v>
      </c>
      <c r="F1021" s="1" t="s">
        <v>11371</v>
      </c>
      <c r="G1021" s="1" t="s">
        <v>11372</v>
      </c>
      <c r="H1021" s="1" t="s">
        <v>11373</v>
      </c>
      <c r="I1021" s="1" t="s">
        <v>11374</v>
      </c>
      <c r="J1021" s="1" t="s">
        <v>11375</v>
      </c>
      <c r="K1021" s="1" t="s">
        <v>11376</v>
      </c>
      <c r="L1021" s="1" t="s">
        <v>11377</v>
      </c>
      <c r="M1021" s="1" t="s">
        <v>11378</v>
      </c>
    </row>
    <row r="1022" spans="2:13" x14ac:dyDescent="0.25">
      <c r="B1022" s="1" t="s">
        <v>77</v>
      </c>
      <c r="C1022" s="1" t="s">
        <v>11379</v>
      </c>
      <c r="D1022" s="1" t="s">
        <v>11380</v>
      </c>
      <c r="E1022" s="1" t="s">
        <v>11381</v>
      </c>
      <c r="F1022" s="1" t="s">
        <v>11382</v>
      </c>
      <c r="G1022" s="1" t="s">
        <v>11383</v>
      </c>
      <c r="H1022" s="1" t="s">
        <v>11384</v>
      </c>
      <c r="I1022" s="1" t="s">
        <v>11385</v>
      </c>
      <c r="J1022" s="1" t="s">
        <v>11386</v>
      </c>
      <c r="K1022" s="1" t="s">
        <v>11387</v>
      </c>
      <c r="L1022" s="1" t="s">
        <v>11388</v>
      </c>
      <c r="M1022" s="1" t="s">
        <v>11389</v>
      </c>
    </row>
    <row r="1023" spans="2:13" x14ac:dyDescent="0.25">
      <c r="B1023" s="1" t="s">
        <v>77</v>
      </c>
      <c r="C1023" s="1" t="s">
        <v>11390</v>
      </c>
      <c r="D1023" s="1" t="s">
        <v>11391</v>
      </c>
      <c r="E1023" s="1" t="s">
        <v>11392</v>
      </c>
      <c r="F1023" s="1" t="s">
        <v>11393</v>
      </c>
      <c r="G1023" s="1" t="s">
        <v>11394</v>
      </c>
      <c r="H1023" s="1" t="s">
        <v>11395</v>
      </c>
      <c r="I1023" s="1" t="s">
        <v>11396</v>
      </c>
      <c r="J1023" s="1" t="s">
        <v>11397</v>
      </c>
      <c r="K1023" s="1" t="s">
        <v>11398</v>
      </c>
      <c r="L1023" s="1" t="s">
        <v>11399</v>
      </c>
      <c r="M1023" s="1" t="s">
        <v>11400</v>
      </c>
    </row>
    <row r="1024" spans="2:13" x14ac:dyDescent="0.25">
      <c r="B1024" s="1" t="s">
        <v>77</v>
      </c>
      <c r="C1024" s="1" t="s">
        <v>11401</v>
      </c>
      <c r="D1024" s="1" t="s">
        <v>11402</v>
      </c>
      <c r="E1024" s="1" t="s">
        <v>11403</v>
      </c>
      <c r="F1024" s="1" t="s">
        <v>11404</v>
      </c>
      <c r="G1024" s="1" t="s">
        <v>11405</v>
      </c>
      <c r="H1024" s="1" t="s">
        <v>11406</v>
      </c>
      <c r="I1024" s="1" t="s">
        <v>11407</v>
      </c>
      <c r="J1024" s="1" t="s">
        <v>11408</v>
      </c>
      <c r="K1024" s="1" t="s">
        <v>11409</v>
      </c>
      <c r="L1024" s="1" t="s">
        <v>11410</v>
      </c>
      <c r="M1024" s="1" t="s">
        <v>11411</v>
      </c>
    </row>
    <row r="1025" spans="2:13" x14ac:dyDescent="0.25">
      <c r="B1025" s="1" t="s">
        <v>77</v>
      </c>
      <c r="C1025" s="1" t="s">
        <v>11412</v>
      </c>
      <c r="D1025" s="1" t="s">
        <v>11413</v>
      </c>
      <c r="E1025" s="1" t="s">
        <v>11414</v>
      </c>
      <c r="F1025" s="1" t="s">
        <v>11415</v>
      </c>
      <c r="G1025" s="1" t="s">
        <v>11416</v>
      </c>
      <c r="H1025" s="1" t="s">
        <v>11417</v>
      </c>
      <c r="I1025" s="1" t="s">
        <v>11418</v>
      </c>
      <c r="J1025" s="1" t="s">
        <v>11419</v>
      </c>
      <c r="K1025" s="1" t="s">
        <v>11420</v>
      </c>
      <c r="L1025" s="1" t="s">
        <v>11421</v>
      </c>
      <c r="M1025" s="1" t="s">
        <v>11422</v>
      </c>
    </row>
    <row r="1026" spans="2:13" x14ac:dyDescent="0.25">
      <c r="B1026" s="1" t="s">
        <v>77</v>
      </c>
      <c r="C1026" s="1" t="s">
        <v>11423</v>
      </c>
      <c r="D1026" s="1" t="s">
        <v>11424</v>
      </c>
      <c r="E1026" s="1" t="s">
        <v>11425</v>
      </c>
      <c r="F1026" s="1" t="s">
        <v>11426</v>
      </c>
      <c r="G1026" s="1" t="s">
        <v>11427</v>
      </c>
      <c r="H1026" s="1" t="s">
        <v>11428</v>
      </c>
      <c r="I1026" s="1" t="s">
        <v>11429</v>
      </c>
      <c r="J1026" s="1" t="s">
        <v>11430</v>
      </c>
      <c r="K1026" s="1" t="s">
        <v>11431</v>
      </c>
      <c r="L1026" s="1" t="s">
        <v>11432</v>
      </c>
      <c r="M1026" s="1" t="s">
        <v>11433</v>
      </c>
    </row>
    <row r="1027" spans="2:13" x14ac:dyDescent="0.25">
      <c r="B1027" s="1" t="s">
        <v>77</v>
      </c>
      <c r="C1027" s="1" t="s">
        <v>11434</v>
      </c>
      <c r="D1027" s="1" t="s">
        <v>11435</v>
      </c>
      <c r="E1027" s="1" t="s">
        <v>11436</v>
      </c>
      <c r="F1027" s="1" t="s">
        <v>11437</v>
      </c>
      <c r="G1027" s="1" t="s">
        <v>11438</v>
      </c>
      <c r="H1027" s="1" t="s">
        <v>11439</v>
      </c>
      <c r="I1027" s="1" t="s">
        <v>11440</v>
      </c>
      <c r="J1027" s="1" t="s">
        <v>11441</v>
      </c>
      <c r="K1027" s="1" t="s">
        <v>11442</v>
      </c>
      <c r="L1027" s="1" t="s">
        <v>11443</v>
      </c>
      <c r="M1027" s="1" t="s">
        <v>11444</v>
      </c>
    </row>
    <row r="1028" spans="2:13" x14ac:dyDescent="0.25">
      <c r="B1028" s="1" t="s">
        <v>77</v>
      </c>
      <c r="C1028" s="1" t="s">
        <v>11445</v>
      </c>
      <c r="D1028" s="1" t="s">
        <v>11446</v>
      </c>
      <c r="E1028" s="1" t="s">
        <v>11447</v>
      </c>
      <c r="F1028" s="1" t="s">
        <v>11448</v>
      </c>
      <c r="G1028" s="1" t="s">
        <v>11449</v>
      </c>
      <c r="H1028" s="1" t="s">
        <v>11450</v>
      </c>
      <c r="I1028" s="1" t="s">
        <v>11451</v>
      </c>
      <c r="J1028" s="1" t="s">
        <v>11452</v>
      </c>
      <c r="K1028" s="1" t="s">
        <v>11453</v>
      </c>
      <c r="L1028" s="1" t="s">
        <v>11454</v>
      </c>
      <c r="M1028" s="1" t="s">
        <v>11455</v>
      </c>
    </row>
    <row r="1029" spans="2:13" x14ac:dyDescent="0.25">
      <c r="B1029" s="1" t="s">
        <v>77</v>
      </c>
      <c r="C1029" s="1" t="s">
        <v>11456</v>
      </c>
      <c r="D1029" s="1" t="s">
        <v>11457</v>
      </c>
      <c r="E1029" s="1" t="s">
        <v>11458</v>
      </c>
      <c r="F1029" s="1" t="s">
        <v>11459</v>
      </c>
      <c r="G1029" s="1" t="s">
        <v>11460</v>
      </c>
      <c r="H1029" s="1" t="s">
        <v>11461</v>
      </c>
      <c r="I1029" s="1" t="s">
        <v>11462</v>
      </c>
      <c r="J1029" s="1" t="s">
        <v>11463</v>
      </c>
      <c r="K1029" s="1" t="s">
        <v>11464</v>
      </c>
      <c r="L1029" s="1" t="s">
        <v>11465</v>
      </c>
      <c r="M1029" s="1" t="s">
        <v>11466</v>
      </c>
    </row>
    <row r="1030" spans="2:13" x14ac:dyDescent="0.25">
      <c r="B1030" s="1" t="s">
        <v>77</v>
      </c>
      <c r="C1030" s="1" t="s">
        <v>11467</v>
      </c>
      <c r="D1030" s="1" t="s">
        <v>11468</v>
      </c>
      <c r="E1030" s="1" t="s">
        <v>11469</v>
      </c>
      <c r="F1030" s="1" t="s">
        <v>11470</v>
      </c>
      <c r="G1030" s="1" t="s">
        <v>11471</v>
      </c>
      <c r="H1030" s="1" t="s">
        <v>11472</v>
      </c>
      <c r="I1030" s="1" t="s">
        <v>11473</v>
      </c>
      <c r="J1030" s="1" t="s">
        <v>11474</v>
      </c>
      <c r="K1030" s="1" t="s">
        <v>11475</v>
      </c>
      <c r="L1030" s="1" t="s">
        <v>11476</v>
      </c>
      <c r="M1030" s="1" t="s">
        <v>11477</v>
      </c>
    </row>
    <row r="1031" spans="2:13" x14ac:dyDescent="0.25">
      <c r="B1031" s="1" t="s">
        <v>77</v>
      </c>
      <c r="C1031" s="1" t="s">
        <v>11478</v>
      </c>
      <c r="D1031" s="1" t="s">
        <v>11479</v>
      </c>
      <c r="E1031" s="1" t="s">
        <v>11480</v>
      </c>
      <c r="F1031" s="1" t="s">
        <v>11481</v>
      </c>
      <c r="G1031" s="1" t="s">
        <v>11482</v>
      </c>
      <c r="H1031" s="1" t="s">
        <v>11483</v>
      </c>
      <c r="I1031" s="1" t="s">
        <v>11484</v>
      </c>
      <c r="J1031" s="1" t="s">
        <v>11485</v>
      </c>
      <c r="K1031" s="1" t="s">
        <v>11486</v>
      </c>
      <c r="L1031" s="1" t="s">
        <v>11487</v>
      </c>
      <c r="M1031" s="1" t="s">
        <v>11488</v>
      </c>
    </row>
    <row r="1032" spans="2:13" x14ac:dyDescent="0.25">
      <c r="B1032" s="1" t="s">
        <v>77</v>
      </c>
      <c r="C1032" s="1" t="s">
        <v>11489</v>
      </c>
      <c r="D1032" s="1" t="s">
        <v>11490</v>
      </c>
      <c r="E1032" s="1" t="s">
        <v>11491</v>
      </c>
      <c r="F1032" s="1" t="s">
        <v>11492</v>
      </c>
      <c r="G1032" s="1" t="s">
        <v>11493</v>
      </c>
      <c r="H1032" s="1" t="s">
        <v>11494</v>
      </c>
      <c r="I1032" s="1" t="s">
        <v>11495</v>
      </c>
      <c r="J1032" s="1" t="s">
        <v>11496</v>
      </c>
      <c r="K1032" s="1" t="s">
        <v>11497</v>
      </c>
      <c r="L1032" s="1" t="s">
        <v>11498</v>
      </c>
      <c r="M1032" s="1" t="s">
        <v>11499</v>
      </c>
    </row>
    <row r="1033" spans="2:13" x14ac:dyDescent="0.25">
      <c r="B1033" s="1" t="s">
        <v>77</v>
      </c>
      <c r="C1033" s="1" t="s">
        <v>11500</v>
      </c>
      <c r="D1033" s="1" t="s">
        <v>11501</v>
      </c>
      <c r="E1033" s="1" t="s">
        <v>11502</v>
      </c>
      <c r="F1033" s="1" t="s">
        <v>11503</v>
      </c>
      <c r="G1033" s="1" t="s">
        <v>11504</v>
      </c>
      <c r="H1033" s="1" t="s">
        <v>11505</v>
      </c>
      <c r="I1033" s="1" t="s">
        <v>11506</v>
      </c>
      <c r="J1033" s="1" t="s">
        <v>11507</v>
      </c>
      <c r="K1033" s="1" t="s">
        <v>11508</v>
      </c>
      <c r="L1033" s="1" t="s">
        <v>11509</v>
      </c>
      <c r="M1033" s="1" t="s">
        <v>11510</v>
      </c>
    </row>
    <row r="1034" spans="2:13" x14ac:dyDescent="0.25">
      <c r="B1034" s="1" t="s">
        <v>77</v>
      </c>
      <c r="C1034" s="1" t="s">
        <v>11511</v>
      </c>
      <c r="D1034" s="1" t="s">
        <v>11512</v>
      </c>
      <c r="E1034" s="1" t="s">
        <v>11513</v>
      </c>
      <c r="F1034" s="1" t="s">
        <v>11514</v>
      </c>
      <c r="G1034" s="1" t="s">
        <v>11515</v>
      </c>
      <c r="H1034" s="1" t="s">
        <v>11516</v>
      </c>
      <c r="I1034" s="1" t="s">
        <v>11517</v>
      </c>
      <c r="J1034" s="1" t="s">
        <v>11518</v>
      </c>
      <c r="K1034" s="1" t="s">
        <v>11519</v>
      </c>
      <c r="L1034" s="1" t="s">
        <v>11520</v>
      </c>
      <c r="M1034" s="1" t="s">
        <v>11521</v>
      </c>
    </row>
    <row r="1035" spans="2:13" x14ac:dyDescent="0.25">
      <c r="B1035" s="1" t="s">
        <v>77</v>
      </c>
      <c r="C1035" s="1" t="s">
        <v>11522</v>
      </c>
      <c r="D1035" s="1" t="s">
        <v>11523</v>
      </c>
      <c r="E1035" s="1" t="s">
        <v>11524</v>
      </c>
      <c r="F1035" s="1" t="s">
        <v>11525</v>
      </c>
      <c r="G1035" s="1" t="s">
        <v>11526</v>
      </c>
      <c r="H1035" s="1" t="s">
        <v>11527</v>
      </c>
      <c r="I1035" s="1" t="s">
        <v>11528</v>
      </c>
      <c r="J1035" s="1" t="s">
        <v>11529</v>
      </c>
      <c r="K1035" s="1" t="s">
        <v>11530</v>
      </c>
      <c r="L1035" s="1" t="s">
        <v>11531</v>
      </c>
      <c r="M1035" s="1" t="s">
        <v>11532</v>
      </c>
    </row>
    <row r="1036" spans="2:13" x14ac:dyDescent="0.25">
      <c r="B1036" s="1" t="s">
        <v>77</v>
      </c>
      <c r="C1036" s="1" t="s">
        <v>11533</v>
      </c>
      <c r="D1036" s="1" t="s">
        <v>11534</v>
      </c>
      <c r="E1036" s="1" t="s">
        <v>11535</v>
      </c>
      <c r="F1036" s="1" t="s">
        <v>11536</v>
      </c>
      <c r="G1036" s="1" t="s">
        <v>11537</v>
      </c>
      <c r="H1036" s="1" t="s">
        <v>11538</v>
      </c>
      <c r="I1036" s="1" t="s">
        <v>11539</v>
      </c>
      <c r="J1036" s="1" t="s">
        <v>11540</v>
      </c>
      <c r="K1036" s="1" t="s">
        <v>11541</v>
      </c>
      <c r="L1036" s="1" t="s">
        <v>11542</v>
      </c>
      <c r="M1036" s="1" t="s">
        <v>11543</v>
      </c>
    </row>
    <row r="1037" spans="2:13" x14ac:dyDescent="0.25">
      <c r="B1037" s="1" t="s">
        <v>77</v>
      </c>
      <c r="C1037" s="1" t="s">
        <v>11544</v>
      </c>
      <c r="D1037" s="1" t="s">
        <v>11545</v>
      </c>
      <c r="E1037" s="1" t="s">
        <v>11546</v>
      </c>
      <c r="F1037" s="1" t="s">
        <v>11547</v>
      </c>
      <c r="G1037" s="1" t="s">
        <v>11548</v>
      </c>
      <c r="H1037" s="1" t="s">
        <v>11549</v>
      </c>
      <c r="I1037" s="1" t="s">
        <v>11550</v>
      </c>
      <c r="J1037" s="1" t="s">
        <v>11551</v>
      </c>
      <c r="K1037" s="1" t="s">
        <v>11552</v>
      </c>
      <c r="L1037" s="1" t="s">
        <v>11553</v>
      </c>
      <c r="M1037" s="1" t="s">
        <v>11554</v>
      </c>
    </row>
    <row r="1038" spans="2:13" x14ac:dyDescent="0.25">
      <c r="B1038" s="1" t="s">
        <v>77</v>
      </c>
      <c r="C1038" s="1" t="s">
        <v>11555</v>
      </c>
      <c r="D1038" s="1" t="s">
        <v>11556</v>
      </c>
      <c r="E1038" s="1" t="s">
        <v>11557</v>
      </c>
      <c r="F1038" s="1" t="s">
        <v>11558</v>
      </c>
      <c r="G1038" s="1" t="s">
        <v>11559</v>
      </c>
      <c r="H1038" s="1" t="s">
        <v>11560</v>
      </c>
      <c r="I1038" s="1" t="s">
        <v>11561</v>
      </c>
      <c r="J1038" s="1" t="s">
        <v>11562</v>
      </c>
      <c r="K1038" s="1" t="s">
        <v>11563</v>
      </c>
      <c r="L1038" s="1" t="s">
        <v>11564</v>
      </c>
      <c r="M1038" s="1" t="s">
        <v>11565</v>
      </c>
    </row>
    <row r="1039" spans="2:13" x14ac:dyDescent="0.25">
      <c r="B1039" s="1" t="s">
        <v>77</v>
      </c>
      <c r="C1039" s="1" t="s">
        <v>11566</v>
      </c>
      <c r="D1039" s="1" t="s">
        <v>11567</v>
      </c>
      <c r="E1039" s="1" t="s">
        <v>11568</v>
      </c>
      <c r="F1039" s="1" t="s">
        <v>11569</v>
      </c>
      <c r="G1039" s="1" t="s">
        <v>11570</v>
      </c>
      <c r="H1039" s="1" t="s">
        <v>11571</v>
      </c>
      <c r="I1039" s="1" t="s">
        <v>11572</v>
      </c>
      <c r="J1039" s="1" t="s">
        <v>11573</v>
      </c>
      <c r="K1039" s="1" t="s">
        <v>11574</v>
      </c>
      <c r="L1039" s="1" t="s">
        <v>11575</v>
      </c>
      <c r="M1039" s="1" t="s">
        <v>11576</v>
      </c>
    </row>
    <row r="1040" spans="2:13" x14ac:dyDescent="0.25">
      <c r="B1040" s="1" t="s">
        <v>77</v>
      </c>
      <c r="C1040" s="1" t="s">
        <v>11577</v>
      </c>
      <c r="D1040" s="1" t="s">
        <v>11578</v>
      </c>
      <c r="E1040" s="1" t="s">
        <v>11579</v>
      </c>
      <c r="F1040" s="1" t="s">
        <v>11580</v>
      </c>
      <c r="G1040" s="1" t="s">
        <v>11581</v>
      </c>
      <c r="H1040" s="1" t="s">
        <v>11582</v>
      </c>
      <c r="I1040" s="1" t="s">
        <v>11583</v>
      </c>
      <c r="J1040" s="1" t="s">
        <v>11584</v>
      </c>
      <c r="K1040" s="1" t="s">
        <v>11585</v>
      </c>
      <c r="L1040" s="1" t="s">
        <v>11586</v>
      </c>
      <c r="M1040" s="1" t="s">
        <v>11587</v>
      </c>
    </row>
    <row r="1041" spans="2:13" x14ac:dyDescent="0.25">
      <c r="B1041" s="1" t="s">
        <v>77</v>
      </c>
      <c r="C1041" s="1" t="s">
        <v>11588</v>
      </c>
      <c r="D1041" s="1" t="s">
        <v>11589</v>
      </c>
      <c r="E1041" s="1" t="s">
        <v>11590</v>
      </c>
      <c r="F1041" s="1" t="s">
        <v>11591</v>
      </c>
      <c r="G1041" s="1" t="s">
        <v>11592</v>
      </c>
      <c r="H1041" s="1" t="s">
        <v>11593</v>
      </c>
      <c r="I1041" s="1" t="s">
        <v>11594</v>
      </c>
      <c r="J1041" s="1" t="s">
        <v>11595</v>
      </c>
      <c r="K1041" s="1" t="s">
        <v>11596</v>
      </c>
      <c r="L1041" s="1" t="s">
        <v>11597</v>
      </c>
      <c r="M1041" s="1" t="s">
        <v>11598</v>
      </c>
    </row>
    <row r="1042" spans="2:13" x14ac:dyDescent="0.25">
      <c r="B1042" s="1" t="s">
        <v>78</v>
      </c>
      <c r="C1042" s="1" t="s">
        <v>11599</v>
      </c>
      <c r="D1042" s="1" t="s">
        <v>11600</v>
      </c>
      <c r="E1042" s="1" t="s">
        <v>11601</v>
      </c>
      <c r="F1042" s="1" t="s">
        <v>11602</v>
      </c>
      <c r="G1042" s="1" t="s">
        <v>11603</v>
      </c>
      <c r="H1042" s="1" t="s">
        <v>11604</v>
      </c>
      <c r="I1042" s="1" t="s">
        <v>11605</v>
      </c>
      <c r="J1042" s="1" t="s">
        <v>11606</v>
      </c>
      <c r="K1042" s="1" t="s">
        <v>11607</v>
      </c>
      <c r="L1042" s="1" t="s">
        <v>11608</v>
      </c>
      <c r="M1042" s="1" t="s">
        <v>11609</v>
      </c>
    </row>
    <row r="1043" spans="2:13" x14ac:dyDescent="0.25">
      <c r="B1043" s="1" t="s">
        <v>78</v>
      </c>
      <c r="C1043" s="1" t="s">
        <v>11610</v>
      </c>
      <c r="D1043" s="1" t="s">
        <v>11611</v>
      </c>
      <c r="E1043" s="1" t="s">
        <v>11612</v>
      </c>
      <c r="F1043" s="1" t="s">
        <v>11613</v>
      </c>
      <c r="G1043" s="1" t="s">
        <v>11614</v>
      </c>
      <c r="H1043" s="1" t="s">
        <v>11615</v>
      </c>
      <c r="I1043" s="1" t="s">
        <v>11616</v>
      </c>
      <c r="J1043" s="1" t="s">
        <v>11617</v>
      </c>
      <c r="K1043" s="1" t="s">
        <v>11618</v>
      </c>
      <c r="L1043" s="1" t="s">
        <v>11619</v>
      </c>
      <c r="M1043" s="1" t="s">
        <v>11620</v>
      </c>
    </row>
    <row r="1044" spans="2:13" x14ac:dyDescent="0.25">
      <c r="B1044" s="1" t="s">
        <v>78</v>
      </c>
      <c r="C1044" s="1" t="s">
        <v>11621</v>
      </c>
      <c r="D1044" s="1" t="s">
        <v>11622</v>
      </c>
      <c r="E1044" s="1" t="s">
        <v>11623</v>
      </c>
      <c r="F1044" s="1" t="s">
        <v>11624</v>
      </c>
      <c r="G1044" s="1" t="s">
        <v>11625</v>
      </c>
      <c r="H1044" s="1" t="s">
        <v>11626</v>
      </c>
      <c r="I1044" s="1" t="s">
        <v>11627</v>
      </c>
      <c r="J1044" s="1" t="s">
        <v>11628</v>
      </c>
      <c r="K1044" s="1" t="s">
        <v>11629</v>
      </c>
      <c r="L1044" s="1" t="s">
        <v>11630</v>
      </c>
      <c r="M1044" s="1" t="s">
        <v>11631</v>
      </c>
    </row>
    <row r="1045" spans="2:13" x14ac:dyDescent="0.25">
      <c r="B1045" s="1" t="s">
        <v>78</v>
      </c>
      <c r="C1045" s="1" t="s">
        <v>11632</v>
      </c>
      <c r="D1045" s="1" t="s">
        <v>11633</v>
      </c>
      <c r="E1045" s="1" t="s">
        <v>11634</v>
      </c>
      <c r="F1045" s="1" t="s">
        <v>11635</v>
      </c>
      <c r="G1045" s="1" t="s">
        <v>11636</v>
      </c>
      <c r="H1045" s="1" t="s">
        <v>11637</v>
      </c>
      <c r="I1045" s="1" t="s">
        <v>11638</v>
      </c>
      <c r="J1045" s="1" t="s">
        <v>11639</v>
      </c>
      <c r="K1045" s="1" t="s">
        <v>11640</v>
      </c>
      <c r="L1045" s="1" t="s">
        <v>11641</v>
      </c>
      <c r="M1045" s="1" t="s">
        <v>11642</v>
      </c>
    </row>
    <row r="1046" spans="2:13" x14ac:dyDescent="0.25">
      <c r="B1046" s="1" t="s">
        <v>78</v>
      </c>
      <c r="C1046" s="1" t="s">
        <v>11643</v>
      </c>
      <c r="D1046" s="1" t="s">
        <v>11644</v>
      </c>
      <c r="E1046" s="1" t="s">
        <v>11645</v>
      </c>
      <c r="F1046" s="1" t="s">
        <v>11646</v>
      </c>
      <c r="G1046" s="1" t="s">
        <v>11647</v>
      </c>
      <c r="H1046" s="1" t="s">
        <v>11648</v>
      </c>
      <c r="I1046" s="1" t="s">
        <v>11649</v>
      </c>
      <c r="J1046" s="1" t="s">
        <v>11650</v>
      </c>
      <c r="K1046" s="1" t="s">
        <v>11651</v>
      </c>
      <c r="L1046" s="1" t="s">
        <v>11652</v>
      </c>
      <c r="M1046" s="1" t="s">
        <v>11653</v>
      </c>
    </row>
    <row r="1047" spans="2:13" x14ac:dyDescent="0.25">
      <c r="B1047" s="1" t="s">
        <v>78</v>
      </c>
      <c r="C1047" s="1" t="s">
        <v>11654</v>
      </c>
      <c r="D1047" s="1" t="s">
        <v>11655</v>
      </c>
      <c r="E1047" s="1" t="s">
        <v>11656</v>
      </c>
      <c r="F1047" s="1" t="s">
        <v>11657</v>
      </c>
      <c r="G1047" s="1" t="s">
        <v>11658</v>
      </c>
      <c r="H1047" s="1" t="s">
        <v>11659</v>
      </c>
      <c r="I1047" s="1" t="s">
        <v>11660</v>
      </c>
      <c r="J1047" s="1" t="s">
        <v>11661</v>
      </c>
      <c r="K1047" s="1" t="s">
        <v>11662</v>
      </c>
      <c r="L1047" s="1" t="s">
        <v>11663</v>
      </c>
      <c r="M1047" s="1" t="s">
        <v>11664</v>
      </c>
    </row>
    <row r="1048" spans="2:13" x14ac:dyDescent="0.25">
      <c r="B1048" s="1" t="s">
        <v>78</v>
      </c>
      <c r="C1048" s="1" t="s">
        <v>11665</v>
      </c>
      <c r="D1048" s="1" t="s">
        <v>11666</v>
      </c>
      <c r="E1048" s="1" t="s">
        <v>11667</v>
      </c>
      <c r="F1048" s="1" t="s">
        <v>11668</v>
      </c>
      <c r="G1048" s="1" t="s">
        <v>11669</v>
      </c>
      <c r="H1048" s="1" t="s">
        <v>11670</v>
      </c>
      <c r="I1048" s="1" t="s">
        <v>11671</v>
      </c>
      <c r="J1048" s="1" t="s">
        <v>11672</v>
      </c>
      <c r="K1048" s="1" t="s">
        <v>11673</v>
      </c>
      <c r="L1048" s="1" t="s">
        <v>11674</v>
      </c>
      <c r="M1048" s="1" t="s">
        <v>11675</v>
      </c>
    </row>
    <row r="1049" spans="2:13" x14ac:dyDescent="0.25">
      <c r="B1049" s="1" t="s">
        <v>78</v>
      </c>
      <c r="C1049" s="1" t="s">
        <v>11676</v>
      </c>
      <c r="D1049" s="1" t="s">
        <v>11677</v>
      </c>
      <c r="E1049" s="1" t="s">
        <v>11678</v>
      </c>
      <c r="F1049" s="1" t="s">
        <v>11679</v>
      </c>
      <c r="G1049" s="1" t="s">
        <v>11680</v>
      </c>
      <c r="H1049" s="1" t="s">
        <v>11681</v>
      </c>
      <c r="I1049" s="1" t="s">
        <v>11682</v>
      </c>
      <c r="J1049" s="1" t="s">
        <v>11683</v>
      </c>
      <c r="K1049" s="1" t="s">
        <v>11684</v>
      </c>
      <c r="L1049" s="1" t="s">
        <v>11685</v>
      </c>
      <c r="M1049" s="1" t="s">
        <v>11686</v>
      </c>
    </row>
    <row r="1050" spans="2:13" x14ac:dyDescent="0.25">
      <c r="B1050" s="1" t="s">
        <v>78</v>
      </c>
      <c r="C1050" s="1" t="s">
        <v>11687</v>
      </c>
      <c r="D1050" s="1" t="s">
        <v>11688</v>
      </c>
      <c r="E1050" s="1" t="s">
        <v>11689</v>
      </c>
      <c r="F1050" s="1" t="s">
        <v>11690</v>
      </c>
      <c r="G1050" s="1" t="s">
        <v>11691</v>
      </c>
      <c r="H1050" s="1" t="s">
        <v>11692</v>
      </c>
      <c r="I1050" s="1" t="s">
        <v>11693</v>
      </c>
      <c r="J1050" s="1" t="s">
        <v>11694</v>
      </c>
      <c r="K1050" s="1" t="s">
        <v>11695</v>
      </c>
      <c r="L1050" s="1" t="s">
        <v>11696</v>
      </c>
      <c r="M1050" s="1" t="s">
        <v>11697</v>
      </c>
    </row>
    <row r="1051" spans="2:13" x14ac:dyDescent="0.25">
      <c r="B1051" s="1" t="s">
        <v>78</v>
      </c>
      <c r="C1051" s="1" t="s">
        <v>11698</v>
      </c>
      <c r="D1051" s="1" t="s">
        <v>11699</v>
      </c>
      <c r="E1051" s="1" t="s">
        <v>11700</v>
      </c>
      <c r="F1051" s="1" t="s">
        <v>11701</v>
      </c>
      <c r="G1051" s="1" t="s">
        <v>11702</v>
      </c>
      <c r="H1051" s="1" t="s">
        <v>11703</v>
      </c>
      <c r="I1051" s="1" t="s">
        <v>11704</v>
      </c>
      <c r="J1051" s="1" t="s">
        <v>11705</v>
      </c>
      <c r="K1051" s="1" t="s">
        <v>11706</v>
      </c>
      <c r="L1051" s="1" t="s">
        <v>11707</v>
      </c>
      <c r="M1051" s="1" t="s">
        <v>11708</v>
      </c>
    </row>
    <row r="1052" spans="2:13" x14ac:dyDescent="0.25">
      <c r="B1052" s="1" t="s">
        <v>78</v>
      </c>
      <c r="C1052" s="1" t="s">
        <v>11709</v>
      </c>
      <c r="D1052" s="1" t="s">
        <v>11710</v>
      </c>
      <c r="E1052" s="1" t="s">
        <v>11711</v>
      </c>
      <c r="F1052" s="1" t="s">
        <v>11712</v>
      </c>
      <c r="G1052" s="1" t="s">
        <v>11713</v>
      </c>
      <c r="H1052" s="1" t="s">
        <v>11714</v>
      </c>
      <c r="I1052" s="1" t="s">
        <v>11715</v>
      </c>
      <c r="J1052" s="1" t="s">
        <v>11716</v>
      </c>
      <c r="K1052" s="1" t="s">
        <v>11717</v>
      </c>
      <c r="L1052" s="1" t="s">
        <v>11718</v>
      </c>
      <c r="M1052" s="1" t="s">
        <v>11719</v>
      </c>
    </row>
    <row r="1053" spans="2:13" x14ac:dyDescent="0.25">
      <c r="B1053" s="1" t="s">
        <v>78</v>
      </c>
      <c r="C1053" s="1" t="s">
        <v>11720</v>
      </c>
      <c r="D1053" s="1" t="s">
        <v>11721</v>
      </c>
      <c r="E1053" s="1" t="s">
        <v>11722</v>
      </c>
      <c r="F1053" s="1" t="s">
        <v>11723</v>
      </c>
      <c r="G1053" s="1" t="s">
        <v>11724</v>
      </c>
      <c r="H1053" s="1" t="s">
        <v>11725</v>
      </c>
      <c r="I1053" s="1" t="s">
        <v>11726</v>
      </c>
      <c r="J1053" s="1" t="s">
        <v>11727</v>
      </c>
      <c r="K1053" s="1" t="s">
        <v>11728</v>
      </c>
      <c r="L1053" s="1" t="s">
        <v>11729</v>
      </c>
      <c r="M1053" s="1" t="s">
        <v>11730</v>
      </c>
    </row>
    <row r="1054" spans="2:13" x14ac:dyDescent="0.25">
      <c r="B1054" s="1" t="s">
        <v>78</v>
      </c>
      <c r="C1054" s="1" t="s">
        <v>11731</v>
      </c>
      <c r="D1054" s="1" t="s">
        <v>11732</v>
      </c>
      <c r="E1054" s="1" t="s">
        <v>11733</v>
      </c>
      <c r="F1054" s="1" t="s">
        <v>11734</v>
      </c>
      <c r="G1054" s="1" t="s">
        <v>11735</v>
      </c>
      <c r="H1054" s="1" t="s">
        <v>11736</v>
      </c>
      <c r="I1054" s="1" t="s">
        <v>11737</v>
      </c>
      <c r="J1054" s="1" t="s">
        <v>11738</v>
      </c>
      <c r="K1054" s="1" t="s">
        <v>11739</v>
      </c>
      <c r="L1054" s="1" t="s">
        <v>11740</v>
      </c>
      <c r="M1054" s="1" t="s">
        <v>11741</v>
      </c>
    </row>
    <row r="1055" spans="2:13" x14ac:dyDescent="0.25">
      <c r="B1055" s="1" t="s">
        <v>78</v>
      </c>
      <c r="C1055" s="1" t="s">
        <v>11742</v>
      </c>
      <c r="D1055" s="1" t="s">
        <v>11743</v>
      </c>
      <c r="E1055" s="1" t="s">
        <v>11744</v>
      </c>
      <c r="F1055" s="1" t="s">
        <v>11745</v>
      </c>
      <c r="G1055" s="1" t="s">
        <v>11746</v>
      </c>
      <c r="H1055" s="1" t="s">
        <v>11747</v>
      </c>
      <c r="I1055" s="1" t="s">
        <v>11748</v>
      </c>
      <c r="J1055" s="1" t="s">
        <v>11749</v>
      </c>
      <c r="K1055" s="1" t="s">
        <v>11750</v>
      </c>
      <c r="L1055" s="1" t="s">
        <v>11751</v>
      </c>
      <c r="M1055" s="1" t="s">
        <v>11752</v>
      </c>
    </row>
    <row r="1056" spans="2:13" x14ac:dyDescent="0.25">
      <c r="B1056" s="1" t="s">
        <v>78</v>
      </c>
      <c r="C1056" s="1" t="s">
        <v>11753</v>
      </c>
      <c r="D1056" s="1" t="s">
        <v>11754</v>
      </c>
      <c r="E1056" s="1" t="s">
        <v>11755</v>
      </c>
      <c r="F1056" s="1" t="s">
        <v>11756</v>
      </c>
      <c r="G1056" s="1" t="s">
        <v>11757</v>
      </c>
      <c r="H1056" s="1" t="s">
        <v>11758</v>
      </c>
      <c r="I1056" s="1" t="s">
        <v>11759</v>
      </c>
      <c r="J1056" s="1" t="s">
        <v>11760</v>
      </c>
      <c r="K1056" s="1" t="s">
        <v>11761</v>
      </c>
      <c r="L1056" s="1" t="s">
        <v>11762</v>
      </c>
      <c r="M1056" s="1" t="s">
        <v>11763</v>
      </c>
    </row>
    <row r="1057" spans="2:13" x14ac:dyDescent="0.25">
      <c r="B1057" s="1" t="s">
        <v>78</v>
      </c>
      <c r="C1057" s="1" t="s">
        <v>11764</v>
      </c>
      <c r="D1057" s="1" t="s">
        <v>11765</v>
      </c>
      <c r="E1057" s="1" t="s">
        <v>11766</v>
      </c>
      <c r="F1057" s="1" t="s">
        <v>11767</v>
      </c>
      <c r="G1057" s="1" t="s">
        <v>11768</v>
      </c>
      <c r="H1057" s="1" t="s">
        <v>11769</v>
      </c>
      <c r="I1057" s="1" t="s">
        <v>11770</v>
      </c>
      <c r="J1057" s="1" t="s">
        <v>11771</v>
      </c>
      <c r="K1057" s="1" t="s">
        <v>11772</v>
      </c>
      <c r="L1057" s="1" t="s">
        <v>11773</v>
      </c>
      <c r="M1057" s="1" t="s">
        <v>11774</v>
      </c>
    </row>
    <row r="1058" spans="2:13" x14ac:dyDescent="0.25">
      <c r="B1058" s="1" t="s">
        <v>78</v>
      </c>
      <c r="C1058" s="1" t="s">
        <v>11775</v>
      </c>
      <c r="D1058" s="1" t="s">
        <v>11776</v>
      </c>
      <c r="E1058" s="1" t="s">
        <v>11777</v>
      </c>
      <c r="F1058" s="1" t="s">
        <v>11778</v>
      </c>
      <c r="G1058" s="1" t="s">
        <v>11779</v>
      </c>
      <c r="H1058" s="1" t="s">
        <v>11780</v>
      </c>
      <c r="I1058" s="1" t="s">
        <v>11781</v>
      </c>
      <c r="J1058" s="1" t="s">
        <v>11782</v>
      </c>
      <c r="K1058" s="1" t="s">
        <v>11783</v>
      </c>
      <c r="L1058" s="1" t="s">
        <v>11784</v>
      </c>
      <c r="M1058" s="1" t="s">
        <v>11785</v>
      </c>
    </row>
    <row r="1059" spans="2:13" x14ac:dyDescent="0.25">
      <c r="B1059" s="1" t="s">
        <v>78</v>
      </c>
      <c r="C1059" s="1" t="s">
        <v>11786</v>
      </c>
      <c r="D1059" s="1" t="s">
        <v>11787</v>
      </c>
      <c r="E1059" s="1" t="s">
        <v>11788</v>
      </c>
      <c r="F1059" s="1" t="s">
        <v>11789</v>
      </c>
      <c r="G1059" s="1" t="s">
        <v>11790</v>
      </c>
      <c r="H1059" s="1" t="s">
        <v>11791</v>
      </c>
      <c r="I1059" s="1" t="s">
        <v>11792</v>
      </c>
      <c r="J1059" s="1" t="s">
        <v>11793</v>
      </c>
      <c r="K1059" s="1" t="s">
        <v>11794</v>
      </c>
      <c r="L1059" s="1" t="s">
        <v>11795</v>
      </c>
      <c r="M1059" s="1" t="s">
        <v>11796</v>
      </c>
    </row>
    <row r="1060" spans="2:13" x14ac:dyDescent="0.25">
      <c r="B1060" s="1" t="s">
        <v>78</v>
      </c>
      <c r="C1060" s="1" t="s">
        <v>11797</v>
      </c>
      <c r="D1060" s="1" t="s">
        <v>11798</v>
      </c>
      <c r="E1060" s="1" t="s">
        <v>11799</v>
      </c>
      <c r="F1060" s="1" t="s">
        <v>11800</v>
      </c>
      <c r="G1060" s="1" t="s">
        <v>11801</v>
      </c>
      <c r="H1060" s="1" t="s">
        <v>11802</v>
      </c>
      <c r="I1060" s="1" t="s">
        <v>11803</v>
      </c>
      <c r="J1060" s="1" t="s">
        <v>11804</v>
      </c>
      <c r="K1060" s="1" t="s">
        <v>11805</v>
      </c>
      <c r="L1060" s="1" t="s">
        <v>11806</v>
      </c>
      <c r="M1060" s="1" t="s">
        <v>11807</v>
      </c>
    </row>
    <row r="1061" spans="2:13" x14ac:dyDescent="0.25">
      <c r="B1061" s="1" t="s">
        <v>78</v>
      </c>
      <c r="C1061" s="1" t="s">
        <v>11808</v>
      </c>
      <c r="D1061" s="1" t="s">
        <v>11809</v>
      </c>
      <c r="E1061" s="1" t="s">
        <v>11810</v>
      </c>
      <c r="F1061" s="1" t="s">
        <v>11811</v>
      </c>
      <c r="G1061" s="1" t="s">
        <v>11812</v>
      </c>
      <c r="H1061" s="1" t="s">
        <v>11813</v>
      </c>
      <c r="I1061" s="1" t="s">
        <v>11814</v>
      </c>
      <c r="J1061" s="1" t="s">
        <v>11815</v>
      </c>
      <c r="K1061" s="1" t="s">
        <v>11816</v>
      </c>
      <c r="L1061" s="1" t="s">
        <v>11817</v>
      </c>
      <c r="M1061" s="1" t="s">
        <v>11818</v>
      </c>
    </row>
    <row r="1062" spans="2:13" x14ac:dyDescent="0.25">
      <c r="B1062" s="1" t="s">
        <v>79</v>
      </c>
      <c r="C1062" s="1" t="s">
        <v>11819</v>
      </c>
      <c r="D1062" s="1" t="s">
        <v>11820</v>
      </c>
      <c r="E1062" s="1" t="s">
        <v>11821</v>
      </c>
      <c r="F1062" s="1" t="s">
        <v>11822</v>
      </c>
      <c r="G1062" s="1" t="s">
        <v>11823</v>
      </c>
      <c r="H1062" s="1" t="s">
        <v>11824</v>
      </c>
      <c r="I1062" s="1" t="s">
        <v>11825</v>
      </c>
      <c r="J1062" s="1" t="s">
        <v>11826</v>
      </c>
      <c r="K1062" s="1" t="s">
        <v>11827</v>
      </c>
      <c r="L1062" s="1" t="s">
        <v>11828</v>
      </c>
      <c r="M1062" s="1" t="s">
        <v>11829</v>
      </c>
    </row>
    <row r="1063" spans="2:13" x14ac:dyDescent="0.25">
      <c r="B1063" s="1" t="s">
        <v>79</v>
      </c>
      <c r="C1063" s="1" t="s">
        <v>11830</v>
      </c>
      <c r="D1063" s="1" t="s">
        <v>11831</v>
      </c>
      <c r="E1063" s="1" t="s">
        <v>11832</v>
      </c>
      <c r="F1063" s="1" t="s">
        <v>11833</v>
      </c>
      <c r="G1063" s="1" t="s">
        <v>11834</v>
      </c>
      <c r="H1063" s="1" t="s">
        <v>11835</v>
      </c>
      <c r="I1063" s="1" t="s">
        <v>11836</v>
      </c>
      <c r="J1063" s="1" t="s">
        <v>11837</v>
      </c>
      <c r="K1063" s="1" t="s">
        <v>11838</v>
      </c>
      <c r="L1063" s="1" t="s">
        <v>11839</v>
      </c>
      <c r="M1063" s="1" t="s">
        <v>11840</v>
      </c>
    </row>
    <row r="1064" spans="2:13" x14ac:dyDescent="0.25">
      <c r="B1064" s="1" t="s">
        <v>79</v>
      </c>
      <c r="C1064" s="1" t="s">
        <v>11841</v>
      </c>
      <c r="D1064" s="1" t="s">
        <v>11842</v>
      </c>
      <c r="E1064" s="1" t="s">
        <v>11843</v>
      </c>
      <c r="F1064" s="1" t="s">
        <v>11844</v>
      </c>
      <c r="G1064" s="1" t="s">
        <v>11845</v>
      </c>
      <c r="H1064" s="1" t="s">
        <v>11846</v>
      </c>
      <c r="I1064" s="1" t="s">
        <v>11847</v>
      </c>
      <c r="J1064" s="1" t="s">
        <v>11848</v>
      </c>
      <c r="K1064" s="1" t="s">
        <v>11849</v>
      </c>
      <c r="L1064" s="1" t="s">
        <v>11850</v>
      </c>
      <c r="M1064" s="1" t="s">
        <v>11851</v>
      </c>
    </row>
    <row r="1065" spans="2:13" x14ac:dyDescent="0.25">
      <c r="B1065" s="1" t="s">
        <v>79</v>
      </c>
      <c r="C1065" s="1" t="s">
        <v>11852</v>
      </c>
      <c r="D1065" s="1" t="s">
        <v>11853</v>
      </c>
      <c r="E1065" s="1" t="s">
        <v>11854</v>
      </c>
      <c r="F1065" s="1" t="s">
        <v>11855</v>
      </c>
      <c r="G1065" s="1" t="s">
        <v>11856</v>
      </c>
      <c r="H1065" s="1" t="s">
        <v>11857</v>
      </c>
      <c r="I1065" s="1" t="s">
        <v>11858</v>
      </c>
      <c r="J1065" s="1" t="s">
        <v>11859</v>
      </c>
      <c r="K1065" s="1" t="s">
        <v>11860</v>
      </c>
      <c r="L1065" s="1" t="s">
        <v>11861</v>
      </c>
      <c r="M1065" s="1" t="s">
        <v>11862</v>
      </c>
    </row>
    <row r="1066" spans="2:13" x14ac:dyDescent="0.25">
      <c r="B1066" s="1" t="s">
        <v>79</v>
      </c>
      <c r="C1066" s="1" t="s">
        <v>11863</v>
      </c>
      <c r="D1066" s="1" t="s">
        <v>11864</v>
      </c>
      <c r="E1066" s="1" t="s">
        <v>11865</v>
      </c>
      <c r="F1066" s="1" t="s">
        <v>11866</v>
      </c>
      <c r="G1066" s="1" t="s">
        <v>11867</v>
      </c>
      <c r="H1066" s="1" t="s">
        <v>11868</v>
      </c>
      <c r="I1066" s="1" t="s">
        <v>11869</v>
      </c>
      <c r="J1066" s="1" t="s">
        <v>11870</v>
      </c>
      <c r="K1066" s="1" t="s">
        <v>11871</v>
      </c>
      <c r="L1066" s="1" t="s">
        <v>11872</v>
      </c>
      <c r="M1066" s="1" t="s">
        <v>11873</v>
      </c>
    </row>
    <row r="1067" spans="2:13" x14ac:dyDescent="0.25">
      <c r="B1067" s="1" t="s">
        <v>79</v>
      </c>
      <c r="C1067" s="1" t="s">
        <v>11874</v>
      </c>
      <c r="D1067" s="1" t="s">
        <v>11875</v>
      </c>
      <c r="E1067" s="1" t="s">
        <v>11876</v>
      </c>
      <c r="F1067" s="1" t="s">
        <v>11877</v>
      </c>
      <c r="G1067" s="1" t="s">
        <v>11878</v>
      </c>
      <c r="H1067" s="1" t="s">
        <v>11879</v>
      </c>
      <c r="I1067" s="1" t="s">
        <v>11880</v>
      </c>
      <c r="J1067" s="1" t="s">
        <v>11881</v>
      </c>
      <c r="K1067" s="1" t="s">
        <v>11882</v>
      </c>
      <c r="L1067" s="1" t="s">
        <v>11883</v>
      </c>
      <c r="M1067" s="1" t="s">
        <v>11884</v>
      </c>
    </row>
    <row r="1068" spans="2:13" x14ac:dyDescent="0.25">
      <c r="B1068" s="1" t="s">
        <v>79</v>
      </c>
      <c r="C1068" s="1" t="s">
        <v>11885</v>
      </c>
      <c r="D1068" s="1" t="s">
        <v>11886</v>
      </c>
      <c r="E1068" s="1" t="s">
        <v>11887</v>
      </c>
      <c r="F1068" s="1" t="s">
        <v>11888</v>
      </c>
      <c r="G1068" s="1" t="s">
        <v>11889</v>
      </c>
      <c r="H1068" s="1" t="s">
        <v>11890</v>
      </c>
      <c r="I1068" s="1" t="s">
        <v>11891</v>
      </c>
      <c r="J1068" s="1" t="s">
        <v>11892</v>
      </c>
      <c r="K1068" s="1" t="s">
        <v>11893</v>
      </c>
      <c r="L1068" s="1" t="s">
        <v>11894</v>
      </c>
      <c r="M1068" s="1" t="s">
        <v>11895</v>
      </c>
    </row>
    <row r="1069" spans="2:13" x14ac:dyDescent="0.25">
      <c r="B1069" s="1" t="s">
        <v>79</v>
      </c>
      <c r="C1069" s="1" t="s">
        <v>11896</v>
      </c>
      <c r="D1069" s="1" t="s">
        <v>11897</v>
      </c>
      <c r="E1069" s="1" t="s">
        <v>11898</v>
      </c>
      <c r="F1069" s="1" t="s">
        <v>11899</v>
      </c>
      <c r="G1069" s="1" t="s">
        <v>11900</v>
      </c>
      <c r="H1069" s="1" t="s">
        <v>11901</v>
      </c>
      <c r="I1069" s="1" t="s">
        <v>11902</v>
      </c>
      <c r="J1069" s="1" t="s">
        <v>11903</v>
      </c>
      <c r="K1069" s="1" t="s">
        <v>11904</v>
      </c>
      <c r="L1069" s="1" t="s">
        <v>11905</v>
      </c>
      <c r="M1069" s="1" t="s">
        <v>11906</v>
      </c>
    </row>
    <row r="1070" spans="2:13" x14ac:dyDescent="0.25">
      <c r="B1070" s="1" t="s">
        <v>79</v>
      </c>
      <c r="C1070" s="1" t="s">
        <v>11907</v>
      </c>
      <c r="D1070" s="1" t="s">
        <v>11908</v>
      </c>
      <c r="E1070" s="1" t="s">
        <v>11909</v>
      </c>
      <c r="F1070" s="1" t="s">
        <v>11910</v>
      </c>
      <c r="G1070" s="1" t="s">
        <v>11911</v>
      </c>
      <c r="H1070" s="1" t="s">
        <v>11912</v>
      </c>
      <c r="I1070" s="1" t="s">
        <v>11913</v>
      </c>
      <c r="J1070" s="1" t="s">
        <v>11914</v>
      </c>
      <c r="K1070" s="1" t="s">
        <v>11915</v>
      </c>
      <c r="L1070" s="1" t="s">
        <v>11916</v>
      </c>
      <c r="M1070" s="1" t="s">
        <v>11917</v>
      </c>
    </row>
    <row r="1071" spans="2:13" x14ac:dyDescent="0.25">
      <c r="B1071" s="1" t="s">
        <v>79</v>
      </c>
      <c r="C1071" s="1" t="s">
        <v>11918</v>
      </c>
      <c r="D1071" s="1" t="s">
        <v>11919</v>
      </c>
      <c r="E1071" s="1" t="s">
        <v>11920</v>
      </c>
      <c r="F1071" s="1" t="s">
        <v>11921</v>
      </c>
      <c r="G1071" s="1" t="s">
        <v>11922</v>
      </c>
      <c r="H1071" s="1" t="s">
        <v>11923</v>
      </c>
      <c r="I1071" s="1" t="s">
        <v>11924</v>
      </c>
      <c r="J1071" s="1" t="s">
        <v>11925</v>
      </c>
      <c r="K1071" s="1" t="s">
        <v>11926</v>
      </c>
      <c r="L1071" s="1" t="s">
        <v>11927</v>
      </c>
      <c r="M1071" s="1" t="s">
        <v>11928</v>
      </c>
    </row>
    <row r="1072" spans="2:13" x14ac:dyDescent="0.25">
      <c r="B1072" s="1" t="s">
        <v>79</v>
      </c>
      <c r="C1072" s="1" t="s">
        <v>11929</v>
      </c>
      <c r="D1072" s="1" t="s">
        <v>11930</v>
      </c>
      <c r="E1072" s="1" t="s">
        <v>11931</v>
      </c>
      <c r="F1072" s="1" t="s">
        <v>11932</v>
      </c>
      <c r="G1072" s="1" t="s">
        <v>11933</v>
      </c>
      <c r="H1072" s="1" t="s">
        <v>11934</v>
      </c>
      <c r="I1072" s="1" t="s">
        <v>11935</v>
      </c>
      <c r="J1072" s="1" t="s">
        <v>11936</v>
      </c>
      <c r="K1072" s="1" t="s">
        <v>11937</v>
      </c>
      <c r="L1072" s="1" t="s">
        <v>11938</v>
      </c>
      <c r="M1072" s="1" t="s">
        <v>11939</v>
      </c>
    </row>
    <row r="1073" spans="2:13" x14ac:dyDescent="0.25">
      <c r="B1073" s="1" t="s">
        <v>79</v>
      </c>
      <c r="C1073" s="1" t="s">
        <v>11940</v>
      </c>
      <c r="D1073" s="1" t="s">
        <v>11941</v>
      </c>
      <c r="E1073" s="1" t="s">
        <v>11942</v>
      </c>
      <c r="F1073" s="1" t="s">
        <v>11943</v>
      </c>
      <c r="G1073" s="1" t="s">
        <v>11944</v>
      </c>
      <c r="H1073" s="1" t="s">
        <v>11945</v>
      </c>
      <c r="I1073" s="1" t="s">
        <v>11946</v>
      </c>
      <c r="J1073" s="1" t="s">
        <v>11947</v>
      </c>
      <c r="K1073" s="1" t="s">
        <v>11948</v>
      </c>
      <c r="L1073" s="1" t="s">
        <v>11949</v>
      </c>
      <c r="M1073" s="1" t="s">
        <v>11950</v>
      </c>
    </row>
    <row r="1074" spans="2:13" x14ac:dyDescent="0.25">
      <c r="B1074" s="1" t="s">
        <v>79</v>
      </c>
      <c r="C1074" s="1" t="s">
        <v>11951</v>
      </c>
      <c r="D1074" s="1" t="s">
        <v>11952</v>
      </c>
      <c r="E1074" s="1" t="s">
        <v>11953</v>
      </c>
      <c r="F1074" s="1" t="s">
        <v>11954</v>
      </c>
      <c r="G1074" s="1" t="s">
        <v>11955</v>
      </c>
      <c r="H1074" s="1" t="s">
        <v>11956</v>
      </c>
      <c r="I1074" s="1" t="s">
        <v>11957</v>
      </c>
      <c r="J1074" s="1" t="s">
        <v>11958</v>
      </c>
      <c r="K1074" s="1" t="s">
        <v>11959</v>
      </c>
      <c r="L1074" s="1" t="s">
        <v>11960</v>
      </c>
      <c r="M1074" s="1" t="s">
        <v>11961</v>
      </c>
    </row>
    <row r="1075" spans="2:13" x14ac:dyDescent="0.25">
      <c r="B1075" s="1" t="s">
        <v>79</v>
      </c>
      <c r="C1075" s="1" t="s">
        <v>11962</v>
      </c>
      <c r="D1075" s="1" t="s">
        <v>11963</v>
      </c>
      <c r="E1075" s="1" t="s">
        <v>11964</v>
      </c>
      <c r="F1075" s="1" t="s">
        <v>11965</v>
      </c>
      <c r="G1075" s="1" t="s">
        <v>11966</v>
      </c>
      <c r="H1075" s="1" t="s">
        <v>11967</v>
      </c>
      <c r="I1075" s="1" t="s">
        <v>11968</v>
      </c>
      <c r="J1075" s="1" t="s">
        <v>11969</v>
      </c>
      <c r="K1075" s="1" t="s">
        <v>11970</v>
      </c>
      <c r="L1075" s="1" t="s">
        <v>11971</v>
      </c>
      <c r="M1075" s="1" t="s">
        <v>11972</v>
      </c>
    </row>
    <row r="1076" spans="2:13" x14ac:dyDescent="0.25">
      <c r="B1076" s="1" t="s">
        <v>79</v>
      </c>
      <c r="C1076" s="1" t="s">
        <v>11973</v>
      </c>
      <c r="D1076" s="1" t="s">
        <v>11974</v>
      </c>
      <c r="E1076" s="1" t="s">
        <v>11975</v>
      </c>
      <c r="F1076" s="1" t="s">
        <v>11976</v>
      </c>
      <c r="G1076" s="1" t="s">
        <v>11977</v>
      </c>
      <c r="H1076" s="1" t="s">
        <v>11978</v>
      </c>
      <c r="I1076" s="1" t="s">
        <v>11979</v>
      </c>
      <c r="J1076" s="1" t="s">
        <v>11980</v>
      </c>
      <c r="K1076" s="1" t="s">
        <v>11981</v>
      </c>
      <c r="L1076" s="1" t="s">
        <v>11982</v>
      </c>
      <c r="M1076" s="1" t="s">
        <v>11983</v>
      </c>
    </row>
    <row r="1077" spans="2:13" x14ac:dyDescent="0.25">
      <c r="B1077" s="1" t="s">
        <v>79</v>
      </c>
      <c r="C1077" s="1" t="s">
        <v>11984</v>
      </c>
      <c r="D1077" s="1" t="s">
        <v>11985</v>
      </c>
      <c r="E1077" s="1" t="s">
        <v>11986</v>
      </c>
      <c r="F1077" s="1" t="s">
        <v>11987</v>
      </c>
      <c r="G1077" s="1" t="s">
        <v>11988</v>
      </c>
      <c r="H1077" s="1" t="s">
        <v>11989</v>
      </c>
      <c r="I1077" s="1" t="s">
        <v>11990</v>
      </c>
      <c r="J1077" s="1" t="s">
        <v>11991</v>
      </c>
      <c r="K1077" s="1" t="s">
        <v>11992</v>
      </c>
      <c r="L1077" s="1" t="s">
        <v>11993</v>
      </c>
      <c r="M1077" s="1" t="s">
        <v>11994</v>
      </c>
    </row>
    <row r="1078" spans="2:13" x14ac:dyDescent="0.25">
      <c r="B1078" s="1" t="s">
        <v>79</v>
      </c>
      <c r="C1078" s="1" t="s">
        <v>11995</v>
      </c>
      <c r="D1078" s="1" t="s">
        <v>11996</v>
      </c>
      <c r="E1078" s="1" t="s">
        <v>11997</v>
      </c>
      <c r="F1078" s="1" t="s">
        <v>11998</v>
      </c>
      <c r="G1078" s="1" t="s">
        <v>11999</v>
      </c>
      <c r="H1078" s="1" t="s">
        <v>12000</v>
      </c>
      <c r="I1078" s="1" t="s">
        <v>12001</v>
      </c>
      <c r="J1078" s="1" t="s">
        <v>12002</v>
      </c>
      <c r="K1078" s="1" t="s">
        <v>12003</v>
      </c>
      <c r="L1078" s="1" t="s">
        <v>12004</v>
      </c>
      <c r="M1078" s="1" t="s">
        <v>12005</v>
      </c>
    </row>
    <row r="1079" spans="2:13" x14ac:dyDescent="0.25">
      <c r="B1079" s="1" t="s">
        <v>79</v>
      </c>
      <c r="C1079" s="1" t="s">
        <v>12006</v>
      </c>
      <c r="D1079" s="1" t="s">
        <v>12007</v>
      </c>
      <c r="E1079" s="1" t="s">
        <v>12008</v>
      </c>
      <c r="F1079" s="1" t="s">
        <v>12009</v>
      </c>
      <c r="G1079" s="1" t="s">
        <v>12010</v>
      </c>
      <c r="H1079" s="1" t="s">
        <v>12011</v>
      </c>
      <c r="I1079" s="1" t="s">
        <v>12012</v>
      </c>
      <c r="J1079" s="1" t="s">
        <v>12013</v>
      </c>
      <c r="K1079" s="1" t="s">
        <v>12014</v>
      </c>
      <c r="L1079" s="1" t="s">
        <v>12015</v>
      </c>
      <c r="M1079" s="1" t="s">
        <v>12016</v>
      </c>
    </row>
    <row r="1080" spans="2:13" x14ac:dyDescent="0.25">
      <c r="B1080" s="1" t="s">
        <v>79</v>
      </c>
      <c r="C1080" s="1" t="s">
        <v>12017</v>
      </c>
      <c r="D1080" s="1" t="s">
        <v>12018</v>
      </c>
      <c r="E1080" s="1" t="s">
        <v>12019</v>
      </c>
      <c r="F1080" s="1" t="s">
        <v>12020</v>
      </c>
      <c r="G1080" s="1" t="s">
        <v>12021</v>
      </c>
      <c r="H1080" s="1" t="s">
        <v>12022</v>
      </c>
      <c r="I1080" s="1" t="s">
        <v>12023</v>
      </c>
      <c r="J1080" s="1" t="s">
        <v>12024</v>
      </c>
      <c r="K1080" s="1" t="s">
        <v>12025</v>
      </c>
      <c r="L1080" s="1" t="s">
        <v>12026</v>
      </c>
      <c r="M1080" s="1" t="s">
        <v>12027</v>
      </c>
    </row>
    <row r="1081" spans="2:13" x14ac:dyDescent="0.25">
      <c r="B1081" s="1" t="s">
        <v>79</v>
      </c>
      <c r="C1081" s="1" t="s">
        <v>12028</v>
      </c>
      <c r="D1081" s="1" t="s">
        <v>12029</v>
      </c>
      <c r="E1081" s="1" t="s">
        <v>12030</v>
      </c>
      <c r="F1081" s="1" t="s">
        <v>12031</v>
      </c>
      <c r="G1081" s="1" t="s">
        <v>12032</v>
      </c>
      <c r="H1081" s="1" t="s">
        <v>12033</v>
      </c>
      <c r="I1081" s="1" t="s">
        <v>12034</v>
      </c>
      <c r="J1081" s="1" t="s">
        <v>12035</v>
      </c>
      <c r="K1081" s="1" t="s">
        <v>12036</v>
      </c>
      <c r="L1081" s="1" t="s">
        <v>12037</v>
      </c>
      <c r="M1081" s="1" t="s">
        <v>12038</v>
      </c>
    </row>
    <row r="1082" spans="2:13" x14ac:dyDescent="0.25">
      <c r="B1082" s="1" t="s">
        <v>20</v>
      </c>
      <c r="C1082" s="1" t="s">
        <v>12039</v>
      </c>
      <c r="D1082" s="1" t="s">
        <v>12040</v>
      </c>
      <c r="E1082" s="1" t="s">
        <v>12041</v>
      </c>
      <c r="F1082" s="1" t="s">
        <v>12042</v>
      </c>
      <c r="G1082" s="1" t="s">
        <v>12043</v>
      </c>
      <c r="H1082" s="1" t="s">
        <v>12044</v>
      </c>
      <c r="I1082" s="1" t="s">
        <v>12045</v>
      </c>
      <c r="J1082" s="1" t="s">
        <v>12046</v>
      </c>
      <c r="K1082" s="1" t="s">
        <v>12047</v>
      </c>
      <c r="L1082" s="1" t="s">
        <v>12048</v>
      </c>
      <c r="M1082" s="1" t="s">
        <v>12049</v>
      </c>
    </row>
    <row r="1083" spans="2:13" x14ac:dyDescent="0.25">
      <c r="B1083" s="1" t="s">
        <v>20</v>
      </c>
      <c r="C1083" s="1" t="s">
        <v>12050</v>
      </c>
      <c r="D1083" s="1" t="s">
        <v>12051</v>
      </c>
      <c r="E1083" s="1" t="s">
        <v>12052</v>
      </c>
      <c r="F1083" s="1" t="s">
        <v>12053</v>
      </c>
      <c r="G1083" s="1" t="s">
        <v>12054</v>
      </c>
      <c r="H1083" s="1" t="s">
        <v>12055</v>
      </c>
      <c r="I1083" s="1" t="s">
        <v>12056</v>
      </c>
      <c r="J1083" s="1" t="s">
        <v>12057</v>
      </c>
      <c r="K1083" s="1" t="s">
        <v>12058</v>
      </c>
      <c r="L1083" s="1" t="s">
        <v>12059</v>
      </c>
      <c r="M1083" s="1" t="s">
        <v>12060</v>
      </c>
    </row>
    <row r="1084" spans="2:13" x14ac:dyDescent="0.25">
      <c r="B1084" s="1" t="s">
        <v>20</v>
      </c>
      <c r="C1084" s="1" t="s">
        <v>12061</v>
      </c>
      <c r="D1084" s="1" t="s">
        <v>12062</v>
      </c>
      <c r="E1084" s="1" t="s">
        <v>12063</v>
      </c>
      <c r="F1084" s="1" t="s">
        <v>12064</v>
      </c>
      <c r="G1084" s="1" t="s">
        <v>12065</v>
      </c>
      <c r="H1084" s="1" t="s">
        <v>12066</v>
      </c>
      <c r="I1084" s="1" t="s">
        <v>12067</v>
      </c>
      <c r="J1084" s="1" t="s">
        <v>12068</v>
      </c>
      <c r="K1084" s="1" t="s">
        <v>12069</v>
      </c>
      <c r="L1084" s="1" t="s">
        <v>12070</v>
      </c>
      <c r="M1084" s="1" t="s">
        <v>12071</v>
      </c>
    </row>
    <row r="1085" spans="2:13" x14ac:dyDescent="0.25">
      <c r="B1085" s="1" t="s">
        <v>20</v>
      </c>
      <c r="C1085" s="1" t="s">
        <v>12072</v>
      </c>
      <c r="D1085" s="1" t="s">
        <v>12073</v>
      </c>
      <c r="E1085" s="1" t="s">
        <v>12074</v>
      </c>
      <c r="F1085" s="1" t="s">
        <v>12075</v>
      </c>
      <c r="G1085" s="1" t="s">
        <v>12076</v>
      </c>
      <c r="H1085" s="1" t="s">
        <v>12077</v>
      </c>
      <c r="I1085" s="1" t="s">
        <v>12078</v>
      </c>
      <c r="J1085" s="1" t="s">
        <v>12079</v>
      </c>
      <c r="K1085" s="1" t="s">
        <v>12080</v>
      </c>
      <c r="L1085" s="1" t="s">
        <v>12081</v>
      </c>
      <c r="M1085" s="1" t="s">
        <v>12082</v>
      </c>
    </row>
    <row r="1086" spans="2:13" x14ac:dyDescent="0.25">
      <c r="B1086" s="1" t="s">
        <v>20</v>
      </c>
      <c r="C1086" s="1" t="s">
        <v>12083</v>
      </c>
      <c r="D1086" s="1" t="s">
        <v>12084</v>
      </c>
      <c r="E1086" s="1" t="s">
        <v>12085</v>
      </c>
      <c r="F1086" s="1" t="s">
        <v>12086</v>
      </c>
      <c r="G1086" s="1" t="s">
        <v>12087</v>
      </c>
      <c r="H1086" s="1" t="s">
        <v>12088</v>
      </c>
      <c r="I1086" s="1" t="s">
        <v>12089</v>
      </c>
      <c r="J1086" s="1" t="s">
        <v>12090</v>
      </c>
      <c r="K1086" s="1" t="s">
        <v>12091</v>
      </c>
      <c r="L1086" s="1" t="s">
        <v>12092</v>
      </c>
      <c r="M1086" s="1" t="s">
        <v>12093</v>
      </c>
    </row>
    <row r="1087" spans="2:13" x14ac:dyDescent="0.25">
      <c r="B1087" s="1" t="s">
        <v>20</v>
      </c>
      <c r="C1087" s="1" t="s">
        <v>12094</v>
      </c>
      <c r="D1087" s="1" t="s">
        <v>12095</v>
      </c>
      <c r="E1087" s="1" t="s">
        <v>12096</v>
      </c>
      <c r="F1087" s="1" t="s">
        <v>12097</v>
      </c>
      <c r="G1087" s="1" t="s">
        <v>12098</v>
      </c>
      <c r="H1087" s="1" t="s">
        <v>12099</v>
      </c>
      <c r="I1087" s="1" t="s">
        <v>12100</v>
      </c>
      <c r="J1087" s="1" t="s">
        <v>12101</v>
      </c>
      <c r="K1087" s="1" t="s">
        <v>12102</v>
      </c>
      <c r="L1087" s="1" t="s">
        <v>12103</v>
      </c>
      <c r="M1087" s="1" t="s">
        <v>12104</v>
      </c>
    </row>
    <row r="1088" spans="2:13" x14ac:dyDescent="0.25">
      <c r="B1088" s="1" t="s">
        <v>20</v>
      </c>
      <c r="C1088" s="1" t="s">
        <v>12105</v>
      </c>
      <c r="D1088" s="1" t="s">
        <v>12106</v>
      </c>
      <c r="E1088" s="1" t="s">
        <v>12107</v>
      </c>
      <c r="F1088" s="1" t="s">
        <v>12108</v>
      </c>
      <c r="G1088" s="1" t="s">
        <v>12109</v>
      </c>
      <c r="H1088" s="1" t="s">
        <v>12110</v>
      </c>
      <c r="I1088" s="1" t="s">
        <v>12111</v>
      </c>
      <c r="J1088" s="1" t="s">
        <v>12112</v>
      </c>
      <c r="K1088" s="1" t="s">
        <v>12113</v>
      </c>
      <c r="L1088" s="1" t="s">
        <v>12114</v>
      </c>
      <c r="M1088" s="1" t="s">
        <v>12115</v>
      </c>
    </row>
    <row r="1089" spans="2:13" x14ac:dyDescent="0.25">
      <c r="B1089" s="1" t="s">
        <v>20</v>
      </c>
      <c r="C1089" s="1" t="s">
        <v>12116</v>
      </c>
      <c r="D1089" s="1" t="s">
        <v>12117</v>
      </c>
      <c r="E1089" s="1" t="s">
        <v>12118</v>
      </c>
      <c r="F1089" s="1" t="s">
        <v>12119</v>
      </c>
      <c r="G1089" s="1" t="s">
        <v>12120</v>
      </c>
      <c r="H1089" s="1" t="s">
        <v>12121</v>
      </c>
      <c r="I1089" s="1" t="s">
        <v>12122</v>
      </c>
      <c r="J1089" s="1" t="s">
        <v>12123</v>
      </c>
      <c r="K1089" s="1" t="s">
        <v>12124</v>
      </c>
      <c r="L1089" s="1" t="s">
        <v>12125</v>
      </c>
      <c r="M1089" s="1" t="s">
        <v>12126</v>
      </c>
    </row>
    <row r="1090" spans="2:13" x14ac:dyDescent="0.25">
      <c r="B1090" s="1" t="s">
        <v>20</v>
      </c>
      <c r="C1090" s="1" t="s">
        <v>12127</v>
      </c>
      <c r="D1090" s="1" t="s">
        <v>12128</v>
      </c>
      <c r="E1090" s="1" t="s">
        <v>12129</v>
      </c>
      <c r="F1090" s="1" t="s">
        <v>12130</v>
      </c>
      <c r="G1090" s="1" t="s">
        <v>12131</v>
      </c>
      <c r="H1090" s="1" t="s">
        <v>12132</v>
      </c>
      <c r="I1090" s="1" t="s">
        <v>12133</v>
      </c>
      <c r="J1090" s="1" t="s">
        <v>12134</v>
      </c>
      <c r="K1090" s="1" t="s">
        <v>12135</v>
      </c>
      <c r="L1090" s="1" t="s">
        <v>12136</v>
      </c>
      <c r="M1090" s="1" t="s">
        <v>12137</v>
      </c>
    </row>
    <row r="1091" spans="2:13" x14ac:dyDescent="0.25">
      <c r="B1091" s="1" t="s">
        <v>20</v>
      </c>
      <c r="C1091" s="1" t="s">
        <v>12138</v>
      </c>
      <c r="D1091" s="1" t="s">
        <v>12139</v>
      </c>
      <c r="E1091" s="1" t="s">
        <v>12140</v>
      </c>
      <c r="F1091" s="1" t="s">
        <v>12141</v>
      </c>
      <c r="G1091" s="1" t="s">
        <v>12142</v>
      </c>
      <c r="H1091" s="1" t="s">
        <v>12143</v>
      </c>
      <c r="I1091" s="1" t="s">
        <v>12144</v>
      </c>
      <c r="J1091" s="1" t="s">
        <v>12145</v>
      </c>
      <c r="K1091" s="1" t="s">
        <v>12146</v>
      </c>
      <c r="L1091" s="1" t="s">
        <v>12147</v>
      </c>
      <c r="M1091" s="1" t="s">
        <v>12148</v>
      </c>
    </row>
    <row r="1092" spans="2:13" x14ac:dyDescent="0.25">
      <c r="B1092" s="1" t="s">
        <v>20</v>
      </c>
      <c r="C1092" s="1" t="s">
        <v>12149</v>
      </c>
      <c r="D1092" s="1" t="s">
        <v>12150</v>
      </c>
      <c r="E1092" s="1" t="s">
        <v>12151</v>
      </c>
      <c r="F1092" s="1" t="s">
        <v>12152</v>
      </c>
      <c r="G1092" s="1" t="s">
        <v>12153</v>
      </c>
      <c r="H1092" s="1" t="s">
        <v>12154</v>
      </c>
      <c r="I1092" s="1" t="s">
        <v>12155</v>
      </c>
      <c r="J1092" s="1" t="s">
        <v>12156</v>
      </c>
      <c r="K1092" s="1" t="s">
        <v>12157</v>
      </c>
      <c r="L1092" s="1" t="s">
        <v>12158</v>
      </c>
      <c r="M1092" s="1" t="s">
        <v>12159</v>
      </c>
    </row>
    <row r="1093" spans="2:13" x14ac:dyDescent="0.25">
      <c r="B1093" s="1" t="s">
        <v>20</v>
      </c>
      <c r="C1093" s="1" t="s">
        <v>12160</v>
      </c>
      <c r="D1093" s="1" t="s">
        <v>12161</v>
      </c>
      <c r="E1093" s="1" t="s">
        <v>12162</v>
      </c>
      <c r="F1093" s="1" t="s">
        <v>12163</v>
      </c>
      <c r="G1093" s="1" t="s">
        <v>12164</v>
      </c>
      <c r="H1093" s="1" t="s">
        <v>12165</v>
      </c>
      <c r="I1093" s="1" t="s">
        <v>12166</v>
      </c>
      <c r="J1093" s="1" t="s">
        <v>12167</v>
      </c>
      <c r="K1093" s="1" t="s">
        <v>12168</v>
      </c>
      <c r="L1093" s="1" t="s">
        <v>12169</v>
      </c>
      <c r="M1093" s="1" t="s">
        <v>12170</v>
      </c>
    </row>
    <row r="1094" spans="2:13" x14ac:dyDescent="0.25">
      <c r="B1094" s="1" t="s">
        <v>20</v>
      </c>
      <c r="C1094" s="1" t="s">
        <v>12171</v>
      </c>
      <c r="D1094" s="1" t="s">
        <v>12172</v>
      </c>
      <c r="E1094" s="1" t="s">
        <v>12173</v>
      </c>
      <c r="F1094" s="1" t="s">
        <v>12174</v>
      </c>
      <c r="G1094" s="1" t="s">
        <v>12175</v>
      </c>
      <c r="H1094" s="1" t="s">
        <v>12176</v>
      </c>
      <c r="I1094" s="1" t="s">
        <v>12177</v>
      </c>
      <c r="J1094" s="1" t="s">
        <v>12178</v>
      </c>
      <c r="K1094" s="1" t="s">
        <v>12179</v>
      </c>
      <c r="L1094" s="1" t="s">
        <v>12180</v>
      </c>
      <c r="M1094" s="1" t="s">
        <v>12181</v>
      </c>
    </row>
    <row r="1095" spans="2:13" x14ac:dyDescent="0.25">
      <c r="B1095" s="1" t="s">
        <v>20</v>
      </c>
      <c r="C1095" s="1" t="s">
        <v>12182</v>
      </c>
      <c r="D1095" s="1" t="s">
        <v>12183</v>
      </c>
      <c r="E1095" s="1" t="s">
        <v>12184</v>
      </c>
      <c r="F1095" s="1" t="s">
        <v>12185</v>
      </c>
      <c r="G1095" s="1" t="s">
        <v>12186</v>
      </c>
      <c r="H1095" s="1" t="s">
        <v>12187</v>
      </c>
      <c r="I1095" s="1" t="s">
        <v>12188</v>
      </c>
      <c r="J1095" s="1" t="s">
        <v>12189</v>
      </c>
      <c r="K1095" s="1" t="s">
        <v>12190</v>
      </c>
      <c r="L1095" s="1" t="s">
        <v>12191</v>
      </c>
      <c r="M1095" s="1" t="s">
        <v>12192</v>
      </c>
    </row>
    <row r="1096" spans="2:13" x14ac:dyDescent="0.25">
      <c r="B1096" s="1" t="s">
        <v>20</v>
      </c>
      <c r="C1096" s="1" t="s">
        <v>12193</v>
      </c>
      <c r="D1096" s="1" t="s">
        <v>12194</v>
      </c>
      <c r="E1096" s="1" t="s">
        <v>12195</v>
      </c>
      <c r="F1096" s="1" t="s">
        <v>12196</v>
      </c>
      <c r="G1096" s="1" t="s">
        <v>12197</v>
      </c>
      <c r="H1096" s="1" t="s">
        <v>12198</v>
      </c>
      <c r="I1096" s="1" t="s">
        <v>12199</v>
      </c>
      <c r="J1096" s="1" t="s">
        <v>12200</v>
      </c>
      <c r="K1096" s="1" t="s">
        <v>12201</v>
      </c>
      <c r="L1096" s="1" t="s">
        <v>12202</v>
      </c>
      <c r="M1096" s="1" t="s">
        <v>12203</v>
      </c>
    </row>
    <row r="1097" spans="2:13" x14ac:dyDescent="0.25">
      <c r="B1097" s="1" t="s">
        <v>20</v>
      </c>
      <c r="C1097" s="1" t="s">
        <v>12204</v>
      </c>
      <c r="D1097" s="1" t="s">
        <v>12205</v>
      </c>
      <c r="E1097" s="1" t="s">
        <v>12206</v>
      </c>
      <c r="F1097" s="1" t="s">
        <v>12207</v>
      </c>
      <c r="G1097" s="1" t="s">
        <v>12208</v>
      </c>
      <c r="H1097" s="1" t="s">
        <v>12209</v>
      </c>
      <c r="I1097" s="1" t="s">
        <v>12210</v>
      </c>
      <c r="J1097" s="1" t="s">
        <v>12211</v>
      </c>
      <c r="K1097" s="1" t="s">
        <v>12212</v>
      </c>
      <c r="L1097" s="1" t="s">
        <v>12213</v>
      </c>
      <c r="M1097" s="1" t="s">
        <v>12214</v>
      </c>
    </row>
    <row r="1098" spans="2:13" x14ac:dyDescent="0.25">
      <c r="B1098" s="1" t="s">
        <v>20</v>
      </c>
      <c r="C1098" s="1" t="s">
        <v>12215</v>
      </c>
      <c r="D1098" s="1" t="s">
        <v>12216</v>
      </c>
      <c r="E1098" s="1" t="s">
        <v>12217</v>
      </c>
      <c r="F1098" s="1" t="s">
        <v>12218</v>
      </c>
      <c r="G1098" s="1" t="s">
        <v>12219</v>
      </c>
      <c r="H1098" s="1" t="s">
        <v>12220</v>
      </c>
      <c r="I1098" s="1" t="s">
        <v>12221</v>
      </c>
      <c r="J1098" s="1" t="s">
        <v>12222</v>
      </c>
      <c r="K1098" s="1" t="s">
        <v>12223</v>
      </c>
      <c r="L1098" s="1" t="s">
        <v>12224</v>
      </c>
      <c r="M1098" s="1" t="s">
        <v>12225</v>
      </c>
    </row>
    <row r="1099" spans="2:13" x14ac:dyDescent="0.25">
      <c r="B1099" s="1" t="s">
        <v>20</v>
      </c>
      <c r="C1099" s="1" t="s">
        <v>12226</v>
      </c>
      <c r="D1099" s="1" t="s">
        <v>12227</v>
      </c>
      <c r="E1099" s="1" t="s">
        <v>12228</v>
      </c>
      <c r="F1099" s="1" t="s">
        <v>12229</v>
      </c>
      <c r="G1099" s="1" t="s">
        <v>12230</v>
      </c>
      <c r="H1099" s="1" t="s">
        <v>12231</v>
      </c>
      <c r="I1099" s="1" t="s">
        <v>12232</v>
      </c>
      <c r="J1099" s="1" t="s">
        <v>12233</v>
      </c>
      <c r="K1099" s="1" t="s">
        <v>12234</v>
      </c>
      <c r="L1099" s="1" t="s">
        <v>12235</v>
      </c>
      <c r="M1099" s="1" t="s">
        <v>12236</v>
      </c>
    </row>
    <row r="1100" spans="2:13" x14ac:dyDescent="0.25">
      <c r="B1100" s="1" t="s">
        <v>20</v>
      </c>
      <c r="C1100" s="1" t="s">
        <v>12237</v>
      </c>
      <c r="D1100" s="1" t="s">
        <v>12238</v>
      </c>
      <c r="E1100" s="1" t="s">
        <v>12239</v>
      </c>
      <c r="F1100" s="1" t="s">
        <v>12240</v>
      </c>
      <c r="G1100" s="1" t="s">
        <v>12241</v>
      </c>
      <c r="H1100" s="1" t="s">
        <v>12242</v>
      </c>
      <c r="I1100" s="1" t="s">
        <v>12243</v>
      </c>
      <c r="J1100" s="1" t="s">
        <v>12244</v>
      </c>
      <c r="K1100" s="1" t="s">
        <v>12245</v>
      </c>
      <c r="L1100" s="1" t="s">
        <v>12246</v>
      </c>
      <c r="M1100" s="1" t="s">
        <v>12247</v>
      </c>
    </row>
    <row r="1101" spans="2:13" x14ac:dyDescent="0.25">
      <c r="B1101" s="1" t="s">
        <v>20</v>
      </c>
      <c r="C1101" s="1" t="s">
        <v>12248</v>
      </c>
      <c r="D1101" s="1" t="s">
        <v>12249</v>
      </c>
      <c r="E1101" s="1" t="s">
        <v>12250</v>
      </c>
      <c r="F1101" s="1" t="s">
        <v>12251</v>
      </c>
      <c r="G1101" s="1" t="s">
        <v>12252</v>
      </c>
      <c r="H1101" s="1" t="s">
        <v>12253</v>
      </c>
      <c r="I1101" s="1" t="s">
        <v>12254</v>
      </c>
      <c r="J1101" s="1" t="s">
        <v>12255</v>
      </c>
      <c r="K1101" s="1" t="s">
        <v>12256</v>
      </c>
      <c r="L1101" s="1" t="s">
        <v>12257</v>
      </c>
      <c r="M1101" s="1" t="s">
        <v>12258</v>
      </c>
    </row>
    <row r="1102" spans="2:13" x14ac:dyDescent="0.25">
      <c r="B1102" s="1" t="s">
        <v>80</v>
      </c>
      <c r="C1102" s="1" t="s">
        <v>12259</v>
      </c>
      <c r="D1102" s="1" t="s">
        <v>12260</v>
      </c>
      <c r="E1102" s="1" t="s">
        <v>12261</v>
      </c>
      <c r="F1102" s="1" t="s">
        <v>12262</v>
      </c>
      <c r="G1102" s="1" t="s">
        <v>12263</v>
      </c>
      <c r="H1102" s="1" t="s">
        <v>12264</v>
      </c>
      <c r="I1102" s="1" t="s">
        <v>12265</v>
      </c>
      <c r="J1102" s="1" t="s">
        <v>12266</v>
      </c>
      <c r="K1102" s="1" t="s">
        <v>12267</v>
      </c>
      <c r="L1102" s="1" t="s">
        <v>12268</v>
      </c>
      <c r="M1102" s="1" t="s">
        <v>12269</v>
      </c>
    </row>
    <row r="1103" spans="2:13" x14ac:dyDescent="0.25">
      <c r="B1103" s="1" t="s">
        <v>80</v>
      </c>
      <c r="C1103" s="1" t="s">
        <v>12270</v>
      </c>
      <c r="D1103" s="1" t="s">
        <v>12271</v>
      </c>
      <c r="E1103" s="1" t="s">
        <v>12272</v>
      </c>
      <c r="F1103" s="1" t="s">
        <v>12273</v>
      </c>
      <c r="G1103" s="1" t="s">
        <v>12274</v>
      </c>
      <c r="H1103" s="1" t="s">
        <v>12275</v>
      </c>
      <c r="I1103" s="1" t="s">
        <v>12276</v>
      </c>
      <c r="J1103" s="1" t="s">
        <v>12277</v>
      </c>
      <c r="K1103" s="1" t="s">
        <v>12278</v>
      </c>
      <c r="L1103" s="1" t="s">
        <v>12279</v>
      </c>
      <c r="M1103" s="1" t="s">
        <v>12280</v>
      </c>
    </row>
    <row r="1104" spans="2:13" x14ac:dyDescent="0.25">
      <c r="B1104" s="1" t="s">
        <v>80</v>
      </c>
      <c r="C1104" s="1" t="s">
        <v>12281</v>
      </c>
      <c r="D1104" s="1" t="s">
        <v>12282</v>
      </c>
      <c r="E1104" s="1" t="s">
        <v>12283</v>
      </c>
      <c r="F1104" s="1" t="s">
        <v>12284</v>
      </c>
      <c r="G1104" s="1" t="s">
        <v>12285</v>
      </c>
      <c r="H1104" s="1" t="s">
        <v>12286</v>
      </c>
      <c r="I1104" s="1" t="s">
        <v>12287</v>
      </c>
      <c r="J1104" s="1" t="s">
        <v>12288</v>
      </c>
      <c r="K1104" s="1" t="s">
        <v>12289</v>
      </c>
      <c r="L1104" s="1" t="s">
        <v>12290</v>
      </c>
      <c r="M1104" s="1" t="s">
        <v>12291</v>
      </c>
    </row>
    <row r="1105" spans="2:13" x14ac:dyDescent="0.25">
      <c r="B1105" s="1" t="s">
        <v>80</v>
      </c>
      <c r="C1105" s="1" t="s">
        <v>12292</v>
      </c>
      <c r="D1105" s="1" t="s">
        <v>12293</v>
      </c>
      <c r="E1105" s="1" t="s">
        <v>12294</v>
      </c>
      <c r="F1105" s="1" t="s">
        <v>12295</v>
      </c>
      <c r="G1105" s="1" t="s">
        <v>12296</v>
      </c>
      <c r="H1105" s="1" t="s">
        <v>12297</v>
      </c>
      <c r="I1105" s="1" t="s">
        <v>12298</v>
      </c>
      <c r="J1105" s="1" t="s">
        <v>12299</v>
      </c>
      <c r="K1105" s="1" t="s">
        <v>12300</v>
      </c>
      <c r="L1105" s="1" t="s">
        <v>12301</v>
      </c>
      <c r="M1105" s="1" t="s">
        <v>12302</v>
      </c>
    </row>
    <row r="1106" spans="2:13" x14ac:dyDescent="0.25">
      <c r="B1106" s="1" t="s">
        <v>80</v>
      </c>
      <c r="C1106" s="1" t="s">
        <v>12303</v>
      </c>
      <c r="D1106" s="1" t="s">
        <v>12304</v>
      </c>
      <c r="E1106" s="1" t="s">
        <v>12305</v>
      </c>
      <c r="F1106" s="1" t="s">
        <v>12306</v>
      </c>
      <c r="G1106" s="1" t="s">
        <v>12307</v>
      </c>
      <c r="H1106" s="1" t="s">
        <v>12308</v>
      </c>
      <c r="I1106" s="1" t="s">
        <v>12309</v>
      </c>
      <c r="J1106" s="1" t="s">
        <v>12310</v>
      </c>
      <c r="K1106" s="1" t="s">
        <v>12311</v>
      </c>
      <c r="L1106" s="1" t="s">
        <v>12312</v>
      </c>
      <c r="M1106" s="1" t="s">
        <v>12313</v>
      </c>
    </row>
    <row r="1107" spans="2:13" x14ac:dyDescent="0.25">
      <c r="B1107" s="1" t="s">
        <v>80</v>
      </c>
      <c r="C1107" s="1" t="s">
        <v>12314</v>
      </c>
      <c r="D1107" s="1" t="s">
        <v>12315</v>
      </c>
      <c r="E1107" s="1" t="s">
        <v>12316</v>
      </c>
      <c r="F1107" s="1" t="s">
        <v>12317</v>
      </c>
      <c r="G1107" s="1" t="s">
        <v>12318</v>
      </c>
      <c r="H1107" s="1" t="s">
        <v>12319</v>
      </c>
      <c r="I1107" s="1" t="s">
        <v>12320</v>
      </c>
      <c r="J1107" s="1" t="s">
        <v>12321</v>
      </c>
      <c r="K1107" s="1" t="s">
        <v>12322</v>
      </c>
      <c r="L1107" s="1" t="s">
        <v>12323</v>
      </c>
      <c r="M1107" s="1" t="s">
        <v>12324</v>
      </c>
    </row>
    <row r="1108" spans="2:13" x14ac:dyDescent="0.25">
      <c r="B1108" s="1" t="s">
        <v>80</v>
      </c>
      <c r="C1108" s="1" t="s">
        <v>12325</v>
      </c>
      <c r="D1108" s="1" t="s">
        <v>12326</v>
      </c>
      <c r="E1108" s="1" t="s">
        <v>12327</v>
      </c>
      <c r="F1108" s="1" t="s">
        <v>12328</v>
      </c>
      <c r="G1108" s="1" t="s">
        <v>12329</v>
      </c>
      <c r="H1108" s="1" t="s">
        <v>12330</v>
      </c>
      <c r="I1108" s="1" t="s">
        <v>12331</v>
      </c>
      <c r="J1108" s="1" t="s">
        <v>12332</v>
      </c>
      <c r="K1108" s="1" t="s">
        <v>12333</v>
      </c>
      <c r="L1108" s="1" t="s">
        <v>12334</v>
      </c>
      <c r="M1108" s="1" t="s">
        <v>12335</v>
      </c>
    </row>
    <row r="1109" spans="2:13" x14ac:dyDescent="0.25">
      <c r="B1109" s="1" t="s">
        <v>80</v>
      </c>
      <c r="C1109" s="1" t="s">
        <v>12336</v>
      </c>
      <c r="D1109" s="1" t="s">
        <v>12337</v>
      </c>
      <c r="E1109" s="1" t="s">
        <v>12338</v>
      </c>
      <c r="F1109" s="1" t="s">
        <v>12339</v>
      </c>
      <c r="G1109" s="1" t="s">
        <v>12340</v>
      </c>
      <c r="H1109" s="1" t="s">
        <v>12341</v>
      </c>
      <c r="I1109" s="1" t="s">
        <v>12342</v>
      </c>
      <c r="J1109" s="1" t="s">
        <v>12343</v>
      </c>
      <c r="K1109" s="1" t="s">
        <v>12344</v>
      </c>
      <c r="L1109" s="1" t="s">
        <v>12345</v>
      </c>
      <c r="M1109" s="1" t="s">
        <v>12346</v>
      </c>
    </row>
    <row r="1110" spans="2:13" x14ac:dyDescent="0.25">
      <c r="B1110" s="1" t="s">
        <v>80</v>
      </c>
      <c r="C1110" s="1" t="s">
        <v>12347</v>
      </c>
      <c r="D1110" s="1" t="s">
        <v>12348</v>
      </c>
      <c r="E1110" s="1" t="s">
        <v>12349</v>
      </c>
      <c r="F1110" s="1" t="s">
        <v>12350</v>
      </c>
      <c r="G1110" s="1" t="s">
        <v>12351</v>
      </c>
      <c r="H1110" s="1" t="s">
        <v>12352</v>
      </c>
      <c r="I1110" s="1" t="s">
        <v>12353</v>
      </c>
      <c r="J1110" s="1" t="s">
        <v>12354</v>
      </c>
      <c r="K1110" s="1" t="s">
        <v>12355</v>
      </c>
      <c r="L1110" s="1" t="s">
        <v>12356</v>
      </c>
      <c r="M1110" s="1" t="s">
        <v>12357</v>
      </c>
    </row>
    <row r="1111" spans="2:13" x14ac:dyDescent="0.25">
      <c r="B1111" s="1" t="s">
        <v>80</v>
      </c>
      <c r="C1111" s="1" t="s">
        <v>12358</v>
      </c>
      <c r="D1111" s="1" t="s">
        <v>12359</v>
      </c>
      <c r="E1111" s="1" t="s">
        <v>12360</v>
      </c>
      <c r="F1111" s="1" t="s">
        <v>12361</v>
      </c>
      <c r="G1111" s="1" t="s">
        <v>12362</v>
      </c>
      <c r="H1111" s="1" t="s">
        <v>12363</v>
      </c>
      <c r="I1111" s="1" t="s">
        <v>12364</v>
      </c>
      <c r="J1111" s="1" t="s">
        <v>12365</v>
      </c>
      <c r="K1111" s="1" t="s">
        <v>12366</v>
      </c>
      <c r="L1111" s="1" t="s">
        <v>12367</v>
      </c>
      <c r="M1111" s="1" t="s">
        <v>12368</v>
      </c>
    </row>
    <row r="1112" spans="2:13" x14ac:dyDescent="0.25">
      <c r="B1112" s="1" t="s">
        <v>80</v>
      </c>
      <c r="C1112" s="1" t="s">
        <v>12369</v>
      </c>
      <c r="D1112" s="1" t="s">
        <v>12370</v>
      </c>
      <c r="E1112" s="1" t="s">
        <v>12371</v>
      </c>
      <c r="F1112" s="1" t="s">
        <v>12372</v>
      </c>
      <c r="G1112" s="1" t="s">
        <v>12373</v>
      </c>
      <c r="H1112" s="1" t="s">
        <v>12374</v>
      </c>
      <c r="I1112" s="1" t="s">
        <v>12375</v>
      </c>
      <c r="J1112" s="1" t="s">
        <v>12376</v>
      </c>
      <c r="K1112" s="1" t="s">
        <v>12377</v>
      </c>
      <c r="L1112" s="1" t="s">
        <v>12378</v>
      </c>
      <c r="M1112" s="1" t="s">
        <v>12379</v>
      </c>
    </row>
    <row r="1113" spans="2:13" x14ac:dyDescent="0.25">
      <c r="B1113" s="1" t="s">
        <v>80</v>
      </c>
      <c r="C1113" s="1" t="s">
        <v>12380</v>
      </c>
      <c r="D1113" s="1" t="s">
        <v>12381</v>
      </c>
      <c r="E1113" s="1" t="s">
        <v>12382</v>
      </c>
      <c r="F1113" s="1" t="s">
        <v>12383</v>
      </c>
      <c r="G1113" s="1" t="s">
        <v>12384</v>
      </c>
      <c r="H1113" s="1" t="s">
        <v>12385</v>
      </c>
      <c r="I1113" s="1" t="s">
        <v>12386</v>
      </c>
      <c r="J1113" s="1" t="s">
        <v>12387</v>
      </c>
      <c r="K1113" s="1" t="s">
        <v>12388</v>
      </c>
      <c r="L1113" s="1" t="s">
        <v>12389</v>
      </c>
      <c r="M1113" s="1" t="s">
        <v>12390</v>
      </c>
    </row>
    <row r="1114" spans="2:13" x14ac:dyDescent="0.25">
      <c r="B1114" s="1" t="s">
        <v>80</v>
      </c>
      <c r="C1114" s="1" t="s">
        <v>12391</v>
      </c>
      <c r="D1114" s="1" t="s">
        <v>12392</v>
      </c>
      <c r="E1114" s="1" t="s">
        <v>12393</v>
      </c>
      <c r="F1114" s="1" t="s">
        <v>12394</v>
      </c>
      <c r="G1114" s="1" t="s">
        <v>12395</v>
      </c>
      <c r="H1114" s="1" t="s">
        <v>12396</v>
      </c>
      <c r="I1114" s="1" t="s">
        <v>12397</v>
      </c>
      <c r="J1114" s="1" t="s">
        <v>12398</v>
      </c>
      <c r="K1114" s="1" t="s">
        <v>12399</v>
      </c>
      <c r="L1114" s="1" t="s">
        <v>12400</v>
      </c>
      <c r="M1114" s="1" t="s">
        <v>12401</v>
      </c>
    </row>
    <row r="1115" spans="2:13" x14ac:dyDescent="0.25">
      <c r="B1115" s="1" t="s">
        <v>80</v>
      </c>
      <c r="C1115" s="1" t="s">
        <v>12402</v>
      </c>
      <c r="D1115" s="1" t="s">
        <v>12403</v>
      </c>
      <c r="E1115" s="1" t="s">
        <v>12404</v>
      </c>
      <c r="F1115" s="1" t="s">
        <v>12405</v>
      </c>
      <c r="G1115" s="1" t="s">
        <v>12406</v>
      </c>
      <c r="H1115" s="1" t="s">
        <v>12407</v>
      </c>
      <c r="I1115" s="1" t="s">
        <v>12408</v>
      </c>
      <c r="J1115" s="1" t="s">
        <v>12409</v>
      </c>
      <c r="K1115" s="1" t="s">
        <v>12410</v>
      </c>
      <c r="L1115" s="1" t="s">
        <v>12411</v>
      </c>
      <c r="M1115" s="1" t="s">
        <v>12412</v>
      </c>
    </row>
    <row r="1116" spans="2:13" x14ac:dyDescent="0.25">
      <c r="B1116" s="1" t="s">
        <v>80</v>
      </c>
      <c r="C1116" s="1" t="s">
        <v>12413</v>
      </c>
      <c r="D1116" s="1" t="s">
        <v>12414</v>
      </c>
      <c r="E1116" s="1" t="s">
        <v>12415</v>
      </c>
      <c r="F1116" s="1" t="s">
        <v>12416</v>
      </c>
      <c r="G1116" s="1" t="s">
        <v>12417</v>
      </c>
      <c r="H1116" s="1" t="s">
        <v>12418</v>
      </c>
      <c r="I1116" s="1" t="s">
        <v>12419</v>
      </c>
      <c r="J1116" s="1" t="s">
        <v>12420</v>
      </c>
      <c r="K1116" s="1" t="s">
        <v>12421</v>
      </c>
      <c r="L1116" s="1" t="s">
        <v>12422</v>
      </c>
      <c r="M1116" s="1" t="s">
        <v>12423</v>
      </c>
    </row>
    <row r="1117" spans="2:13" x14ac:dyDescent="0.25">
      <c r="B1117" s="1" t="s">
        <v>80</v>
      </c>
      <c r="C1117" s="1" t="s">
        <v>12424</v>
      </c>
      <c r="D1117" s="1" t="s">
        <v>12425</v>
      </c>
      <c r="E1117" s="1" t="s">
        <v>12426</v>
      </c>
      <c r="F1117" s="1" t="s">
        <v>12427</v>
      </c>
      <c r="G1117" s="1" t="s">
        <v>12428</v>
      </c>
      <c r="H1117" s="1" t="s">
        <v>12429</v>
      </c>
      <c r="I1117" s="1" t="s">
        <v>12430</v>
      </c>
      <c r="J1117" s="1" t="s">
        <v>12431</v>
      </c>
      <c r="K1117" s="1" t="s">
        <v>12432</v>
      </c>
      <c r="L1117" s="1" t="s">
        <v>12433</v>
      </c>
      <c r="M1117" s="1" t="s">
        <v>12434</v>
      </c>
    </row>
    <row r="1118" spans="2:13" x14ac:dyDescent="0.25">
      <c r="B1118" s="1" t="s">
        <v>80</v>
      </c>
      <c r="C1118" s="1" t="s">
        <v>12435</v>
      </c>
      <c r="D1118" s="1" t="s">
        <v>12436</v>
      </c>
      <c r="E1118" s="1" t="s">
        <v>12437</v>
      </c>
      <c r="F1118" s="1" t="s">
        <v>12438</v>
      </c>
      <c r="G1118" s="1" t="s">
        <v>12439</v>
      </c>
      <c r="H1118" s="1" t="s">
        <v>12440</v>
      </c>
      <c r="I1118" s="1" t="s">
        <v>12441</v>
      </c>
      <c r="J1118" s="1" t="s">
        <v>12442</v>
      </c>
      <c r="K1118" s="1" t="s">
        <v>12443</v>
      </c>
      <c r="L1118" s="1" t="s">
        <v>12444</v>
      </c>
      <c r="M1118" s="1" t="s">
        <v>12445</v>
      </c>
    </row>
    <row r="1119" spans="2:13" x14ac:dyDescent="0.25">
      <c r="B1119" s="1" t="s">
        <v>80</v>
      </c>
      <c r="C1119" s="1" t="s">
        <v>12446</v>
      </c>
      <c r="D1119" s="1" t="s">
        <v>12447</v>
      </c>
      <c r="E1119" s="1" t="s">
        <v>12448</v>
      </c>
      <c r="F1119" s="1" t="s">
        <v>12449</v>
      </c>
      <c r="G1119" s="1" t="s">
        <v>12450</v>
      </c>
      <c r="H1119" s="1" t="s">
        <v>12451</v>
      </c>
      <c r="I1119" s="1" t="s">
        <v>12452</v>
      </c>
      <c r="J1119" s="1" t="s">
        <v>12453</v>
      </c>
      <c r="K1119" s="1" t="s">
        <v>12454</v>
      </c>
      <c r="L1119" s="1" t="s">
        <v>12455</v>
      </c>
      <c r="M1119" s="1" t="s">
        <v>12456</v>
      </c>
    </row>
    <row r="1120" spans="2:13" x14ac:dyDescent="0.25">
      <c r="B1120" s="1" t="s">
        <v>80</v>
      </c>
      <c r="C1120" s="1" t="s">
        <v>12457</v>
      </c>
      <c r="D1120" s="1" t="s">
        <v>12458</v>
      </c>
      <c r="E1120" s="1" t="s">
        <v>12459</v>
      </c>
      <c r="F1120" s="1" t="s">
        <v>12460</v>
      </c>
      <c r="G1120" s="1" t="s">
        <v>12461</v>
      </c>
      <c r="H1120" s="1" t="s">
        <v>12462</v>
      </c>
      <c r="I1120" s="1" t="s">
        <v>12463</v>
      </c>
      <c r="J1120" s="1" t="s">
        <v>12464</v>
      </c>
      <c r="K1120" s="1" t="s">
        <v>12465</v>
      </c>
      <c r="L1120" s="1" t="s">
        <v>12466</v>
      </c>
      <c r="M1120" s="1" t="s">
        <v>12467</v>
      </c>
    </row>
    <row r="1121" spans="2:13" x14ac:dyDescent="0.25">
      <c r="B1121" s="1" t="s">
        <v>80</v>
      </c>
      <c r="C1121" s="1" t="s">
        <v>12468</v>
      </c>
      <c r="D1121" s="1" t="s">
        <v>12469</v>
      </c>
      <c r="E1121" s="1" t="s">
        <v>12470</v>
      </c>
      <c r="F1121" s="1" t="s">
        <v>12471</v>
      </c>
      <c r="G1121" s="1" t="s">
        <v>12472</v>
      </c>
      <c r="H1121" s="1" t="s">
        <v>12473</v>
      </c>
      <c r="I1121" s="1" t="s">
        <v>12474</v>
      </c>
      <c r="J1121" s="1" t="s">
        <v>12475</v>
      </c>
      <c r="K1121" s="1" t="s">
        <v>12476</v>
      </c>
      <c r="L1121" s="1" t="s">
        <v>12477</v>
      </c>
      <c r="M1121" s="1" t="s">
        <v>12478</v>
      </c>
    </row>
    <row r="1122" spans="2:13" x14ac:dyDescent="0.25">
      <c r="B1122" s="1" t="s">
        <v>81</v>
      </c>
      <c r="C1122" s="1" t="s">
        <v>12479</v>
      </c>
      <c r="D1122" s="1" t="s">
        <v>12480</v>
      </c>
      <c r="E1122" s="1" t="s">
        <v>12481</v>
      </c>
      <c r="F1122" s="1" t="s">
        <v>12482</v>
      </c>
      <c r="G1122" s="1" t="s">
        <v>12483</v>
      </c>
      <c r="H1122" s="1" t="s">
        <v>12484</v>
      </c>
      <c r="I1122" s="1" t="s">
        <v>12485</v>
      </c>
      <c r="J1122" s="1" t="s">
        <v>12486</v>
      </c>
      <c r="K1122" s="1" t="s">
        <v>12487</v>
      </c>
      <c r="L1122" s="1" t="s">
        <v>12488</v>
      </c>
      <c r="M1122" s="1" t="s">
        <v>12489</v>
      </c>
    </row>
    <row r="1123" spans="2:13" x14ac:dyDescent="0.25">
      <c r="B1123" s="1" t="s">
        <v>81</v>
      </c>
      <c r="C1123" s="1" t="s">
        <v>12490</v>
      </c>
      <c r="D1123" s="1" t="s">
        <v>12491</v>
      </c>
      <c r="E1123" s="1" t="s">
        <v>12492</v>
      </c>
      <c r="F1123" s="1" t="s">
        <v>12493</v>
      </c>
      <c r="G1123" s="1" t="s">
        <v>12494</v>
      </c>
      <c r="H1123" s="1" t="s">
        <v>12495</v>
      </c>
      <c r="I1123" s="1" t="s">
        <v>12496</v>
      </c>
      <c r="J1123" s="1" t="s">
        <v>12497</v>
      </c>
      <c r="K1123" s="1" t="s">
        <v>12498</v>
      </c>
      <c r="L1123" s="1" t="s">
        <v>12499</v>
      </c>
      <c r="M1123" s="1" t="s">
        <v>12500</v>
      </c>
    </row>
    <row r="1124" spans="2:13" x14ac:dyDescent="0.25">
      <c r="B1124" s="1" t="s">
        <v>81</v>
      </c>
      <c r="C1124" s="1" t="s">
        <v>12501</v>
      </c>
      <c r="D1124" s="1" t="s">
        <v>12502</v>
      </c>
      <c r="E1124" s="1" t="s">
        <v>12503</v>
      </c>
      <c r="F1124" s="1" t="s">
        <v>12504</v>
      </c>
      <c r="G1124" s="1" t="s">
        <v>12505</v>
      </c>
      <c r="H1124" s="1" t="s">
        <v>12506</v>
      </c>
      <c r="I1124" s="1" t="s">
        <v>12507</v>
      </c>
      <c r="J1124" s="1" t="s">
        <v>12508</v>
      </c>
      <c r="K1124" s="1" t="s">
        <v>12509</v>
      </c>
      <c r="L1124" s="1" t="s">
        <v>12510</v>
      </c>
      <c r="M1124" s="1" t="s">
        <v>12511</v>
      </c>
    </row>
    <row r="1125" spans="2:13" x14ac:dyDescent="0.25">
      <c r="B1125" s="1" t="s">
        <v>81</v>
      </c>
      <c r="C1125" s="1" t="s">
        <v>12512</v>
      </c>
      <c r="D1125" s="1" t="s">
        <v>12513</v>
      </c>
      <c r="E1125" s="1" t="s">
        <v>12514</v>
      </c>
      <c r="F1125" s="1" t="s">
        <v>12515</v>
      </c>
      <c r="G1125" s="1" t="s">
        <v>12516</v>
      </c>
      <c r="H1125" s="1" t="s">
        <v>12517</v>
      </c>
      <c r="I1125" s="1" t="s">
        <v>12518</v>
      </c>
      <c r="J1125" s="1" t="s">
        <v>12519</v>
      </c>
      <c r="K1125" s="1" t="s">
        <v>12520</v>
      </c>
      <c r="L1125" s="1" t="s">
        <v>12521</v>
      </c>
      <c r="M1125" s="1" t="s">
        <v>12522</v>
      </c>
    </row>
    <row r="1126" spans="2:13" x14ac:dyDescent="0.25">
      <c r="B1126" s="1" t="s">
        <v>81</v>
      </c>
      <c r="C1126" s="1" t="s">
        <v>12523</v>
      </c>
      <c r="D1126" s="1" t="s">
        <v>12524</v>
      </c>
      <c r="E1126" s="1" t="s">
        <v>12525</v>
      </c>
      <c r="F1126" s="1" t="s">
        <v>12526</v>
      </c>
      <c r="G1126" s="1" t="s">
        <v>12527</v>
      </c>
      <c r="H1126" s="1" t="s">
        <v>12528</v>
      </c>
      <c r="I1126" s="1" t="s">
        <v>12529</v>
      </c>
      <c r="J1126" s="1" t="s">
        <v>12530</v>
      </c>
      <c r="K1126" s="1" t="s">
        <v>12531</v>
      </c>
      <c r="L1126" s="1" t="s">
        <v>12532</v>
      </c>
      <c r="M1126" s="1" t="s">
        <v>12533</v>
      </c>
    </row>
    <row r="1127" spans="2:13" x14ac:dyDescent="0.25">
      <c r="B1127" s="1" t="s">
        <v>81</v>
      </c>
      <c r="C1127" s="1" t="s">
        <v>12534</v>
      </c>
      <c r="D1127" s="1" t="s">
        <v>12535</v>
      </c>
      <c r="E1127" s="1" t="s">
        <v>12536</v>
      </c>
      <c r="F1127" s="1" t="s">
        <v>12537</v>
      </c>
      <c r="G1127" s="1" t="s">
        <v>12538</v>
      </c>
      <c r="H1127" s="1" t="s">
        <v>12539</v>
      </c>
      <c r="I1127" s="1" t="s">
        <v>12540</v>
      </c>
      <c r="J1127" s="1" t="s">
        <v>12541</v>
      </c>
      <c r="K1127" s="1" t="s">
        <v>12542</v>
      </c>
      <c r="L1127" s="1" t="s">
        <v>12543</v>
      </c>
      <c r="M1127" s="1" t="s">
        <v>12544</v>
      </c>
    </row>
    <row r="1128" spans="2:13" x14ac:dyDescent="0.25">
      <c r="B1128" s="1" t="s">
        <v>81</v>
      </c>
      <c r="C1128" s="1" t="s">
        <v>12545</v>
      </c>
      <c r="D1128" s="1" t="s">
        <v>12546</v>
      </c>
      <c r="E1128" s="1" t="s">
        <v>12547</v>
      </c>
      <c r="F1128" s="1" t="s">
        <v>12548</v>
      </c>
      <c r="G1128" s="1" t="s">
        <v>12549</v>
      </c>
      <c r="H1128" s="1" t="s">
        <v>12550</v>
      </c>
      <c r="I1128" s="1" t="s">
        <v>12551</v>
      </c>
      <c r="J1128" s="1" t="s">
        <v>12552</v>
      </c>
      <c r="K1128" s="1" t="s">
        <v>12553</v>
      </c>
      <c r="L1128" s="1" t="s">
        <v>12554</v>
      </c>
      <c r="M1128" s="1" t="s">
        <v>12555</v>
      </c>
    </row>
    <row r="1129" spans="2:13" x14ac:dyDescent="0.25">
      <c r="B1129" s="1" t="s">
        <v>81</v>
      </c>
      <c r="C1129" s="1" t="s">
        <v>12556</v>
      </c>
      <c r="D1129" s="1" t="s">
        <v>12557</v>
      </c>
      <c r="E1129" s="1" t="s">
        <v>12558</v>
      </c>
      <c r="F1129" s="1" t="s">
        <v>12559</v>
      </c>
      <c r="G1129" s="1" t="s">
        <v>12560</v>
      </c>
      <c r="H1129" s="1" t="s">
        <v>12561</v>
      </c>
      <c r="I1129" s="1" t="s">
        <v>12562</v>
      </c>
      <c r="J1129" s="1" t="s">
        <v>12563</v>
      </c>
      <c r="K1129" s="1" t="s">
        <v>12564</v>
      </c>
      <c r="L1129" s="1" t="s">
        <v>12565</v>
      </c>
      <c r="M1129" s="1" t="s">
        <v>12566</v>
      </c>
    </row>
    <row r="1130" spans="2:13" x14ac:dyDescent="0.25">
      <c r="B1130" s="1" t="s">
        <v>81</v>
      </c>
      <c r="C1130" s="1" t="s">
        <v>12567</v>
      </c>
      <c r="D1130" s="1" t="s">
        <v>12568</v>
      </c>
      <c r="E1130" s="1" t="s">
        <v>12569</v>
      </c>
      <c r="F1130" s="1" t="s">
        <v>12570</v>
      </c>
      <c r="G1130" s="1" t="s">
        <v>12571</v>
      </c>
      <c r="H1130" s="1" t="s">
        <v>12572</v>
      </c>
      <c r="I1130" s="1" t="s">
        <v>12573</v>
      </c>
      <c r="J1130" s="1" t="s">
        <v>12574</v>
      </c>
      <c r="K1130" s="1" t="s">
        <v>12575</v>
      </c>
      <c r="L1130" s="1" t="s">
        <v>12576</v>
      </c>
      <c r="M1130" s="1" t="s">
        <v>12577</v>
      </c>
    </row>
    <row r="1131" spans="2:13" x14ac:dyDescent="0.25">
      <c r="B1131" s="1" t="s">
        <v>81</v>
      </c>
      <c r="C1131" s="1" t="s">
        <v>12578</v>
      </c>
      <c r="D1131" s="1" t="s">
        <v>12579</v>
      </c>
      <c r="E1131" s="1" t="s">
        <v>12580</v>
      </c>
      <c r="F1131" s="1" t="s">
        <v>12581</v>
      </c>
      <c r="G1131" s="1" t="s">
        <v>12582</v>
      </c>
      <c r="H1131" s="1" t="s">
        <v>12583</v>
      </c>
      <c r="I1131" s="1" t="s">
        <v>12584</v>
      </c>
      <c r="J1131" s="1" t="s">
        <v>12585</v>
      </c>
      <c r="K1131" s="1" t="s">
        <v>12586</v>
      </c>
      <c r="L1131" s="1" t="s">
        <v>12587</v>
      </c>
      <c r="M1131" s="1" t="s">
        <v>12588</v>
      </c>
    </row>
    <row r="1132" spans="2:13" x14ac:dyDescent="0.25">
      <c r="B1132" s="1" t="s">
        <v>81</v>
      </c>
      <c r="C1132" s="1" t="s">
        <v>12589</v>
      </c>
      <c r="D1132" s="1" t="s">
        <v>12590</v>
      </c>
      <c r="E1132" s="1" t="s">
        <v>12591</v>
      </c>
      <c r="F1132" s="1" t="s">
        <v>12592</v>
      </c>
      <c r="G1132" s="1" t="s">
        <v>12593</v>
      </c>
      <c r="H1132" s="1" t="s">
        <v>12594</v>
      </c>
      <c r="I1132" s="1" t="s">
        <v>12595</v>
      </c>
      <c r="J1132" s="1" t="s">
        <v>12596</v>
      </c>
      <c r="K1132" s="1" t="s">
        <v>12597</v>
      </c>
      <c r="L1132" s="1" t="s">
        <v>12598</v>
      </c>
      <c r="M1132" s="1" t="s">
        <v>12599</v>
      </c>
    </row>
    <row r="1133" spans="2:13" x14ac:dyDescent="0.25">
      <c r="B1133" s="1" t="s">
        <v>81</v>
      </c>
      <c r="C1133" s="1" t="s">
        <v>12600</v>
      </c>
      <c r="D1133" s="1" t="s">
        <v>12601</v>
      </c>
      <c r="E1133" s="1" t="s">
        <v>12602</v>
      </c>
      <c r="F1133" s="1" t="s">
        <v>12603</v>
      </c>
      <c r="G1133" s="1" t="s">
        <v>12604</v>
      </c>
      <c r="H1133" s="1" t="s">
        <v>12605</v>
      </c>
      <c r="I1133" s="1" t="s">
        <v>12606</v>
      </c>
      <c r="J1133" s="1" t="s">
        <v>12607</v>
      </c>
      <c r="K1133" s="1" t="s">
        <v>12608</v>
      </c>
      <c r="L1133" s="1" t="s">
        <v>12609</v>
      </c>
      <c r="M1133" s="1" t="s">
        <v>12610</v>
      </c>
    </row>
    <row r="1134" spans="2:13" x14ac:dyDescent="0.25">
      <c r="B1134" s="1" t="s">
        <v>81</v>
      </c>
      <c r="C1134" s="1" t="s">
        <v>12611</v>
      </c>
      <c r="D1134" s="1" t="s">
        <v>12612</v>
      </c>
      <c r="E1134" s="1" t="s">
        <v>12613</v>
      </c>
      <c r="F1134" s="1" t="s">
        <v>12614</v>
      </c>
      <c r="G1134" s="1" t="s">
        <v>12615</v>
      </c>
      <c r="H1134" s="1" t="s">
        <v>12616</v>
      </c>
      <c r="I1134" s="1" t="s">
        <v>12617</v>
      </c>
      <c r="J1134" s="1" t="s">
        <v>12618</v>
      </c>
      <c r="K1134" s="1" t="s">
        <v>12619</v>
      </c>
      <c r="L1134" s="1" t="s">
        <v>12620</v>
      </c>
      <c r="M1134" s="1" t="s">
        <v>12621</v>
      </c>
    </row>
    <row r="1135" spans="2:13" x14ac:dyDescent="0.25">
      <c r="B1135" s="1" t="s">
        <v>81</v>
      </c>
      <c r="C1135" s="1" t="s">
        <v>12622</v>
      </c>
      <c r="D1135" s="1" t="s">
        <v>12623</v>
      </c>
      <c r="E1135" s="1" t="s">
        <v>12624</v>
      </c>
      <c r="F1135" s="1" t="s">
        <v>12625</v>
      </c>
      <c r="G1135" s="1" t="s">
        <v>12626</v>
      </c>
      <c r="H1135" s="1" t="s">
        <v>12627</v>
      </c>
      <c r="I1135" s="1" t="s">
        <v>12628</v>
      </c>
      <c r="J1135" s="1" t="s">
        <v>12629</v>
      </c>
      <c r="K1135" s="1" t="s">
        <v>12630</v>
      </c>
      <c r="L1135" s="1" t="s">
        <v>12631</v>
      </c>
      <c r="M1135" s="1" t="s">
        <v>12632</v>
      </c>
    </row>
    <row r="1136" spans="2:13" x14ac:dyDescent="0.25">
      <c r="B1136" s="1" t="s">
        <v>81</v>
      </c>
      <c r="C1136" s="1" t="s">
        <v>12633</v>
      </c>
      <c r="D1136" s="1" t="s">
        <v>12634</v>
      </c>
      <c r="E1136" s="1" t="s">
        <v>12635</v>
      </c>
      <c r="F1136" s="1" t="s">
        <v>12636</v>
      </c>
      <c r="G1136" s="1" t="s">
        <v>12637</v>
      </c>
      <c r="H1136" s="1" t="s">
        <v>12638</v>
      </c>
      <c r="I1136" s="1" t="s">
        <v>12639</v>
      </c>
      <c r="J1136" s="1" t="s">
        <v>12640</v>
      </c>
      <c r="K1136" s="1" t="s">
        <v>12641</v>
      </c>
      <c r="L1136" s="1" t="s">
        <v>12642</v>
      </c>
      <c r="M1136" s="1" t="s">
        <v>12643</v>
      </c>
    </row>
    <row r="1137" spans="2:13" x14ac:dyDescent="0.25">
      <c r="B1137" s="1" t="s">
        <v>81</v>
      </c>
      <c r="C1137" s="1" t="s">
        <v>12644</v>
      </c>
      <c r="D1137" s="1" t="s">
        <v>12645</v>
      </c>
      <c r="E1137" s="1" t="s">
        <v>12646</v>
      </c>
      <c r="F1137" s="1" t="s">
        <v>12647</v>
      </c>
      <c r="G1137" s="1" t="s">
        <v>12648</v>
      </c>
      <c r="H1137" s="1" t="s">
        <v>12649</v>
      </c>
      <c r="I1137" s="1" t="s">
        <v>12650</v>
      </c>
      <c r="J1137" s="1" t="s">
        <v>12651</v>
      </c>
      <c r="K1137" s="1" t="s">
        <v>12652</v>
      </c>
      <c r="L1137" s="1" t="s">
        <v>12653</v>
      </c>
      <c r="M1137" s="1" t="s">
        <v>12654</v>
      </c>
    </row>
    <row r="1138" spans="2:13" x14ac:dyDescent="0.25">
      <c r="B1138" s="1" t="s">
        <v>81</v>
      </c>
      <c r="C1138" s="1" t="s">
        <v>12655</v>
      </c>
      <c r="D1138" s="1" t="s">
        <v>12656</v>
      </c>
      <c r="E1138" s="1" t="s">
        <v>12657</v>
      </c>
      <c r="F1138" s="1" t="s">
        <v>12658</v>
      </c>
      <c r="G1138" s="1" t="s">
        <v>12659</v>
      </c>
      <c r="H1138" s="1" t="s">
        <v>12660</v>
      </c>
      <c r="I1138" s="1" t="s">
        <v>12661</v>
      </c>
      <c r="J1138" s="1" t="s">
        <v>12662</v>
      </c>
      <c r="K1138" s="1" t="s">
        <v>12663</v>
      </c>
      <c r="L1138" s="1" t="s">
        <v>12664</v>
      </c>
      <c r="M1138" s="1" t="s">
        <v>12665</v>
      </c>
    </row>
    <row r="1139" spans="2:13" x14ac:dyDescent="0.25">
      <c r="B1139" s="1" t="s">
        <v>81</v>
      </c>
      <c r="C1139" s="1" t="s">
        <v>12666</v>
      </c>
      <c r="D1139" s="1" t="s">
        <v>12667</v>
      </c>
      <c r="E1139" s="1" t="s">
        <v>12668</v>
      </c>
      <c r="F1139" s="1" t="s">
        <v>12669</v>
      </c>
      <c r="G1139" s="1" t="s">
        <v>12670</v>
      </c>
      <c r="H1139" s="1" t="s">
        <v>12671</v>
      </c>
      <c r="I1139" s="1" t="s">
        <v>12672</v>
      </c>
      <c r="J1139" s="1" t="s">
        <v>12673</v>
      </c>
      <c r="K1139" s="1" t="s">
        <v>12674</v>
      </c>
      <c r="L1139" s="1" t="s">
        <v>12675</v>
      </c>
      <c r="M1139" s="1" t="s">
        <v>12676</v>
      </c>
    </row>
    <row r="1140" spans="2:13" x14ac:dyDescent="0.25">
      <c r="B1140" s="1" t="s">
        <v>81</v>
      </c>
      <c r="C1140" s="1" t="s">
        <v>12677</v>
      </c>
      <c r="D1140" s="1" t="s">
        <v>12678</v>
      </c>
      <c r="E1140" s="1" t="s">
        <v>12679</v>
      </c>
      <c r="F1140" s="1" t="s">
        <v>12680</v>
      </c>
      <c r="G1140" s="1" t="s">
        <v>12681</v>
      </c>
      <c r="H1140" s="1" t="s">
        <v>12682</v>
      </c>
      <c r="I1140" s="1" t="s">
        <v>12683</v>
      </c>
      <c r="J1140" s="1" t="s">
        <v>12684</v>
      </c>
      <c r="K1140" s="1" t="s">
        <v>12685</v>
      </c>
      <c r="L1140" s="1" t="s">
        <v>12686</v>
      </c>
      <c r="M1140" s="1" t="s">
        <v>12687</v>
      </c>
    </row>
    <row r="1141" spans="2:13" x14ac:dyDescent="0.25">
      <c r="B1141" s="1" t="s">
        <v>81</v>
      </c>
      <c r="C1141" s="1" t="s">
        <v>12688</v>
      </c>
      <c r="D1141" s="1" t="s">
        <v>12689</v>
      </c>
      <c r="E1141" s="1" t="s">
        <v>12690</v>
      </c>
      <c r="F1141" s="1" t="s">
        <v>12691</v>
      </c>
      <c r="G1141" s="1" t="s">
        <v>12692</v>
      </c>
      <c r="H1141" s="1" t="s">
        <v>12693</v>
      </c>
      <c r="I1141" s="1" t="s">
        <v>12694</v>
      </c>
      <c r="J1141" s="1" t="s">
        <v>12695</v>
      </c>
      <c r="K1141" s="1" t="s">
        <v>12696</v>
      </c>
      <c r="L1141" s="1" t="s">
        <v>12697</v>
      </c>
      <c r="M1141" s="1" t="s">
        <v>12698</v>
      </c>
    </row>
    <row r="1142" spans="2:13" x14ac:dyDescent="0.25">
      <c r="B1142" s="1" t="s">
        <v>82</v>
      </c>
      <c r="C1142" s="1" t="s">
        <v>12699</v>
      </c>
      <c r="D1142" s="1" t="s">
        <v>12700</v>
      </c>
      <c r="E1142" s="1" t="s">
        <v>12701</v>
      </c>
      <c r="F1142" s="1" t="s">
        <v>12702</v>
      </c>
      <c r="G1142" s="1" t="s">
        <v>12703</v>
      </c>
      <c r="H1142" s="1" t="s">
        <v>12704</v>
      </c>
      <c r="I1142" s="1" t="s">
        <v>12705</v>
      </c>
      <c r="J1142" s="1" t="s">
        <v>12706</v>
      </c>
      <c r="K1142" s="1" t="s">
        <v>12707</v>
      </c>
      <c r="L1142" s="1" t="s">
        <v>12708</v>
      </c>
      <c r="M1142" s="1" t="s">
        <v>12709</v>
      </c>
    </row>
    <row r="1143" spans="2:13" x14ac:dyDescent="0.25">
      <c r="B1143" s="1" t="s">
        <v>82</v>
      </c>
      <c r="C1143" s="1" t="s">
        <v>12710</v>
      </c>
      <c r="D1143" s="1" t="s">
        <v>12711</v>
      </c>
      <c r="E1143" s="1" t="s">
        <v>12712</v>
      </c>
      <c r="F1143" s="1" t="s">
        <v>12713</v>
      </c>
      <c r="G1143" s="1" t="s">
        <v>12714</v>
      </c>
      <c r="H1143" s="1" t="s">
        <v>12715</v>
      </c>
      <c r="I1143" s="1" t="s">
        <v>12716</v>
      </c>
      <c r="J1143" s="1" t="s">
        <v>12717</v>
      </c>
      <c r="K1143" s="1" t="s">
        <v>12718</v>
      </c>
      <c r="L1143" s="1" t="s">
        <v>12719</v>
      </c>
      <c r="M1143" s="1" t="s">
        <v>12720</v>
      </c>
    </row>
    <row r="1144" spans="2:13" x14ac:dyDescent="0.25">
      <c r="B1144" s="1" t="s">
        <v>82</v>
      </c>
      <c r="C1144" s="1" t="s">
        <v>12721</v>
      </c>
      <c r="D1144" s="1" t="s">
        <v>12722</v>
      </c>
      <c r="E1144" s="1" t="s">
        <v>12723</v>
      </c>
      <c r="F1144" s="1" t="s">
        <v>12724</v>
      </c>
      <c r="G1144" s="1" t="s">
        <v>12725</v>
      </c>
      <c r="H1144" s="1" t="s">
        <v>12726</v>
      </c>
      <c r="I1144" s="1" t="s">
        <v>12727</v>
      </c>
      <c r="J1144" s="1" t="s">
        <v>12728</v>
      </c>
      <c r="K1144" s="1" t="s">
        <v>12729</v>
      </c>
      <c r="L1144" s="1" t="s">
        <v>12730</v>
      </c>
      <c r="M1144" s="1" t="s">
        <v>12731</v>
      </c>
    </row>
    <row r="1145" spans="2:13" x14ac:dyDescent="0.25">
      <c r="B1145" s="1" t="s">
        <v>82</v>
      </c>
      <c r="C1145" s="1" t="s">
        <v>12732</v>
      </c>
      <c r="D1145" s="1" t="s">
        <v>12733</v>
      </c>
      <c r="E1145" s="1" t="s">
        <v>12734</v>
      </c>
      <c r="F1145" s="1" t="s">
        <v>12735</v>
      </c>
      <c r="G1145" s="1" t="s">
        <v>12736</v>
      </c>
      <c r="H1145" s="1" t="s">
        <v>12737</v>
      </c>
      <c r="I1145" s="1" t="s">
        <v>12738</v>
      </c>
      <c r="J1145" s="1" t="s">
        <v>12739</v>
      </c>
      <c r="K1145" s="1" t="s">
        <v>12740</v>
      </c>
      <c r="L1145" s="1" t="s">
        <v>12741</v>
      </c>
      <c r="M1145" s="1" t="s">
        <v>12742</v>
      </c>
    </row>
    <row r="1146" spans="2:13" x14ac:dyDescent="0.25">
      <c r="B1146" s="1" t="s">
        <v>82</v>
      </c>
      <c r="C1146" s="1" t="s">
        <v>12743</v>
      </c>
      <c r="D1146" s="1" t="s">
        <v>12744</v>
      </c>
      <c r="E1146" s="1" t="s">
        <v>12745</v>
      </c>
      <c r="F1146" s="1" t="s">
        <v>12746</v>
      </c>
      <c r="G1146" s="1" t="s">
        <v>12747</v>
      </c>
      <c r="H1146" s="1" t="s">
        <v>12748</v>
      </c>
      <c r="I1146" s="1" t="s">
        <v>12749</v>
      </c>
      <c r="J1146" s="1" t="s">
        <v>12750</v>
      </c>
      <c r="K1146" s="1" t="s">
        <v>12751</v>
      </c>
      <c r="L1146" s="1" t="s">
        <v>12752</v>
      </c>
      <c r="M1146" s="1" t="s">
        <v>12753</v>
      </c>
    </row>
    <row r="1147" spans="2:13" x14ac:dyDescent="0.25">
      <c r="B1147" s="1" t="s">
        <v>82</v>
      </c>
      <c r="C1147" s="1" t="s">
        <v>12754</v>
      </c>
      <c r="D1147" s="1" t="s">
        <v>12755</v>
      </c>
      <c r="E1147" s="1" t="s">
        <v>12756</v>
      </c>
      <c r="F1147" s="1" t="s">
        <v>12757</v>
      </c>
      <c r="G1147" s="1" t="s">
        <v>12758</v>
      </c>
      <c r="H1147" s="1" t="s">
        <v>12759</v>
      </c>
      <c r="I1147" s="1" t="s">
        <v>12760</v>
      </c>
      <c r="J1147" s="1" t="s">
        <v>12761</v>
      </c>
      <c r="K1147" s="1" t="s">
        <v>12762</v>
      </c>
      <c r="L1147" s="1" t="s">
        <v>12763</v>
      </c>
      <c r="M1147" s="1" t="s">
        <v>12764</v>
      </c>
    </row>
    <row r="1148" spans="2:13" x14ac:dyDescent="0.25">
      <c r="B1148" s="1" t="s">
        <v>82</v>
      </c>
      <c r="C1148" s="1" t="s">
        <v>12765</v>
      </c>
      <c r="D1148" s="1" t="s">
        <v>12766</v>
      </c>
      <c r="E1148" s="1" t="s">
        <v>12767</v>
      </c>
      <c r="F1148" s="1" t="s">
        <v>12768</v>
      </c>
      <c r="G1148" s="1" t="s">
        <v>12769</v>
      </c>
      <c r="H1148" s="1" t="s">
        <v>12770</v>
      </c>
      <c r="I1148" s="1" t="s">
        <v>12771</v>
      </c>
      <c r="J1148" s="1" t="s">
        <v>12772</v>
      </c>
      <c r="K1148" s="1" t="s">
        <v>12773</v>
      </c>
      <c r="L1148" s="1" t="s">
        <v>12774</v>
      </c>
      <c r="M1148" s="1" t="s">
        <v>12775</v>
      </c>
    </row>
    <row r="1149" spans="2:13" x14ac:dyDescent="0.25">
      <c r="B1149" s="1" t="s">
        <v>82</v>
      </c>
      <c r="C1149" s="1" t="s">
        <v>12776</v>
      </c>
      <c r="D1149" s="1" t="s">
        <v>12777</v>
      </c>
      <c r="E1149" s="1" t="s">
        <v>12778</v>
      </c>
      <c r="F1149" s="1" t="s">
        <v>12779</v>
      </c>
      <c r="G1149" s="1" t="s">
        <v>12780</v>
      </c>
      <c r="H1149" s="1" t="s">
        <v>12781</v>
      </c>
      <c r="I1149" s="1" t="s">
        <v>12782</v>
      </c>
      <c r="J1149" s="1" t="s">
        <v>12783</v>
      </c>
      <c r="K1149" s="1" t="s">
        <v>12784</v>
      </c>
      <c r="L1149" s="1" t="s">
        <v>12785</v>
      </c>
      <c r="M1149" s="1" t="s">
        <v>12786</v>
      </c>
    </row>
    <row r="1150" spans="2:13" x14ac:dyDescent="0.25">
      <c r="B1150" s="1" t="s">
        <v>82</v>
      </c>
      <c r="C1150" s="1" t="s">
        <v>12787</v>
      </c>
      <c r="D1150" s="1" t="s">
        <v>12788</v>
      </c>
      <c r="E1150" s="1" t="s">
        <v>12789</v>
      </c>
      <c r="F1150" s="1" t="s">
        <v>12790</v>
      </c>
      <c r="G1150" s="1" t="s">
        <v>12791</v>
      </c>
      <c r="H1150" s="1" t="s">
        <v>12792</v>
      </c>
      <c r="I1150" s="1" t="s">
        <v>12793</v>
      </c>
      <c r="J1150" s="1" t="s">
        <v>12794</v>
      </c>
      <c r="K1150" s="1" t="s">
        <v>12795</v>
      </c>
      <c r="L1150" s="1" t="s">
        <v>12796</v>
      </c>
      <c r="M1150" s="1" t="s">
        <v>12797</v>
      </c>
    </row>
    <row r="1151" spans="2:13" x14ac:dyDescent="0.25">
      <c r="B1151" s="1" t="s">
        <v>82</v>
      </c>
      <c r="C1151" s="1" t="s">
        <v>12798</v>
      </c>
      <c r="D1151" s="1" t="s">
        <v>12799</v>
      </c>
      <c r="E1151" s="1" t="s">
        <v>12800</v>
      </c>
      <c r="F1151" s="1" t="s">
        <v>12801</v>
      </c>
      <c r="G1151" s="1" t="s">
        <v>12802</v>
      </c>
      <c r="H1151" s="1" t="s">
        <v>12803</v>
      </c>
      <c r="I1151" s="1" t="s">
        <v>12804</v>
      </c>
      <c r="J1151" s="1" t="s">
        <v>12805</v>
      </c>
      <c r="K1151" s="1" t="s">
        <v>12806</v>
      </c>
      <c r="L1151" s="1" t="s">
        <v>12807</v>
      </c>
      <c r="M1151" s="1" t="s">
        <v>12808</v>
      </c>
    </row>
    <row r="1152" spans="2:13" x14ac:dyDescent="0.25">
      <c r="B1152" s="1" t="s">
        <v>82</v>
      </c>
      <c r="C1152" s="1" t="s">
        <v>12809</v>
      </c>
      <c r="D1152" s="1" t="s">
        <v>12810</v>
      </c>
      <c r="E1152" s="1" t="s">
        <v>12811</v>
      </c>
      <c r="F1152" s="1" t="s">
        <v>12812</v>
      </c>
      <c r="G1152" s="1" t="s">
        <v>12813</v>
      </c>
      <c r="H1152" s="1" t="s">
        <v>12814</v>
      </c>
      <c r="I1152" s="1" t="s">
        <v>12815</v>
      </c>
      <c r="J1152" s="1" t="s">
        <v>12816</v>
      </c>
      <c r="K1152" s="1" t="s">
        <v>12817</v>
      </c>
      <c r="L1152" s="1" t="s">
        <v>12818</v>
      </c>
      <c r="M1152" s="1" t="s">
        <v>12819</v>
      </c>
    </row>
    <row r="1153" spans="2:13" x14ac:dyDescent="0.25">
      <c r="B1153" s="1" t="s">
        <v>82</v>
      </c>
      <c r="C1153" s="1" t="s">
        <v>12820</v>
      </c>
      <c r="D1153" s="1" t="s">
        <v>12821</v>
      </c>
      <c r="E1153" s="1" t="s">
        <v>12822</v>
      </c>
      <c r="F1153" s="1" t="s">
        <v>12823</v>
      </c>
      <c r="G1153" s="1" t="s">
        <v>12824</v>
      </c>
      <c r="H1153" s="1" t="s">
        <v>12825</v>
      </c>
      <c r="I1153" s="1" t="s">
        <v>12826</v>
      </c>
      <c r="J1153" s="1" t="s">
        <v>12827</v>
      </c>
      <c r="K1153" s="1" t="s">
        <v>12828</v>
      </c>
      <c r="L1153" s="1" t="s">
        <v>12829</v>
      </c>
      <c r="M1153" s="1" t="s">
        <v>12830</v>
      </c>
    </row>
    <row r="1154" spans="2:13" x14ac:dyDescent="0.25">
      <c r="B1154" s="1" t="s">
        <v>82</v>
      </c>
      <c r="C1154" s="1" t="s">
        <v>12831</v>
      </c>
      <c r="D1154" s="1" t="s">
        <v>12832</v>
      </c>
      <c r="E1154" s="1" t="s">
        <v>12833</v>
      </c>
      <c r="F1154" s="1" t="s">
        <v>12834</v>
      </c>
      <c r="G1154" s="1" t="s">
        <v>12835</v>
      </c>
      <c r="H1154" s="1" t="s">
        <v>12836</v>
      </c>
      <c r="I1154" s="1" t="s">
        <v>12837</v>
      </c>
      <c r="J1154" s="1" t="s">
        <v>12838</v>
      </c>
      <c r="K1154" s="1" t="s">
        <v>12839</v>
      </c>
      <c r="L1154" s="1" t="s">
        <v>12840</v>
      </c>
      <c r="M1154" s="1" t="s">
        <v>12841</v>
      </c>
    </row>
    <row r="1155" spans="2:13" x14ac:dyDescent="0.25">
      <c r="B1155" s="1" t="s">
        <v>82</v>
      </c>
      <c r="C1155" s="1" t="s">
        <v>12842</v>
      </c>
      <c r="D1155" s="1" t="s">
        <v>12843</v>
      </c>
      <c r="E1155" s="1" t="s">
        <v>12844</v>
      </c>
      <c r="F1155" s="1" t="s">
        <v>12845</v>
      </c>
      <c r="G1155" s="1" t="s">
        <v>12846</v>
      </c>
      <c r="H1155" s="1" t="s">
        <v>12847</v>
      </c>
      <c r="I1155" s="1" t="s">
        <v>12848</v>
      </c>
      <c r="J1155" s="1" t="s">
        <v>12849</v>
      </c>
      <c r="K1155" s="1" t="s">
        <v>12850</v>
      </c>
      <c r="L1155" s="1" t="s">
        <v>12851</v>
      </c>
      <c r="M1155" s="1" t="s">
        <v>12852</v>
      </c>
    </row>
    <row r="1156" spans="2:13" x14ac:dyDescent="0.25">
      <c r="B1156" s="1" t="s">
        <v>82</v>
      </c>
      <c r="C1156" s="1" t="s">
        <v>12853</v>
      </c>
      <c r="D1156" s="1" t="s">
        <v>12854</v>
      </c>
      <c r="E1156" s="1" t="s">
        <v>12855</v>
      </c>
      <c r="F1156" s="1" t="s">
        <v>12856</v>
      </c>
      <c r="G1156" s="1" t="s">
        <v>12857</v>
      </c>
      <c r="H1156" s="1" t="s">
        <v>12858</v>
      </c>
      <c r="I1156" s="1" t="s">
        <v>12859</v>
      </c>
      <c r="J1156" s="1" t="s">
        <v>12860</v>
      </c>
      <c r="K1156" s="1" t="s">
        <v>12861</v>
      </c>
      <c r="L1156" s="1" t="s">
        <v>12862</v>
      </c>
      <c r="M1156" s="1" t="s">
        <v>12863</v>
      </c>
    </row>
    <row r="1157" spans="2:13" x14ac:dyDescent="0.25">
      <c r="B1157" s="1" t="s">
        <v>82</v>
      </c>
      <c r="C1157" s="1" t="s">
        <v>12864</v>
      </c>
      <c r="D1157" s="1" t="s">
        <v>12865</v>
      </c>
      <c r="E1157" s="1" t="s">
        <v>12866</v>
      </c>
      <c r="F1157" s="1" t="s">
        <v>12867</v>
      </c>
      <c r="G1157" s="1" t="s">
        <v>12868</v>
      </c>
      <c r="H1157" s="1" t="s">
        <v>12869</v>
      </c>
      <c r="I1157" s="1" t="s">
        <v>12870</v>
      </c>
      <c r="J1157" s="1" t="s">
        <v>12871</v>
      </c>
      <c r="K1157" s="1" t="s">
        <v>12872</v>
      </c>
      <c r="L1157" s="1" t="s">
        <v>12873</v>
      </c>
      <c r="M1157" s="1" t="s">
        <v>12874</v>
      </c>
    </row>
    <row r="1158" spans="2:13" x14ac:dyDescent="0.25">
      <c r="B1158" s="1" t="s">
        <v>82</v>
      </c>
      <c r="C1158" s="1" t="s">
        <v>12875</v>
      </c>
      <c r="D1158" s="1" t="s">
        <v>12876</v>
      </c>
      <c r="E1158" s="1" t="s">
        <v>12877</v>
      </c>
      <c r="F1158" s="1" t="s">
        <v>12878</v>
      </c>
      <c r="G1158" s="1" t="s">
        <v>12879</v>
      </c>
      <c r="H1158" s="1" t="s">
        <v>12880</v>
      </c>
      <c r="I1158" s="1" t="s">
        <v>12881</v>
      </c>
      <c r="J1158" s="1" t="s">
        <v>12882</v>
      </c>
      <c r="K1158" s="1" t="s">
        <v>12883</v>
      </c>
      <c r="L1158" s="1" t="s">
        <v>12884</v>
      </c>
      <c r="M1158" s="1" t="s">
        <v>12885</v>
      </c>
    </row>
    <row r="1159" spans="2:13" x14ac:dyDescent="0.25">
      <c r="B1159" s="1" t="s">
        <v>82</v>
      </c>
      <c r="C1159" s="1" t="s">
        <v>12886</v>
      </c>
      <c r="D1159" s="1" t="s">
        <v>12887</v>
      </c>
      <c r="E1159" s="1" t="s">
        <v>12888</v>
      </c>
      <c r="F1159" s="1" t="s">
        <v>12889</v>
      </c>
      <c r="G1159" s="1" t="s">
        <v>12890</v>
      </c>
      <c r="H1159" s="1" t="s">
        <v>12891</v>
      </c>
      <c r="I1159" s="1" t="s">
        <v>12892</v>
      </c>
      <c r="J1159" s="1" t="s">
        <v>12893</v>
      </c>
      <c r="K1159" s="1" t="s">
        <v>12894</v>
      </c>
      <c r="L1159" s="1" t="s">
        <v>12895</v>
      </c>
      <c r="M1159" s="1" t="s">
        <v>12896</v>
      </c>
    </row>
    <row r="1160" spans="2:13" x14ac:dyDescent="0.25">
      <c r="B1160" s="1" t="s">
        <v>82</v>
      </c>
      <c r="C1160" s="1" t="s">
        <v>12897</v>
      </c>
      <c r="D1160" s="1" t="s">
        <v>12898</v>
      </c>
      <c r="E1160" s="1" t="s">
        <v>12899</v>
      </c>
      <c r="F1160" s="1" t="s">
        <v>12900</v>
      </c>
      <c r="G1160" s="1" t="s">
        <v>12901</v>
      </c>
      <c r="H1160" s="1" t="s">
        <v>12902</v>
      </c>
      <c r="I1160" s="1" t="s">
        <v>12903</v>
      </c>
      <c r="J1160" s="1" t="s">
        <v>12904</v>
      </c>
      <c r="K1160" s="1" t="s">
        <v>12905</v>
      </c>
      <c r="L1160" s="1" t="s">
        <v>12906</v>
      </c>
      <c r="M1160" s="1" t="s">
        <v>12907</v>
      </c>
    </row>
    <row r="1161" spans="2:13" x14ac:dyDescent="0.25">
      <c r="B1161" s="1" t="s">
        <v>82</v>
      </c>
      <c r="C1161" s="1" t="s">
        <v>12908</v>
      </c>
      <c r="D1161" s="1" t="s">
        <v>12909</v>
      </c>
      <c r="E1161" s="1" t="s">
        <v>12910</v>
      </c>
      <c r="F1161" s="1" t="s">
        <v>12911</v>
      </c>
      <c r="G1161" s="1" t="s">
        <v>12912</v>
      </c>
      <c r="H1161" s="1" t="s">
        <v>12913</v>
      </c>
      <c r="I1161" s="1" t="s">
        <v>12914</v>
      </c>
      <c r="J1161" s="1" t="s">
        <v>12915</v>
      </c>
      <c r="K1161" s="1" t="s">
        <v>12916</v>
      </c>
      <c r="L1161" s="1" t="s">
        <v>12917</v>
      </c>
      <c r="M1161" s="1" t="s">
        <v>12918</v>
      </c>
    </row>
    <row r="1162" spans="2:13" x14ac:dyDescent="0.25">
      <c r="B1162" s="1" t="s">
        <v>83</v>
      </c>
      <c r="C1162" s="1" t="s">
        <v>12919</v>
      </c>
      <c r="D1162" s="1" t="s">
        <v>12920</v>
      </c>
      <c r="E1162" s="1" t="s">
        <v>12921</v>
      </c>
      <c r="F1162" s="1" t="s">
        <v>12922</v>
      </c>
      <c r="G1162" s="1" t="s">
        <v>12923</v>
      </c>
      <c r="H1162" s="1" t="s">
        <v>12924</v>
      </c>
      <c r="I1162" s="1" t="s">
        <v>12925</v>
      </c>
      <c r="J1162" s="1" t="s">
        <v>12926</v>
      </c>
      <c r="K1162" s="1" t="s">
        <v>12927</v>
      </c>
      <c r="L1162" s="1" t="s">
        <v>12928</v>
      </c>
      <c r="M1162" s="1" t="s">
        <v>12929</v>
      </c>
    </row>
    <row r="1163" spans="2:13" x14ac:dyDescent="0.25">
      <c r="B1163" s="1" t="s">
        <v>83</v>
      </c>
      <c r="C1163" s="1" t="s">
        <v>12930</v>
      </c>
      <c r="D1163" s="1" t="s">
        <v>12931</v>
      </c>
      <c r="E1163" s="1" t="s">
        <v>12932</v>
      </c>
      <c r="F1163" s="1" t="s">
        <v>12933</v>
      </c>
      <c r="G1163" s="1" t="s">
        <v>12934</v>
      </c>
      <c r="H1163" s="1" t="s">
        <v>12935</v>
      </c>
      <c r="I1163" s="1" t="s">
        <v>12936</v>
      </c>
      <c r="J1163" s="1" t="s">
        <v>12937</v>
      </c>
      <c r="K1163" s="1" t="s">
        <v>12938</v>
      </c>
      <c r="L1163" s="1" t="s">
        <v>12939</v>
      </c>
      <c r="M1163" s="1" t="s">
        <v>12940</v>
      </c>
    </row>
    <row r="1164" spans="2:13" x14ac:dyDescent="0.25">
      <c r="B1164" s="1" t="s">
        <v>83</v>
      </c>
      <c r="C1164" s="1" t="s">
        <v>12941</v>
      </c>
      <c r="D1164" s="1" t="s">
        <v>12942</v>
      </c>
      <c r="E1164" s="1" t="s">
        <v>12943</v>
      </c>
      <c r="F1164" s="1" t="s">
        <v>12944</v>
      </c>
      <c r="G1164" s="1" t="s">
        <v>12945</v>
      </c>
      <c r="H1164" s="1" t="s">
        <v>12946</v>
      </c>
      <c r="I1164" s="1" t="s">
        <v>12947</v>
      </c>
      <c r="J1164" s="1" t="s">
        <v>12948</v>
      </c>
      <c r="K1164" s="1" t="s">
        <v>12949</v>
      </c>
      <c r="L1164" s="1" t="s">
        <v>12950</v>
      </c>
      <c r="M1164" s="1" t="s">
        <v>12951</v>
      </c>
    </row>
    <row r="1165" spans="2:13" x14ac:dyDescent="0.25">
      <c r="B1165" s="1" t="s">
        <v>83</v>
      </c>
      <c r="C1165" s="1" t="s">
        <v>12952</v>
      </c>
      <c r="D1165" s="1" t="s">
        <v>12953</v>
      </c>
      <c r="E1165" s="1" t="s">
        <v>12954</v>
      </c>
      <c r="F1165" s="1" t="s">
        <v>12955</v>
      </c>
      <c r="G1165" s="1" t="s">
        <v>12956</v>
      </c>
      <c r="H1165" s="1" t="s">
        <v>12957</v>
      </c>
      <c r="I1165" s="1" t="s">
        <v>12958</v>
      </c>
      <c r="J1165" s="1" t="s">
        <v>12959</v>
      </c>
      <c r="K1165" s="1" t="s">
        <v>12960</v>
      </c>
      <c r="L1165" s="1" t="s">
        <v>12961</v>
      </c>
      <c r="M1165" s="1" t="s">
        <v>12962</v>
      </c>
    </row>
    <row r="1166" spans="2:13" x14ac:dyDescent="0.25">
      <c r="B1166" s="1" t="s">
        <v>83</v>
      </c>
      <c r="C1166" s="1" t="s">
        <v>12963</v>
      </c>
      <c r="D1166" s="1" t="s">
        <v>12964</v>
      </c>
      <c r="E1166" s="1" t="s">
        <v>12965</v>
      </c>
      <c r="F1166" s="1" t="s">
        <v>12966</v>
      </c>
      <c r="G1166" s="1" t="s">
        <v>12967</v>
      </c>
      <c r="H1166" s="1" t="s">
        <v>12968</v>
      </c>
      <c r="I1166" s="1" t="s">
        <v>12969</v>
      </c>
      <c r="J1166" s="1" t="s">
        <v>12970</v>
      </c>
      <c r="K1166" s="1" t="s">
        <v>12971</v>
      </c>
      <c r="L1166" s="1" t="s">
        <v>12972</v>
      </c>
      <c r="M1166" s="1" t="s">
        <v>12973</v>
      </c>
    </row>
    <row r="1167" spans="2:13" x14ac:dyDescent="0.25">
      <c r="B1167" s="1" t="s">
        <v>83</v>
      </c>
      <c r="C1167" s="1" t="s">
        <v>12974</v>
      </c>
      <c r="D1167" s="1" t="s">
        <v>12975</v>
      </c>
      <c r="E1167" s="1" t="s">
        <v>12976</v>
      </c>
      <c r="F1167" s="1" t="s">
        <v>12977</v>
      </c>
      <c r="G1167" s="1" t="s">
        <v>12978</v>
      </c>
      <c r="H1167" s="1" t="s">
        <v>12979</v>
      </c>
      <c r="I1167" s="1" t="s">
        <v>12980</v>
      </c>
      <c r="J1167" s="1" t="s">
        <v>12981</v>
      </c>
      <c r="K1167" s="1" t="s">
        <v>12982</v>
      </c>
      <c r="L1167" s="1" t="s">
        <v>12983</v>
      </c>
      <c r="M1167" s="1" t="s">
        <v>12984</v>
      </c>
    </row>
    <row r="1168" spans="2:13" x14ac:dyDescent="0.25">
      <c r="B1168" s="1" t="s">
        <v>83</v>
      </c>
      <c r="C1168" s="1" t="s">
        <v>12985</v>
      </c>
      <c r="D1168" s="1" t="s">
        <v>12986</v>
      </c>
      <c r="E1168" s="1" t="s">
        <v>12987</v>
      </c>
      <c r="F1168" s="1" t="s">
        <v>12988</v>
      </c>
      <c r="G1168" s="1" t="s">
        <v>12989</v>
      </c>
      <c r="H1168" s="1" t="s">
        <v>12990</v>
      </c>
      <c r="I1168" s="1" t="s">
        <v>12991</v>
      </c>
      <c r="J1168" s="1" t="s">
        <v>12992</v>
      </c>
      <c r="K1168" s="1" t="s">
        <v>12993</v>
      </c>
      <c r="L1168" s="1" t="s">
        <v>12994</v>
      </c>
      <c r="M1168" s="1" t="s">
        <v>12995</v>
      </c>
    </row>
    <row r="1169" spans="2:13" x14ac:dyDescent="0.25">
      <c r="B1169" s="1" t="s">
        <v>83</v>
      </c>
      <c r="C1169" s="1" t="s">
        <v>12996</v>
      </c>
      <c r="D1169" s="1" t="s">
        <v>12997</v>
      </c>
      <c r="E1169" s="1" t="s">
        <v>12998</v>
      </c>
      <c r="F1169" s="1" t="s">
        <v>12999</v>
      </c>
      <c r="G1169" s="1" t="s">
        <v>13000</v>
      </c>
      <c r="H1169" s="1" t="s">
        <v>13001</v>
      </c>
      <c r="I1169" s="1" t="s">
        <v>13002</v>
      </c>
      <c r="J1169" s="1" t="s">
        <v>13003</v>
      </c>
      <c r="K1169" s="1" t="s">
        <v>13004</v>
      </c>
      <c r="L1169" s="1" t="s">
        <v>13005</v>
      </c>
      <c r="M1169" s="1" t="s">
        <v>13006</v>
      </c>
    </row>
    <row r="1170" spans="2:13" x14ac:dyDescent="0.25">
      <c r="B1170" s="1" t="s">
        <v>83</v>
      </c>
      <c r="C1170" s="1" t="s">
        <v>13007</v>
      </c>
      <c r="D1170" s="1" t="s">
        <v>13008</v>
      </c>
      <c r="E1170" s="1" t="s">
        <v>13009</v>
      </c>
      <c r="F1170" s="1" t="s">
        <v>13010</v>
      </c>
      <c r="G1170" s="1" t="s">
        <v>13011</v>
      </c>
      <c r="H1170" s="1" t="s">
        <v>13012</v>
      </c>
      <c r="I1170" s="1" t="s">
        <v>13013</v>
      </c>
      <c r="J1170" s="1" t="s">
        <v>13014</v>
      </c>
      <c r="K1170" s="1" t="s">
        <v>13015</v>
      </c>
      <c r="L1170" s="1" t="s">
        <v>13016</v>
      </c>
      <c r="M1170" s="1" t="s">
        <v>13017</v>
      </c>
    </row>
    <row r="1171" spans="2:13" x14ac:dyDescent="0.25">
      <c r="B1171" s="1" t="s">
        <v>83</v>
      </c>
      <c r="C1171" s="1" t="s">
        <v>13018</v>
      </c>
      <c r="D1171" s="1" t="s">
        <v>13019</v>
      </c>
      <c r="E1171" s="1" t="s">
        <v>13020</v>
      </c>
      <c r="F1171" s="1" t="s">
        <v>13021</v>
      </c>
      <c r="G1171" s="1" t="s">
        <v>13022</v>
      </c>
      <c r="H1171" s="1" t="s">
        <v>13023</v>
      </c>
      <c r="I1171" s="1" t="s">
        <v>13024</v>
      </c>
      <c r="J1171" s="1" t="s">
        <v>13025</v>
      </c>
      <c r="K1171" s="1" t="s">
        <v>13026</v>
      </c>
      <c r="L1171" s="1" t="s">
        <v>13027</v>
      </c>
      <c r="M1171" s="1" t="s">
        <v>13028</v>
      </c>
    </row>
    <row r="1172" spans="2:13" x14ac:dyDescent="0.25">
      <c r="B1172" s="1" t="s">
        <v>83</v>
      </c>
      <c r="C1172" s="1" t="s">
        <v>13029</v>
      </c>
      <c r="D1172" s="1" t="s">
        <v>13030</v>
      </c>
      <c r="E1172" s="1" t="s">
        <v>13031</v>
      </c>
      <c r="F1172" s="1" t="s">
        <v>13032</v>
      </c>
      <c r="G1172" s="1" t="s">
        <v>13033</v>
      </c>
      <c r="H1172" s="1" t="s">
        <v>13034</v>
      </c>
      <c r="I1172" s="1" t="s">
        <v>13035</v>
      </c>
      <c r="J1172" s="1" t="s">
        <v>13036</v>
      </c>
      <c r="K1172" s="1" t="s">
        <v>13037</v>
      </c>
      <c r="L1172" s="1" t="s">
        <v>13038</v>
      </c>
      <c r="M1172" s="1" t="s">
        <v>13039</v>
      </c>
    </row>
    <row r="1173" spans="2:13" x14ac:dyDescent="0.25">
      <c r="B1173" s="1" t="s">
        <v>83</v>
      </c>
      <c r="C1173" s="1" t="s">
        <v>13040</v>
      </c>
      <c r="D1173" s="1" t="s">
        <v>13041</v>
      </c>
      <c r="E1173" s="1" t="s">
        <v>13042</v>
      </c>
      <c r="F1173" s="1" t="s">
        <v>13043</v>
      </c>
      <c r="G1173" s="1" t="s">
        <v>13044</v>
      </c>
      <c r="H1173" s="1" t="s">
        <v>13045</v>
      </c>
      <c r="I1173" s="1" t="s">
        <v>13046</v>
      </c>
      <c r="J1173" s="1" t="s">
        <v>13047</v>
      </c>
      <c r="K1173" s="1" t="s">
        <v>13048</v>
      </c>
      <c r="L1173" s="1" t="s">
        <v>13049</v>
      </c>
      <c r="M1173" s="1" t="s">
        <v>13050</v>
      </c>
    </row>
    <row r="1174" spans="2:13" x14ac:dyDescent="0.25">
      <c r="B1174" s="1" t="s">
        <v>83</v>
      </c>
      <c r="C1174" s="1" t="s">
        <v>13051</v>
      </c>
      <c r="D1174" s="1" t="s">
        <v>13052</v>
      </c>
      <c r="E1174" s="1" t="s">
        <v>13053</v>
      </c>
      <c r="F1174" s="1" t="s">
        <v>13054</v>
      </c>
      <c r="G1174" s="1" t="s">
        <v>13055</v>
      </c>
      <c r="H1174" s="1" t="s">
        <v>13056</v>
      </c>
      <c r="I1174" s="1" t="s">
        <v>13057</v>
      </c>
      <c r="J1174" s="1" t="s">
        <v>13058</v>
      </c>
      <c r="K1174" s="1" t="s">
        <v>13059</v>
      </c>
      <c r="L1174" s="1" t="s">
        <v>13060</v>
      </c>
      <c r="M1174" s="1" t="s">
        <v>13061</v>
      </c>
    </row>
    <row r="1175" spans="2:13" x14ac:dyDescent="0.25">
      <c r="B1175" s="1" t="s">
        <v>83</v>
      </c>
      <c r="C1175" s="1" t="s">
        <v>13062</v>
      </c>
      <c r="D1175" s="1" t="s">
        <v>13063</v>
      </c>
      <c r="E1175" s="1" t="s">
        <v>13064</v>
      </c>
      <c r="F1175" s="1" t="s">
        <v>13065</v>
      </c>
      <c r="G1175" s="1" t="s">
        <v>13066</v>
      </c>
      <c r="H1175" s="1" t="s">
        <v>13067</v>
      </c>
      <c r="I1175" s="1" t="s">
        <v>13068</v>
      </c>
      <c r="J1175" s="1" t="s">
        <v>13069</v>
      </c>
      <c r="K1175" s="1" t="s">
        <v>13070</v>
      </c>
      <c r="L1175" s="1" t="s">
        <v>13071</v>
      </c>
      <c r="M1175" s="1" t="s">
        <v>13072</v>
      </c>
    </row>
    <row r="1176" spans="2:13" x14ac:dyDescent="0.25">
      <c r="B1176" s="1" t="s">
        <v>83</v>
      </c>
      <c r="C1176" s="1" t="s">
        <v>13073</v>
      </c>
      <c r="D1176" s="1" t="s">
        <v>13074</v>
      </c>
      <c r="E1176" s="1" t="s">
        <v>13075</v>
      </c>
      <c r="F1176" s="1" t="s">
        <v>13076</v>
      </c>
      <c r="G1176" s="1" t="s">
        <v>13077</v>
      </c>
      <c r="H1176" s="1" t="s">
        <v>13078</v>
      </c>
      <c r="I1176" s="1" t="s">
        <v>13079</v>
      </c>
      <c r="J1176" s="1" t="s">
        <v>13080</v>
      </c>
      <c r="K1176" s="1" t="s">
        <v>13081</v>
      </c>
      <c r="L1176" s="1" t="s">
        <v>13082</v>
      </c>
      <c r="M1176" s="1" t="s">
        <v>13083</v>
      </c>
    </row>
    <row r="1177" spans="2:13" x14ac:dyDescent="0.25">
      <c r="B1177" s="1" t="s">
        <v>83</v>
      </c>
      <c r="C1177" s="1" t="s">
        <v>13084</v>
      </c>
      <c r="D1177" s="1" t="s">
        <v>13085</v>
      </c>
      <c r="E1177" s="1" t="s">
        <v>13086</v>
      </c>
      <c r="F1177" s="1" t="s">
        <v>13087</v>
      </c>
      <c r="G1177" s="1" t="s">
        <v>13088</v>
      </c>
      <c r="H1177" s="1" t="s">
        <v>13089</v>
      </c>
      <c r="I1177" s="1" t="s">
        <v>13090</v>
      </c>
      <c r="J1177" s="1" t="s">
        <v>13091</v>
      </c>
      <c r="K1177" s="1" t="s">
        <v>13092</v>
      </c>
      <c r="L1177" s="1" t="s">
        <v>13093</v>
      </c>
      <c r="M1177" s="1" t="s">
        <v>13094</v>
      </c>
    </row>
    <row r="1178" spans="2:13" x14ac:dyDescent="0.25">
      <c r="B1178" s="1" t="s">
        <v>83</v>
      </c>
      <c r="C1178" s="1" t="s">
        <v>13095</v>
      </c>
      <c r="D1178" s="1" t="s">
        <v>13096</v>
      </c>
      <c r="E1178" s="1" t="s">
        <v>13097</v>
      </c>
      <c r="F1178" s="1" t="s">
        <v>13098</v>
      </c>
      <c r="G1178" s="1" t="s">
        <v>13099</v>
      </c>
      <c r="H1178" s="1" t="s">
        <v>13100</v>
      </c>
      <c r="I1178" s="1" t="s">
        <v>13101</v>
      </c>
      <c r="J1178" s="1" t="s">
        <v>13102</v>
      </c>
      <c r="K1178" s="1" t="s">
        <v>13103</v>
      </c>
      <c r="L1178" s="1" t="s">
        <v>13104</v>
      </c>
      <c r="M1178" s="1" t="s">
        <v>13105</v>
      </c>
    </row>
    <row r="1179" spans="2:13" x14ac:dyDescent="0.25">
      <c r="B1179" s="1" t="s">
        <v>83</v>
      </c>
      <c r="C1179" s="1" t="s">
        <v>13106</v>
      </c>
      <c r="D1179" s="1" t="s">
        <v>13107</v>
      </c>
      <c r="E1179" s="1" t="s">
        <v>13108</v>
      </c>
      <c r="F1179" s="1" t="s">
        <v>13109</v>
      </c>
      <c r="G1179" s="1" t="s">
        <v>13110</v>
      </c>
      <c r="H1179" s="1" t="s">
        <v>13111</v>
      </c>
      <c r="I1179" s="1" t="s">
        <v>13112</v>
      </c>
      <c r="J1179" s="1" t="s">
        <v>13113</v>
      </c>
      <c r="K1179" s="1" t="s">
        <v>13114</v>
      </c>
      <c r="L1179" s="1" t="s">
        <v>13115</v>
      </c>
      <c r="M1179" s="1" t="s">
        <v>13116</v>
      </c>
    </row>
    <row r="1180" spans="2:13" x14ac:dyDescent="0.25">
      <c r="B1180" s="1" t="s">
        <v>83</v>
      </c>
      <c r="C1180" s="1" t="s">
        <v>13117</v>
      </c>
      <c r="D1180" s="1" t="s">
        <v>13118</v>
      </c>
      <c r="E1180" s="1" t="s">
        <v>13119</v>
      </c>
      <c r="F1180" s="1" t="s">
        <v>13120</v>
      </c>
      <c r="G1180" s="1" t="s">
        <v>13121</v>
      </c>
      <c r="H1180" s="1" t="s">
        <v>13122</v>
      </c>
      <c r="I1180" s="1" t="s">
        <v>13123</v>
      </c>
      <c r="J1180" s="1" t="s">
        <v>13124</v>
      </c>
      <c r="K1180" s="1" t="s">
        <v>13125</v>
      </c>
      <c r="L1180" s="1" t="s">
        <v>13126</v>
      </c>
      <c r="M1180" s="1" t="s">
        <v>13127</v>
      </c>
    </row>
    <row r="1181" spans="2:13" x14ac:dyDescent="0.25">
      <c r="B1181" s="1" t="s">
        <v>83</v>
      </c>
      <c r="C1181" s="1" t="s">
        <v>13128</v>
      </c>
      <c r="D1181" s="1" t="s">
        <v>13129</v>
      </c>
      <c r="E1181" s="1" t="s">
        <v>13130</v>
      </c>
      <c r="F1181" s="1" t="s">
        <v>13131</v>
      </c>
      <c r="G1181" s="1" t="s">
        <v>13132</v>
      </c>
      <c r="H1181" s="1" t="s">
        <v>13133</v>
      </c>
      <c r="I1181" s="1" t="s">
        <v>13134</v>
      </c>
      <c r="J1181" s="1" t="s">
        <v>13135</v>
      </c>
      <c r="K1181" s="1" t="s">
        <v>13136</v>
      </c>
      <c r="L1181" s="1" t="s">
        <v>13137</v>
      </c>
      <c r="M1181" s="1" t="s">
        <v>13138</v>
      </c>
    </row>
    <row r="1182" spans="2:13" x14ac:dyDescent="0.25">
      <c r="B1182" s="1" t="s">
        <v>21</v>
      </c>
      <c r="C1182" s="1" t="s">
        <v>13139</v>
      </c>
      <c r="D1182" s="1" t="s">
        <v>13140</v>
      </c>
      <c r="E1182" s="1" t="s">
        <v>13141</v>
      </c>
      <c r="F1182" s="1" t="s">
        <v>13142</v>
      </c>
      <c r="G1182" s="1" t="s">
        <v>13143</v>
      </c>
      <c r="H1182" s="1" t="s">
        <v>13144</v>
      </c>
      <c r="I1182" s="1" t="s">
        <v>13145</v>
      </c>
      <c r="J1182" s="1" t="s">
        <v>13146</v>
      </c>
      <c r="K1182" s="1" t="s">
        <v>13147</v>
      </c>
      <c r="L1182" s="1" t="s">
        <v>13148</v>
      </c>
      <c r="M1182" s="1" t="s">
        <v>13149</v>
      </c>
    </row>
    <row r="1183" spans="2:13" x14ac:dyDescent="0.25">
      <c r="B1183" s="1" t="s">
        <v>21</v>
      </c>
      <c r="C1183" s="1" t="s">
        <v>13150</v>
      </c>
      <c r="D1183" s="1" t="s">
        <v>13151</v>
      </c>
      <c r="E1183" s="1" t="s">
        <v>13152</v>
      </c>
      <c r="F1183" s="1" t="s">
        <v>13153</v>
      </c>
      <c r="G1183" s="1" t="s">
        <v>13154</v>
      </c>
      <c r="H1183" s="1" t="s">
        <v>13155</v>
      </c>
      <c r="I1183" s="1" t="s">
        <v>13156</v>
      </c>
      <c r="J1183" s="1" t="s">
        <v>13157</v>
      </c>
      <c r="K1183" s="1" t="s">
        <v>13158</v>
      </c>
      <c r="L1183" s="1" t="s">
        <v>13159</v>
      </c>
      <c r="M1183" s="1" t="s">
        <v>13160</v>
      </c>
    </row>
    <row r="1184" spans="2:13" x14ac:dyDescent="0.25">
      <c r="B1184" s="1" t="s">
        <v>21</v>
      </c>
      <c r="C1184" s="1" t="s">
        <v>13161</v>
      </c>
      <c r="D1184" s="1" t="s">
        <v>13162</v>
      </c>
      <c r="E1184" s="1" t="s">
        <v>13163</v>
      </c>
      <c r="F1184" s="1" t="s">
        <v>13164</v>
      </c>
      <c r="G1184" s="1" t="s">
        <v>13165</v>
      </c>
      <c r="H1184" s="1" t="s">
        <v>13166</v>
      </c>
      <c r="I1184" s="1" t="s">
        <v>13167</v>
      </c>
      <c r="J1184" s="1" t="s">
        <v>13168</v>
      </c>
      <c r="K1184" s="1" t="s">
        <v>13169</v>
      </c>
      <c r="L1184" s="1" t="s">
        <v>13170</v>
      </c>
      <c r="M1184" s="1" t="s">
        <v>13171</v>
      </c>
    </row>
    <row r="1185" spans="2:13" x14ac:dyDescent="0.25">
      <c r="B1185" s="1" t="s">
        <v>21</v>
      </c>
      <c r="C1185" s="1" t="s">
        <v>13172</v>
      </c>
      <c r="D1185" s="1" t="s">
        <v>13173</v>
      </c>
      <c r="E1185" s="1" t="s">
        <v>13174</v>
      </c>
      <c r="F1185" s="1" t="s">
        <v>13175</v>
      </c>
      <c r="G1185" s="1" t="s">
        <v>13176</v>
      </c>
      <c r="H1185" s="1" t="s">
        <v>13177</v>
      </c>
      <c r="I1185" s="1" t="s">
        <v>13178</v>
      </c>
      <c r="J1185" s="1" t="s">
        <v>13179</v>
      </c>
      <c r="K1185" s="1" t="s">
        <v>13180</v>
      </c>
      <c r="L1185" s="1" t="s">
        <v>13181</v>
      </c>
      <c r="M1185" s="1" t="s">
        <v>13182</v>
      </c>
    </row>
    <row r="1186" spans="2:13" x14ac:dyDescent="0.25">
      <c r="B1186" s="1" t="s">
        <v>21</v>
      </c>
      <c r="C1186" s="1" t="s">
        <v>13183</v>
      </c>
      <c r="D1186" s="1" t="s">
        <v>13184</v>
      </c>
      <c r="E1186" s="1" t="s">
        <v>13185</v>
      </c>
      <c r="F1186" s="1" t="s">
        <v>13186</v>
      </c>
      <c r="G1186" s="1" t="s">
        <v>13187</v>
      </c>
      <c r="H1186" s="1" t="s">
        <v>13188</v>
      </c>
      <c r="I1186" s="1" t="s">
        <v>13189</v>
      </c>
      <c r="J1186" s="1" t="s">
        <v>13190</v>
      </c>
      <c r="K1186" s="1" t="s">
        <v>13191</v>
      </c>
      <c r="L1186" s="1" t="s">
        <v>13192</v>
      </c>
      <c r="M1186" s="1" t="s">
        <v>13193</v>
      </c>
    </row>
    <row r="1187" spans="2:13" x14ac:dyDescent="0.25">
      <c r="B1187" s="1" t="s">
        <v>21</v>
      </c>
      <c r="C1187" s="1" t="s">
        <v>13194</v>
      </c>
      <c r="D1187" s="1" t="s">
        <v>13195</v>
      </c>
      <c r="E1187" s="1" t="s">
        <v>13196</v>
      </c>
      <c r="F1187" s="1" t="s">
        <v>13197</v>
      </c>
      <c r="G1187" s="1" t="s">
        <v>13198</v>
      </c>
      <c r="H1187" s="1" t="s">
        <v>13199</v>
      </c>
      <c r="I1187" s="1" t="s">
        <v>13200</v>
      </c>
      <c r="J1187" s="1" t="s">
        <v>13201</v>
      </c>
      <c r="K1187" s="1" t="s">
        <v>13202</v>
      </c>
      <c r="L1187" s="1" t="s">
        <v>13203</v>
      </c>
      <c r="M1187" s="1" t="s">
        <v>13204</v>
      </c>
    </row>
    <row r="1188" spans="2:13" x14ac:dyDescent="0.25">
      <c r="B1188" s="1" t="s">
        <v>21</v>
      </c>
      <c r="C1188" s="1" t="s">
        <v>13205</v>
      </c>
      <c r="D1188" s="1" t="s">
        <v>13206</v>
      </c>
      <c r="E1188" s="1" t="s">
        <v>13207</v>
      </c>
      <c r="F1188" s="1" t="s">
        <v>13208</v>
      </c>
      <c r="G1188" s="1" t="s">
        <v>13209</v>
      </c>
      <c r="H1188" s="1" t="s">
        <v>13210</v>
      </c>
      <c r="I1188" s="1" t="s">
        <v>13211</v>
      </c>
      <c r="J1188" s="1" t="s">
        <v>13212</v>
      </c>
      <c r="K1188" s="1" t="s">
        <v>13213</v>
      </c>
      <c r="L1188" s="1" t="s">
        <v>13214</v>
      </c>
      <c r="M1188" s="1" t="s">
        <v>13215</v>
      </c>
    </row>
    <row r="1189" spans="2:13" x14ac:dyDescent="0.25">
      <c r="B1189" s="1" t="s">
        <v>21</v>
      </c>
      <c r="C1189" s="1" t="s">
        <v>13216</v>
      </c>
      <c r="D1189" s="1" t="s">
        <v>13217</v>
      </c>
      <c r="E1189" s="1" t="s">
        <v>13218</v>
      </c>
      <c r="F1189" s="1" t="s">
        <v>13219</v>
      </c>
      <c r="G1189" s="1" t="s">
        <v>13220</v>
      </c>
      <c r="H1189" s="1" t="s">
        <v>13221</v>
      </c>
      <c r="I1189" s="1" t="s">
        <v>13222</v>
      </c>
      <c r="J1189" s="1" t="s">
        <v>13223</v>
      </c>
      <c r="K1189" s="1" t="s">
        <v>13224</v>
      </c>
      <c r="L1189" s="1" t="s">
        <v>13225</v>
      </c>
      <c r="M1189" s="1" t="s">
        <v>13226</v>
      </c>
    </row>
    <row r="1190" spans="2:13" x14ac:dyDescent="0.25">
      <c r="B1190" s="1" t="s">
        <v>21</v>
      </c>
      <c r="C1190" s="1" t="s">
        <v>13227</v>
      </c>
      <c r="D1190" s="1" t="s">
        <v>13228</v>
      </c>
      <c r="E1190" s="1" t="s">
        <v>13229</v>
      </c>
      <c r="F1190" s="1" t="s">
        <v>13230</v>
      </c>
      <c r="G1190" s="1" t="s">
        <v>13231</v>
      </c>
      <c r="H1190" s="1" t="s">
        <v>13232</v>
      </c>
      <c r="I1190" s="1" t="s">
        <v>13233</v>
      </c>
      <c r="J1190" s="1" t="s">
        <v>13234</v>
      </c>
      <c r="K1190" s="1" t="s">
        <v>13235</v>
      </c>
      <c r="L1190" s="1" t="s">
        <v>13236</v>
      </c>
      <c r="M1190" s="1" t="s">
        <v>13237</v>
      </c>
    </row>
    <row r="1191" spans="2:13" x14ac:dyDescent="0.25">
      <c r="B1191" s="1" t="s">
        <v>21</v>
      </c>
      <c r="C1191" s="1" t="s">
        <v>13238</v>
      </c>
      <c r="D1191" s="1" t="s">
        <v>13239</v>
      </c>
      <c r="E1191" s="1" t="s">
        <v>13240</v>
      </c>
      <c r="F1191" s="1" t="s">
        <v>13241</v>
      </c>
      <c r="G1191" s="1" t="s">
        <v>13242</v>
      </c>
      <c r="H1191" s="1" t="s">
        <v>13243</v>
      </c>
      <c r="I1191" s="1" t="s">
        <v>13244</v>
      </c>
      <c r="J1191" s="1" t="s">
        <v>13245</v>
      </c>
      <c r="K1191" s="1" t="s">
        <v>13246</v>
      </c>
      <c r="L1191" s="1" t="s">
        <v>13247</v>
      </c>
      <c r="M1191" s="1" t="s">
        <v>13248</v>
      </c>
    </row>
    <row r="1192" spans="2:13" x14ac:dyDescent="0.25">
      <c r="B1192" s="1" t="s">
        <v>21</v>
      </c>
      <c r="C1192" s="1" t="s">
        <v>13249</v>
      </c>
      <c r="D1192" s="1" t="s">
        <v>13250</v>
      </c>
      <c r="E1192" s="1" t="s">
        <v>13251</v>
      </c>
      <c r="F1192" s="1" t="s">
        <v>13252</v>
      </c>
      <c r="G1192" s="1" t="s">
        <v>13253</v>
      </c>
      <c r="H1192" s="1" t="s">
        <v>13254</v>
      </c>
      <c r="I1192" s="1" t="s">
        <v>13255</v>
      </c>
      <c r="J1192" s="1" t="s">
        <v>13256</v>
      </c>
      <c r="K1192" s="1" t="s">
        <v>13257</v>
      </c>
      <c r="L1192" s="1" t="s">
        <v>13258</v>
      </c>
      <c r="M1192" s="1" t="s">
        <v>13259</v>
      </c>
    </row>
    <row r="1193" spans="2:13" x14ac:dyDescent="0.25">
      <c r="B1193" s="1" t="s">
        <v>21</v>
      </c>
      <c r="C1193" s="1" t="s">
        <v>13260</v>
      </c>
      <c r="D1193" s="1" t="s">
        <v>13261</v>
      </c>
      <c r="E1193" s="1" t="s">
        <v>13262</v>
      </c>
      <c r="F1193" s="1" t="s">
        <v>13263</v>
      </c>
      <c r="G1193" s="1" t="s">
        <v>13264</v>
      </c>
      <c r="H1193" s="1" t="s">
        <v>13265</v>
      </c>
      <c r="I1193" s="1" t="s">
        <v>13266</v>
      </c>
      <c r="J1193" s="1" t="s">
        <v>13267</v>
      </c>
      <c r="K1193" s="1" t="s">
        <v>13268</v>
      </c>
      <c r="L1193" s="1" t="s">
        <v>13269</v>
      </c>
      <c r="M1193" s="1" t="s">
        <v>13270</v>
      </c>
    </row>
    <row r="1194" spans="2:13" x14ac:dyDescent="0.25">
      <c r="B1194" s="1" t="s">
        <v>21</v>
      </c>
      <c r="C1194" s="1" t="s">
        <v>13271</v>
      </c>
      <c r="D1194" s="1" t="s">
        <v>13272</v>
      </c>
      <c r="E1194" s="1" t="s">
        <v>13273</v>
      </c>
      <c r="F1194" s="1" t="s">
        <v>13274</v>
      </c>
      <c r="G1194" s="1" t="s">
        <v>13275</v>
      </c>
      <c r="H1194" s="1" t="s">
        <v>13276</v>
      </c>
      <c r="I1194" s="1" t="s">
        <v>13277</v>
      </c>
      <c r="J1194" s="1" t="s">
        <v>13278</v>
      </c>
      <c r="K1194" s="1" t="s">
        <v>13279</v>
      </c>
      <c r="L1194" s="1" t="s">
        <v>13280</v>
      </c>
      <c r="M1194" s="1" t="s">
        <v>13281</v>
      </c>
    </row>
    <row r="1195" spans="2:13" x14ac:dyDescent="0.25">
      <c r="B1195" s="1" t="s">
        <v>21</v>
      </c>
      <c r="C1195" s="1" t="s">
        <v>13282</v>
      </c>
      <c r="D1195" s="1" t="s">
        <v>13283</v>
      </c>
      <c r="E1195" s="1" t="s">
        <v>13284</v>
      </c>
      <c r="F1195" s="1" t="s">
        <v>13285</v>
      </c>
      <c r="G1195" s="1" t="s">
        <v>13286</v>
      </c>
      <c r="H1195" s="1" t="s">
        <v>13287</v>
      </c>
      <c r="I1195" s="1" t="s">
        <v>13288</v>
      </c>
      <c r="J1195" s="1" t="s">
        <v>13289</v>
      </c>
      <c r="K1195" s="1" t="s">
        <v>13290</v>
      </c>
      <c r="L1195" s="1" t="s">
        <v>13291</v>
      </c>
      <c r="M1195" s="1" t="s">
        <v>13292</v>
      </c>
    </row>
    <row r="1196" spans="2:13" x14ac:dyDescent="0.25">
      <c r="B1196" s="1" t="s">
        <v>21</v>
      </c>
      <c r="C1196" s="1" t="s">
        <v>13293</v>
      </c>
      <c r="D1196" s="1" t="s">
        <v>13294</v>
      </c>
      <c r="E1196" s="1" t="s">
        <v>13295</v>
      </c>
      <c r="F1196" s="1" t="s">
        <v>13296</v>
      </c>
      <c r="G1196" s="1" t="s">
        <v>13297</v>
      </c>
      <c r="H1196" s="1" t="s">
        <v>13298</v>
      </c>
      <c r="I1196" s="1" t="s">
        <v>13299</v>
      </c>
      <c r="J1196" s="1" t="s">
        <v>13300</v>
      </c>
      <c r="K1196" s="1" t="s">
        <v>13301</v>
      </c>
      <c r="L1196" s="1" t="s">
        <v>13302</v>
      </c>
      <c r="M1196" s="1" t="s">
        <v>13303</v>
      </c>
    </row>
    <row r="1197" spans="2:13" x14ac:dyDescent="0.25">
      <c r="B1197" s="1" t="s">
        <v>21</v>
      </c>
      <c r="C1197" s="1" t="s">
        <v>13304</v>
      </c>
      <c r="D1197" s="1" t="s">
        <v>13305</v>
      </c>
      <c r="E1197" s="1" t="s">
        <v>13306</v>
      </c>
      <c r="F1197" s="1" t="s">
        <v>13307</v>
      </c>
      <c r="G1197" s="1" t="s">
        <v>13308</v>
      </c>
      <c r="H1197" s="1" t="s">
        <v>13309</v>
      </c>
      <c r="I1197" s="1" t="s">
        <v>13310</v>
      </c>
      <c r="J1197" s="1" t="s">
        <v>13311</v>
      </c>
      <c r="K1197" s="1" t="s">
        <v>13312</v>
      </c>
      <c r="L1197" s="1" t="s">
        <v>13313</v>
      </c>
      <c r="M1197" s="1" t="s">
        <v>13314</v>
      </c>
    </row>
    <row r="1198" spans="2:13" x14ac:dyDescent="0.25">
      <c r="B1198" s="1" t="s">
        <v>21</v>
      </c>
      <c r="C1198" s="1" t="s">
        <v>13315</v>
      </c>
      <c r="D1198" s="1" t="s">
        <v>13316</v>
      </c>
      <c r="E1198" s="1" t="s">
        <v>13317</v>
      </c>
      <c r="F1198" s="1" t="s">
        <v>13318</v>
      </c>
      <c r="G1198" s="1" t="s">
        <v>13319</v>
      </c>
      <c r="H1198" s="1" t="s">
        <v>13320</v>
      </c>
      <c r="I1198" s="1" t="s">
        <v>13321</v>
      </c>
      <c r="J1198" s="1" t="s">
        <v>13322</v>
      </c>
      <c r="K1198" s="1" t="s">
        <v>13323</v>
      </c>
      <c r="L1198" s="1" t="s">
        <v>13324</v>
      </c>
      <c r="M1198" s="1" t="s">
        <v>13325</v>
      </c>
    </row>
    <row r="1199" spans="2:13" x14ac:dyDescent="0.25">
      <c r="B1199" s="1" t="s">
        <v>21</v>
      </c>
      <c r="C1199" s="1" t="s">
        <v>13326</v>
      </c>
      <c r="D1199" s="1" t="s">
        <v>13327</v>
      </c>
      <c r="E1199" s="1" t="s">
        <v>13328</v>
      </c>
      <c r="F1199" s="1" t="s">
        <v>13329</v>
      </c>
      <c r="G1199" s="1" t="s">
        <v>13330</v>
      </c>
      <c r="H1199" s="1" t="s">
        <v>13331</v>
      </c>
      <c r="I1199" s="1" t="s">
        <v>13332</v>
      </c>
      <c r="J1199" s="1" t="s">
        <v>13333</v>
      </c>
      <c r="K1199" s="1" t="s">
        <v>13334</v>
      </c>
      <c r="L1199" s="1" t="s">
        <v>13335</v>
      </c>
      <c r="M1199" s="1" t="s">
        <v>13336</v>
      </c>
    </row>
    <row r="1200" spans="2:13" x14ac:dyDescent="0.25">
      <c r="B1200" s="1" t="s">
        <v>21</v>
      </c>
      <c r="C1200" s="1" t="s">
        <v>13337</v>
      </c>
      <c r="D1200" s="1" t="s">
        <v>13338</v>
      </c>
      <c r="E1200" s="1" t="s">
        <v>13339</v>
      </c>
      <c r="F1200" s="1" t="s">
        <v>13340</v>
      </c>
      <c r="G1200" s="1" t="s">
        <v>13341</v>
      </c>
      <c r="H1200" s="1" t="s">
        <v>13342</v>
      </c>
      <c r="I1200" s="1" t="s">
        <v>13343</v>
      </c>
      <c r="J1200" s="1" t="s">
        <v>13344</v>
      </c>
      <c r="K1200" s="1" t="s">
        <v>13345</v>
      </c>
      <c r="L1200" s="1" t="s">
        <v>13346</v>
      </c>
      <c r="M1200" s="1" t="s">
        <v>13347</v>
      </c>
    </row>
    <row r="1201" spans="2:13" x14ac:dyDescent="0.25">
      <c r="B1201" s="1" t="s">
        <v>21</v>
      </c>
      <c r="C1201" s="1" t="s">
        <v>13348</v>
      </c>
      <c r="D1201" s="1" t="s">
        <v>13349</v>
      </c>
      <c r="E1201" s="1" t="s">
        <v>13350</v>
      </c>
      <c r="F1201" s="1" t="s">
        <v>13351</v>
      </c>
      <c r="G1201" s="1" t="s">
        <v>13352</v>
      </c>
      <c r="H1201" s="1" t="s">
        <v>13353</v>
      </c>
      <c r="I1201" s="1" t="s">
        <v>13354</v>
      </c>
      <c r="J1201" s="1" t="s">
        <v>13355</v>
      </c>
      <c r="K1201" s="1" t="s">
        <v>13356</v>
      </c>
      <c r="L1201" s="1" t="s">
        <v>13357</v>
      </c>
      <c r="M1201" s="1" t="s">
        <v>13358</v>
      </c>
    </row>
    <row r="1202" spans="2:13" x14ac:dyDescent="0.25">
      <c r="B1202" s="1" t="s">
        <v>84</v>
      </c>
      <c r="C1202" s="1" t="s">
        <v>13359</v>
      </c>
      <c r="D1202" s="1" t="s">
        <v>13360</v>
      </c>
      <c r="E1202" s="1" t="s">
        <v>13361</v>
      </c>
      <c r="F1202" s="1" t="s">
        <v>13362</v>
      </c>
      <c r="G1202" s="1" t="s">
        <v>13363</v>
      </c>
      <c r="H1202" s="1" t="s">
        <v>13364</v>
      </c>
      <c r="I1202" s="1" t="s">
        <v>13365</v>
      </c>
      <c r="J1202" s="1" t="s">
        <v>13366</v>
      </c>
      <c r="K1202" s="1" t="s">
        <v>13367</v>
      </c>
      <c r="L1202" s="1" t="s">
        <v>13368</v>
      </c>
      <c r="M1202" s="1" t="s">
        <v>13369</v>
      </c>
    </row>
    <row r="1203" spans="2:13" x14ac:dyDescent="0.25">
      <c r="B1203" s="1" t="s">
        <v>84</v>
      </c>
      <c r="C1203" s="1" t="s">
        <v>13370</v>
      </c>
      <c r="D1203" s="1" t="s">
        <v>13371</v>
      </c>
      <c r="E1203" s="1" t="s">
        <v>13372</v>
      </c>
      <c r="F1203" s="1" t="s">
        <v>13373</v>
      </c>
      <c r="G1203" s="1" t="s">
        <v>13374</v>
      </c>
      <c r="H1203" s="1" t="s">
        <v>13375</v>
      </c>
      <c r="I1203" s="1" t="s">
        <v>13376</v>
      </c>
      <c r="J1203" s="1" t="s">
        <v>13377</v>
      </c>
      <c r="K1203" s="1" t="s">
        <v>13378</v>
      </c>
      <c r="L1203" s="1" t="s">
        <v>13379</v>
      </c>
      <c r="M1203" s="1" t="s">
        <v>13380</v>
      </c>
    </row>
    <row r="1204" spans="2:13" x14ac:dyDescent="0.25">
      <c r="B1204" s="1" t="s">
        <v>84</v>
      </c>
      <c r="C1204" s="1" t="s">
        <v>13381</v>
      </c>
      <c r="D1204" s="1" t="s">
        <v>13382</v>
      </c>
      <c r="E1204" s="1" t="s">
        <v>13383</v>
      </c>
      <c r="F1204" s="1" t="s">
        <v>13384</v>
      </c>
      <c r="G1204" s="1" t="s">
        <v>13385</v>
      </c>
      <c r="H1204" s="1" t="s">
        <v>13386</v>
      </c>
      <c r="I1204" s="1" t="s">
        <v>13387</v>
      </c>
      <c r="J1204" s="1" t="s">
        <v>13388</v>
      </c>
      <c r="K1204" s="1" t="s">
        <v>13389</v>
      </c>
      <c r="L1204" s="1" t="s">
        <v>13390</v>
      </c>
      <c r="M1204" s="1" t="s">
        <v>13391</v>
      </c>
    </row>
    <row r="1205" spans="2:13" x14ac:dyDescent="0.25">
      <c r="B1205" s="1" t="s">
        <v>84</v>
      </c>
      <c r="C1205" s="1" t="s">
        <v>13392</v>
      </c>
      <c r="D1205" s="1" t="s">
        <v>13393</v>
      </c>
      <c r="E1205" s="1" t="s">
        <v>13394</v>
      </c>
      <c r="F1205" s="1" t="s">
        <v>13395</v>
      </c>
      <c r="G1205" s="1" t="s">
        <v>13396</v>
      </c>
      <c r="H1205" s="1" t="s">
        <v>13397</v>
      </c>
      <c r="I1205" s="1" t="s">
        <v>13398</v>
      </c>
      <c r="J1205" s="1" t="s">
        <v>13399</v>
      </c>
      <c r="K1205" s="1" t="s">
        <v>13400</v>
      </c>
      <c r="L1205" s="1" t="s">
        <v>13401</v>
      </c>
      <c r="M1205" s="1" t="s">
        <v>13402</v>
      </c>
    </row>
    <row r="1206" spans="2:13" x14ac:dyDescent="0.25">
      <c r="B1206" s="1" t="s">
        <v>84</v>
      </c>
      <c r="C1206" s="1" t="s">
        <v>13403</v>
      </c>
      <c r="D1206" s="1" t="s">
        <v>13404</v>
      </c>
      <c r="E1206" s="1" t="s">
        <v>13405</v>
      </c>
      <c r="F1206" s="1" t="s">
        <v>13406</v>
      </c>
      <c r="G1206" s="1" t="s">
        <v>13407</v>
      </c>
      <c r="H1206" s="1" t="s">
        <v>13408</v>
      </c>
      <c r="I1206" s="1" t="s">
        <v>13409</v>
      </c>
      <c r="J1206" s="1" t="s">
        <v>13410</v>
      </c>
      <c r="K1206" s="1" t="s">
        <v>13411</v>
      </c>
      <c r="L1206" s="1" t="s">
        <v>13412</v>
      </c>
      <c r="M1206" s="1" t="s">
        <v>13413</v>
      </c>
    </row>
    <row r="1207" spans="2:13" x14ac:dyDescent="0.25">
      <c r="B1207" s="1" t="s">
        <v>84</v>
      </c>
      <c r="C1207" s="1" t="s">
        <v>13414</v>
      </c>
      <c r="D1207" s="1" t="s">
        <v>13415</v>
      </c>
      <c r="E1207" s="1" t="s">
        <v>13416</v>
      </c>
      <c r="F1207" s="1" t="s">
        <v>13417</v>
      </c>
      <c r="G1207" s="1" t="s">
        <v>13418</v>
      </c>
      <c r="H1207" s="1" t="s">
        <v>13419</v>
      </c>
      <c r="I1207" s="1" t="s">
        <v>13420</v>
      </c>
      <c r="J1207" s="1" t="s">
        <v>13421</v>
      </c>
      <c r="K1207" s="1" t="s">
        <v>13422</v>
      </c>
      <c r="L1207" s="1" t="s">
        <v>13423</v>
      </c>
      <c r="M1207" s="1" t="s">
        <v>13424</v>
      </c>
    </row>
    <row r="1208" spans="2:13" x14ac:dyDescent="0.25">
      <c r="B1208" s="1" t="s">
        <v>84</v>
      </c>
      <c r="C1208" s="1" t="s">
        <v>13425</v>
      </c>
      <c r="D1208" s="1" t="s">
        <v>13426</v>
      </c>
      <c r="E1208" s="1" t="s">
        <v>13427</v>
      </c>
      <c r="F1208" s="1" t="s">
        <v>13428</v>
      </c>
      <c r="G1208" s="1" t="s">
        <v>13429</v>
      </c>
      <c r="H1208" s="1" t="s">
        <v>13430</v>
      </c>
      <c r="I1208" s="1" t="s">
        <v>13431</v>
      </c>
      <c r="J1208" s="1" t="s">
        <v>13432</v>
      </c>
      <c r="K1208" s="1" t="s">
        <v>13433</v>
      </c>
      <c r="L1208" s="1" t="s">
        <v>13434</v>
      </c>
      <c r="M1208" s="1" t="s">
        <v>13435</v>
      </c>
    </row>
    <row r="1209" spans="2:13" x14ac:dyDescent="0.25">
      <c r="B1209" s="1" t="s">
        <v>84</v>
      </c>
      <c r="C1209" s="1" t="s">
        <v>13436</v>
      </c>
      <c r="D1209" s="1" t="s">
        <v>13437</v>
      </c>
      <c r="E1209" s="1" t="s">
        <v>13438</v>
      </c>
      <c r="F1209" s="1" t="s">
        <v>13439</v>
      </c>
      <c r="G1209" s="1" t="s">
        <v>13440</v>
      </c>
      <c r="H1209" s="1" t="s">
        <v>13441</v>
      </c>
      <c r="I1209" s="1" t="s">
        <v>13442</v>
      </c>
      <c r="J1209" s="1" t="s">
        <v>13443</v>
      </c>
      <c r="K1209" s="1" t="s">
        <v>13444</v>
      </c>
      <c r="L1209" s="1" t="s">
        <v>13445</v>
      </c>
      <c r="M1209" s="1" t="s">
        <v>13446</v>
      </c>
    </row>
    <row r="1210" spans="2:13" x14ac:dyDescent="0.25">
      <c r="B1210" s="1" t="s">
        <v>84</v>
      </c>
      <c r="C1210" s="1" t="s">
        <v>13447</v>
      </c>
      <c r="D1210" s="1" t="s">
        <v>13448</v>
      </c>
      <c r="E1210" s="1" t="s">
        <v>13449</v>
      </c>
      <c r="F1210" s="1" t="s">
        <v>13450</v>
      </c>
      <c r="G1210" s="1" t="s">
        <v>13451</v>
      </c>
      <c r="H1210" s="1" t="s">
        <v>13452</v>
      </c>
      <c r="I1210" s="1" t="s">
        <v>13453</v>
      </c>
      <c r="J1210" s="1" t="s">
        <v>13454</v>
      </c>
      <c r="K1210" s="1" t="s">
        <v>13455</v>
      </c>
      <c r="L1210" s="1" t="s">
        <v>13456</v>
      </c>
      <c r="M1210" s="1" t="s">
        <v>13457</v>
      </c>
    </row>
    <row r="1211" spans="2:13" x14ac:dyDescent="0.25">
      <c r="B1211" s="1" t="s">
        <v>84</v>
      </c>
      <c r="C1211" s="1" t="s">
        <v>13458</v>
      </c>
      <c r="D1211" s="1" t="s">
        <v>13459</v>
      </c>
      <c r="E1211" s="1" t="s">
        <v>13460</v>
      </c>
      <c r="F1211" s="1" t="s">
        <v>13461</v>
      </c>
      <c r="G1211" s="1" t="s">
        <v>13462</v>
      </c>
      <c r="H1211" s="1" t="s">
        <v>13463</v>
      </c>
      <c r="I1211" s="1" t="s">
        <v>13464</v>
      </c>
      <c r="J1211" s="1" t="s">
        <v>13465</v>
      </c>
      <c r="K1211" s="1" t="s">
        <v>13466</v>
      </c>
      <c r="L1211" s="1" t="s">
        <v>13467</v>
      </c>
      <c r="M1211" s="1" t="s">
        <v>13468</v>
      </c>
    </row>
    <row r="1212" spans="2:13" x14ac:dyDescent="0.25">
      <c r="B1212" s="1" t="s">
        <v>84</v>
      </c>
      <c r="C1212" s="1" t="s">
        <v>13469</v>
      </c>
      <c r="D1212" s="1" t="s">
        <v>13470</v>
      </c>
      <c r="E1212" s="1" t="s">
        <v>13471</v>
      </c>
      <c r="F1212" s="1" t="s">
        <v>13472</v>
      </c>
      <c r="G1212" s="1" t="s">
        <v>13473</v>
      </c>
      <c r="H1212" s="1" t="s">
        <v>13474</v>
      </c>
      <c r="I1212" s="1" t="s">
        <v>13475</v>
      </c>
      <c r="J1212" s="1" t="s">
        <v>13476</v>
      </c>
      <c r="K1212" s="1" t="s">
        <v>13477</v>
      </c>
      <c r="L1212" s="1" t="s">
        <v>13478</v>
      </c>
      <c r="M1212" s="1" t="s">
        <v>13479</v>
      </c>
    </row>
    <row r="1213" spans="2:13" x14ac:dyDescent="0.25">
      <c r="B1213" s="1" t="s">
        <v>84</v>
      </c>
      <c r="C1213" s="1" t="s">
        <v>13480</v>
      </c>
      <c r="D1213" s="1" t="s">
        <v>13481</v>
      </c>
      <c r="E1213" s="1" t="s">
        <v>13482</v>
      </c>
      <c r="F1213" s="1" t="s">
        <v>13483</v>
      </c>
      <c r="G1213" s="1" t="s">
        <v>13484</v>
      </c>
      <c r="H1213" s="1" t="s">
        <v>13485</v>
      </c>
      <c r="I1213" s="1" t="s">
        <v>13486</v>
      </c>
      <c r="J1213" s="1" t="s">
        <v>13487</v>
      </c>
      <c r="K1213" s="1" t="s">
        <v>13488</v>
      </c>
      <c r="L1213" s="1" t="s">
        <v>13489</v>
      </c>
      <c r="M1213" s="1" t="s">
        <v>13490</v>
      </c>
    </row>
    <row r="1214" spans="2:13" x14ac:dyDescent="0.25">
      <c r="B1214" s="1" t="s">
        <v>84</v>
      </c>
      <c r="C1214" s="1" t="s">
        <v>13491</v>
      </c>
      <c r="D1214" s="1" t="s">
        <v>13492</v>
      </c>
      <c r="E1214" s="1" t="s">
        <v>13493</v>
      </c>
      <c r="F1214" s="1" t="s">
        <v>13494</v>
      </c>
      <c r="G1214" s="1" t="s">
        <v>13495</v>
      </c>
      <c r="H1214" s="1" t="s">
        <v>13496</v>
      </c>
      <c r="I1214" s="1" t="s">
        <v>13497</v>
      </c>
      <c r="J1214" s="1" t="s">
        <v>13498</v>
      </c>
      <c r="K1214" s="1" t="s">
        <v>13499</v>
      </c>
      <c r="L1214" s="1" t="s">
        <v>13500</v>
      </c>
      <c r="M1214" s="1" t="s">
        <v>13501</v>
      </c>
    </row>
    <row r="1215" spans="2:13" x14ac:dyDescent="0.25">
      <c r="B1215" s="1" t="s">
        <v>84</v>
      </c>
      <c r="C1215" s="1" t="s">
        <v>13502</v>
      </c>
      <c r="D1215" s="1" t="s">
        <v>13503</v>
      </c>
      <c r="E1215" s="1" t="s">
        <v>13504</v>
      </c>
      <c r="F1215" s="1" t="s">
        <v>13505</v>
      </c>
      <c r="G1215" s="1" t="s">
        <v>13506</v>
      </c>
      <c r="H1215" s="1" t="s">
        <v>13507</v>
      </c>
      <c r="I1215" s="1" t="s">
        <v>13508</v>
      </c>
      <c r="J1215" s="1" t="s">
        <v>13509</v>
      </c>
      <c r="K1215" s="1" t="s">
        <v>13510</v>
      </c>
      <c r="L1215" s="1" t="s">
        <v>13511</v>
      </c>
      <c r="M1215" s="1" t="s">
        <v>13512</v>
      </c>
    </row>
    <row r="1216" spans="2:13" x14ac:dyDescent="0.25">
      <c r="B1216" s="1" t="s">
        <v>84</v>
      </c>
      <c r="C1216" s="1" t="s">
        <v>13513</v>
      </c>
      <c r="D1216" s="1" t="s">
        <v>13514</v>
      </c>
      <c r="E1216" s="1" t="s">
        <v>13515</v>
      </c>
      <c r="F1216" s="1" t="s">
        <v>13516</v>
      </c>
      <c r="G1216" s="1" t="s">
        <v>13517</v>
      </c>
      <c r="H1216" s="1" t="s">
        <v>13518</v>
      </c>
      <c r="I1216" s="1" t="s">
        <v>13519</v>
      </c>
      <c r="J1216" s="1" t="s">
        <v>13520</v>
      </c>
      <c r="K1216" s="1" t="s">
        <v>13521</v>
      </c>
      <c r="L1216" s="1" t="s">
        <v>13522</v>
      </c>
      <c r="M1216" s="1" t="s">
        <v>13523</v>
      </c>
    </row>
    <row r="1217" spans="2:13" x14ac:dyDescent="0.25">
      <c r="B1217" s="1" t="s">
        <v>84</v>
      </c>
      <c r="C1217" s="1" t="s">
        <v>13524</v>
      </c>
      <c r="D1217" s="1" t="s">
        <v>13525</v>
      </c>
      <c r="E1217" s="1" t="s">
        <v>13526</v>
      </c>
      <c r="F1217" s="1" t="s">
        <v>13527</v>
      </c>
      <c r="G1217" s="1" t="s">
        <v>13528</v>
      </c>
      <c r="H1217" s="1" t="s">
        <v>13529</v>
      </c>
      <c r="I1217" s="1" t="s">
        <v>13530</v>
      </c>
      <c r="J1217" s="1" t="s">
        <v>13531</v>
      </c>
      <c r="K1217" s="1" t="s">
        <v>13532</v>
      </c>
      <c r="L1217" s="1" t="s">
        <v>13533</v>
      </c>
      <c r="M1217" s="1" t="s">
        <v>13534</v>
      </c>
    </row>
    <row r="1218" spans="2:13" x14ac:dyDescent="0.25">
      <c r="B1218" s="1" t="s">
        <v>84</v>
      </c>
      <c r="C1218" s="1" t="s">
        <v>13535</v>
      </c>
      <c r="D1218" s="1" t="s">
        <v>13536</v>
      </c>
      <c r="E1218" s="1" t="s">
        <v>13537</v>
      </c>
      <c r="F1218" s="1" t="s">
        <v>13538</v>
      </c>
      <c r="G1218" s="1" t="s">
        <v>13539</v>
      </c>
      <c r="H1218" s="1" t="s">
        <v>13540</v>
      </c>
      <c r="I1218" s="1" t="s">
        <v>13541</v>
      </c>
      <c r="J1218" s="1" t="s">
        <v>13542</v>
      </c>
      <c r="K1218" s="1" t="s">
        <v>13543</v>
      </c>
      <c r="L1218" s="1" t="s">
        <v>13544</v>
      </c>
      <c r="M1218" s="1" t="s">
        <v>13545</v>
      </c>
    </row>
    <row r="1219" spans="2:13" x14ac:dyDescent="0.25">
      <c r="B1219" s="1" t="s">
        <v>84</v>
      </c>
      <c r="C1219" s="1" t="s">
        <v>13546</v>
      </c>
      <c r="D1219" s="1" t="s">
        <v>13547</v>
      </c>
      <c r="E1219" s="1" t="s">
        <v>13548</v>
      </c>
      <c r="F1219" s="1" t="s">
        <v>13549</v>
      </c>
      <c r="G1219" s="1" t="s">
        <v>13550</v>
      </c>
      <c r="H1219" s="1" t="s">
        <v>13551</v>
      </c>
      <c r="I1219" s="1" t="s">
        <v>13552</v>
      </c>
      <c r="J1219" s="1" t="s">
        <v>13553</v>
      </c>
      <c r="K1219" s="1" t="s">
        <v>13554</v>
      </c>
      <c r="L1219" s="1" t="s">
        <v>13555</v>
      </c>
      <c r="M1219" s="1" t="s">
        <v>13556</v>
      </c>
    </row>
    <row r="1220" spans="2:13" x14ac:dyDescent="0.25">
      <c r="B1220" s="1" t="s">
        <v>84</v>
      </c>
      <c r="C1220" s="1" t="s">
        <v>13557</v>
      </c>
      <c r="D1220" s="1" t="s">
        <v>13558</v>
      </c>
      <c r="E1220" s="1" t="s">
        <v>13559</v>
      </c>
      <c r="F1220" s="1" t="s">
        <v>13560</v>
      </c>
      <c r="G1220" s="1" t="s">
        <v>13561</v>
      </c>
      <c r="H1220" s="1" t="s">
        <v>13562</v>
      </c>
      <c r="I1220" s="1" t="s">
        <v>13563</v>
      </c>
      <c r="J1220" s="1" t="s">
        <v>13564</v>
      </c>
      <c r="K1220" s="1" t="s">
        <v>13565</v>
      </c>
      <c r="L1220" s="1" t="s">
        <v>13566</v>
      </c>
      <c r="M1220" s="1" t="s">
        <v>13567</v>
      </c>
    </row>
    <row r="1221" spans="2:13" x14ac:dyDescent="0.25">
      <c r="B1221" s="1" t="s">
        <v>84</v>
      </c>
      <c r="C1221" s="1" t="s">
        <v>13568</v>
      </c>
      <c r="D1221" s="1" t="s">
        <v>13569</v>
      </c>
      <c r="E1221" s="1" t="s">
        <v>13570</v>
      </c>
      <c r="F1221" s="1" t="s">
        <v>13571</v>
      </c>
      <c r="G1221" s="1" t="s">
        <v>13572</v>
      </c>
      <c r="H1221" s="1" t="s">
        <v>13573</v>
      </c>
      <c r="I1221" s="1" t="s">
        <v>13574</v>
      </c>
      <c r="J1221" s="1" t="s">
        <v>13575</v>
      </c>
      <c r="K1221" s="1" t="s">
        <v>13576</v>
      </c>
      <c r="L1221" s="1" t="s">
        <v>13577</v>
      </c>
      <c r="M1221" s="1" t="s">
        <v>13578</v>
      </c>
    </row>
    <row r="1222" spans="2:13" x14ac:dyDescent="0.25">
      <c r="B1222" s="1" t="s">
        <v>85</v>
      </c>
      <c r="C1222" s="1" t="s">
        <v>13579</v>
      </c>
      <c r="D1222" s="1" t="s">
        <v>13580</v>
      </c>
      <c r="E1222" s="1" t="s">
        <v>13581</v>
      </c>
      <c r="F1222" s="1" t="s">
        <v>13582</v>
      </c>
      <c r="G1222" s="1" t="s">
        <v>13583</v>
      </c>
      <c r="H1222" s="1" t="s">
        <v>13584</v>
      </c>
      <c r="I1222" s="1" t="s">
        <v>13585</v>
      </c>
      <c r="J1222" s="1" t="s">
        <v>13586</v>
      </c>
      <c r="K1222" s="1" t="s">
        <v>13587</v>
      </c>
      <c r="L1222" s="1" t="s">
        <v>13588</v>
      </c>
      <c r="M1222" s="1" t="s">
        <v>13589</v>
      </c>
    </row>
    <row r="1223" spans="2:13" x14ac:dyDescent="0.25">
      <c r="B1223" s="1" t="s">
        <v>85</v>
      </c>
      <c r="C1223" s="1" t="s">
        <v>13590</v>
      </c>
      <c r="D1223" s="1" t="s">
        <v>13591</v>
      </c>
      <c r="E1223" s="1" t="s">
        <v>13592</v>
      </c>
      <c r="F1223" s="1" t="s">
        <v>13593</v>
      </c>
      <c r="G1223" s="1" t="s">
        <v>13594</v>
      </c>
      <c r="H1223" s="1" t="s">
        <v>13595</v>
      </c>
      <c r="I1223" s="1" t="s">
        <v>13596</v>
      </c>
      <c r="J1223" s="1" t="s">
        <v>13597</v>
      </c>
      <c r="K1223" s="1" t="s">
        <v>13598</v>
      </c>
      <c r="L1223" s="1" t="s">
        <v>13599</v>
      </c>
      <c r="M1223" s="1" t="s">
        <v>13600</v>
      </c>
    </row>
    <row r="1224" spans="2:13" x14ac:dyDescent="0.25">
      <c r="B1224" s="1" t="s">
        <v>85</v>
      </c>
      <c r="C1224" s="1" t="s">
        <v>13601</v>
      </c>
      <c r="D1224" s="1" t="s">
        <v>13602</v>
      </c>
      <c r="E1224" s="1" t="s">
        <v>13603</v>
      </c>
      <c r="F1224" s="1" t="s">
        <v>13604</v>
      </c>
      <c r="G1224" s="1" t="s">
        <v>13605</v>
      </c>
      <c r="H1224" s="1" t="s">
        <v>13606</v>
      </c>
      <c r="I1224" s="1" t="s">
        <v>13607</v>
      </c>
      <c r="J1224" s="1" t="s">
        <v>13608</v>
      </c>
      <c r="K1224" s="1" t="s">
        <v>13609</v>
      </c>
      <c r="L1224" s="1" t="s">
        <v>13610</v>
      </c>
      <c r="M1224" s="1" t="s">
        <v>13611</v>
      </c>
    </row>
    <row r="1225" spans="2:13" x14ac:dyDescent="0.25">
      <c r="B1225" s="1" t="s">
        <v>85</v>
      </c>
      <c r="C1225" s="1" t="s">
        <v>13612</v>
      </c>
      <c r="D1225" s="1" t="s">
        <v>13613</v>
      </c>
      <c r="E1225" s="1" t="s">
        <v>13614</v>
      </c>
      <c r="F1225" s="1" t="s">
        <v>13615</v>
      </c>
      <c r="G1225" s="1" t="s">
        <v>13616</v>
      </c>
      <c r="H1225" s="1" t="s">
        <v>13617</v>
      </c>
      <c r="I1225" s="1" t="s">
        <v>13618</v>
      </c>
      <c r="J1225" s="1" t="s">
        <v>13619</v>
      </c>
      <c r="K1225" s="1" t="s">
        <v>13620</v>
      </c>
      <c r="L1225" s="1" t="s">
        <v>13621</v>
      </c>
      <c r="M1225" s="1" t="s">
        <v>13622</v>
      </c>
    </row>
    <row r="1226" spans="2:13" x14ac:dyDescent="0.25">
      <c r="B1226" s="1" t="s">
        <v>85</v>
      </c>
      <c r="C1226" s="1" t="s">
        <v>13623</v>
      </c>
      <c r="D1226" s="1" t="s">
        <v>13624</v>
      </c>
      <c r="E1226" s="1" t="s">
        <v>13625</v>
      </c>
      <c r="F1226" s="1" t="s">
        <v>13626</v>
      </c>
      <c r="G1226" s="1" t="s">
        <v>13627</v>
      </c>
      <c r="H1226" s="1" t="s">
        <v>13628</v>
      </c>
      <c r="I1226" s="1" t="s">
        <v>13629</v>
      </c>
      <c r="J1226" s="1" t="s">
        <v>13630</v>
      </c>
      <c r="K1226" s="1" t="s">
        <v>13631</v>
      </c>
      <c r="L1226" s="1" t="s">
        <v>13632</v>
      </c>
      <c r="M1226" s="1" t="s">
        <v>13633</v>
      </c>
    </row>
    <row r="1227" spans="2:13" x14ac:dyDescent="0.25">
      <c r="B1227" s="1" t="s">
        <v>85</v>
      </c>
      <c r="C1227" s="1" t="s">
        <v>13634</v>
      </c>
      <c r="D1227" s="1" t="s">
        <v>13635</v>
      </c>
      <c r="E1227" s="1" t="s">
        <v>13636</v>
      </c>
      <c r="F1227" s="1" t="s">
        <v>13637</v>
      </c>
      <c r="G1227" s="1" t="s">
        <v>13638</v>
      </c>
      <c r="H1227" s="1" t="s">
        <v>13639</v>
      </c>
      <c r="I1227" s="1" t="s">
        <v>13640</v>
      </c>
      <c r="J1227" s="1" t="s">
        <v>13641</v>
      </c>
      <c r="K1227" s="1" t="s">
        <v>13642</v>
      </c>
      <c r="L1227" s="1" t="s">
        <v>13643</v>
      </c>
      <c r="M1227" s="1" t="s">
        <v>13644</v>
      </c>
    </row>
    <row r="1228" spans="2:13" x14ac:dyDescent="0.25">
      <c r="B1228" s="1" t="s">
        <v>85</v>
      </c>
      <c r="C1228" s="1" t="s">
        <v>13645</v>
      </c>
      <c r="D1228" s="1" t="s">
        <v>13646</v>
      </c>
      <c r="E1228" s="1" t="s">
        <v>13647</v>
      </c>
      <c r="F1228" s="1" t="s">
        <v>13648</v>
      </c>
      <c r="G1228" s="1" t="s">
        <v>13649</v>
      </c>
      <c r="H1228" s="1" t="s">
        <v>13650</v>
      </c>
      <c r="I1228" s="1" t="s">
        <v>13651</v>
      </c>
      <c r="J1228" s="1" t="s">
        <v>13652</v>
      </c>
      <c r="K1228" s="1" t="s">
        <v>13653</v>
      </c>
      <c r="L1228" s="1" t="s">
        <v>13654</v>
      </c>
      <c r="M1228" s="1" t="s">
        <v>13655</v>
      </c>
    </row>
    <row r="1229" spans="2:13" x14ac:dyDescent="0.25">
      <c r="B1229" s="1" t="s">
        <v>85</v>
      </c>
      <c r="C1229" s="1" t="s">
        <v>13656</v>
      </c>
      <c r="D1229" s="1" t="s">
        <v>13657</v>
      </c>
      <c r="E1229" s="1" t="s">
        <v>13658</v>
      </c>
      <c r="F1229" s="1" t="s">
        <v>13659</v>
      </c>
      <c r="G1229" s="1" t="s">
        <v>13660</v>
      </c>
      <c r="H1229" s="1" t="s">
        <v>13661</v>
      </c>
      <c r="I1229" s="1" t="s">
        <v>13662</v>
      </c>
      <c r="J1229" s="1" t="s">
        <v>13663</v>
      </c>
      <c r="K1229" s="1" t="s">
        <v>13664</v>
      </c>
      <c r="L1229" s="1" t="s">
        <v>13665</v>
      </c>
      <c r="M1229" s="1" t="s">
        <v>13666</v>
      </c>
    </row>
    <row r="1230" spans="2:13" x14ac:dyDescent="0.25">
      <c r="B1230" s="1" t="s">
        <v>85</v>
      </c>
      <c r="C1230" s="1" t="s">
        <v>13667</v>
      </c>
      <c r="D1230" s="1" t="s">
        <v>13668</v>
      </c>
      <c r="E1230" s="1" t="s">
        <v>13669</v>
      </c>
      <c r="F1230" s="1" t="s">
        <v>13670</v>
      </c>
      <c r="G1230" s="1" t="s">
        <v>13671</v>
      </c>
      <c r="H1230" s="1" t="s">
        <v>13672</v>
      </c>
      <c r="I1230" s="1" t="s">
        <v>13673</v>
      </c>
      <c r="J1230" s="1" t="s">
        <v>13674</v>
      </c>
      <c r="K1230" s="1" t="s">
        <v>13675</v>
      </c>
      <c r="L1230" s="1" t="s">
        <v>13676</v>
      </c>
      <c r="M1230" s="1" t="s">
        <v>13677</v>
      </c>
    </row>
    <row r="1231" spans="2:13" x14ac:dyDescent="0.25">
      <c r="B1231" s="1" t="s">
        <v>85</v>
      </c>
      <c r="C1231" s="1" t="s">
        <v>13678</v>
      </c>
      <c r="D1231" s="1" t="s">
        <v>13679</v>
      </c>
      <c r="E1231" s="1" t="s">
        <v>13680</v>
      </c>
      <c r="F1231" s="1" t="s">
        <v>13681</v>
      </c>
      <c r="G1231" s="1" t="s">
        <v>13682</v>
      </c>
      <c r="H1231" s="1" t="s">
        <v>13683</v>
      </c>
      <c r="I1231" s="1" t="s">
        <v>13684</v>
      </c>
      <c r="J1231" s="1" t="s">
        <v>13685</v>
      </c>
      <c r="K1231" s="1" t="s">
        <v>13686</v>
      </c>
      <c r="L1231" s="1" t="s">
        <v>13687</v>
      </c>
      <c r="M1231" s="1" t="s">
        <v>13688</v>
      </c>
    </row>
    <row r="1232" spans="2:13" x14ac:dyDescent="0.25">
      <c r="B1232" s="1" t="s">
        <v>85</v>
      </c>
      <c r="C1232" s="1" t="s">
        <v>13689</v>
      </c>
      <c r="D1232" s="1" t="s">
        <v>13690</v>
      </c>
      <c r="E1232" s="1" t="s">
        <v>13691</v>
      </c>
      <c r="F1232" s="1" t="s">
        <v>13692</v>
      </c>
      <c r="G1232" s="1" t="s">
        <v>13693</v>
      </c>
      <c r="H1232" s="1" t="s">
        <v>13694</v>
      </c>
      <c r="I1232" s="1" t="s">
        <v>13695</v>
      </c>
      <c r="J1232" s="1" t="s">
        <v>13696</v>
      </c>
      <c r="K1232" s="1" t="s">
        <v>13697</v>
      </c>
      <c r="L1232" s="1" t="s">
        <v>13698</v>
      </c>
      <c r="M1232" s="1" t="s">
        <v>13699</v>
      </c>
    </row>
    <row r="1233" spans="2:13" x14ac:dyDescent="0.25">
      <c r="B1233" s="1" t="s">
        <v>85</v>
      </c>
      <c r="C1233" s="1" t="s">
        <v>13700</v>
      </c>
      <c r="D1233" s="1" t="s">
        <v>13701</v>
      </c>
      <c r="E1233" s="1" t="s">
        <v>13702</v>
      </c>
      <c r="F1233" s="1" t="s">
        <v>13703</v>
      </c>
      <c r="G1233" s="1" t="s">
        <v>13704</v>
      </c>
      <c r="H1233" s="1" t="s">
        <v>13705</v>
      </c>
      <c r="I1233" s="1" t="s">
        <v>13706</v>
      </c>
      <c r="J1233" s="1" t="s">
        <v>13707</v>
      </c>
      <c r="K1233" s="1" t="s">
        <v>13708</v>
      </c>
      <c r="L1233" s="1" t="s">
        <v>13709</v>
      </c>
      <c r="M1233" s="1" t="s">
        <v>13710</v>
      </c>
    </row>
    <row r="1234" spans="2:13" x14ac:dyDescent="0.25">
      <c r="B1234" s="1" t="s">
        <v>85</v>
      </c>
      <c r="C1234" s="1" t="s">
        <v>13711</v>
      </c>
      <c r="D1234" s="1" t="s">
        <v>13712</v>
      </c>
      <c r="E1234" s="1" t="s">
        <v>13713</v>
      </c>
      <c r="F1234" s="1" t="s">
        <v>13714</v>
      </c>
      <c r="G1234" s="1" t="s">
        <v>13715</v>
      </c>
      <c r="H1234" s="1" t="s">
        <v>13716</v>
      </c>
      <c r="I1234" s="1" t="s">
        <v>13717</v>
      </c>
      <c r="J1234" s="1" t="s">
        <v>13718</v>
      </c>
      <c r="K1234" s="1" t="s">
        <v>13719</v>
      </c>
      <c r="L1234" s="1" t="s">
        <v>13720</v>
      </c>
      <c r="M1234" s="1" t="s">
        <v>13721</v>
      </c>
    </row>
    <row r="1235" spans="2:13" x14ac:dyDescent="0.25">
      <c r="B1235" s="1" t="s">
        <v>85</v>
      </c>
      <c r="C1235" s="1" t="s">
        <v>13722</v>
      </c>
      <c r="D1235" s="1" t="s">
        <v>13723</v>
      </c>
      <c r="E1235" s="1" t="s">
        <v>13724</v>
      </c>
      <c r="F1235" s="1" t="s">
        <v>13725</v>
      </c>
      <c r="G1235" s="1" t="s">
        <v>13726</v>
      </c>
      <c r="H1235" s="1" t="s">
        <v>13727</v>
      </c>
      <c r="I1235" s="1" t="s">
        <v>13728</v>
      </c>
      <c r="J1235" s="1" t="s">
        <v>13729</v>
      </c>
      <c r="K1235" s="1" t="s">
        <v>13730</v>
      </c>
      <c r="L1235" s="1" t="s">
        <v>13731</v>
      </c>
      <c r="M1235" s="1" t="s">
        <v>13732</v>
      </c>
    </row>
    <row r="1236" spans="2:13" x14ac:dyDescent="0.25">
      <c r="B1236" s="1" t="s">
        <v>85</v>
      </c>
      <c r="C1236" s="1" t="s">
        <v>13733</v>
      </c>
      <c r="D1236" s="1" t="s">
        <v>13734</v>
      </c>
      <c r="E1236" s="1" t="s">
        <v>13735</v>
      </c>
      <c r="F1236" s="1" t="s">
        <v>13736</v>
      </c>
      <c r="G1236" s="1" t="s">
        <v>13737</v>
      </c>
      <c r="H1236" s="1" t="s">
        <v>13738</v>
      </c>
      <c r="I1236" s="1" t="s">
        <v>13739</v>
      </c>
      <c r="J1236" s="1" t="s">
        <v>13740</v>
      </c>
      <c r="K1236" s="1" t="s">
        <v>13741</v>
      </c>
      <c r="L1236" s="1" t="s">
        <v>13742</v>
      </c>
      <c r="M1236" s="1" t="s">
        <v>13743</v>
      </c>
    </row>
    <row r="1237" spans="2:13" x14ac:dyDescent="0.25">
      <c r="B1237" s="1" t="s">
        <v>85</v>
      </c>
      <c r="C1237" s="1" t="s">
        <v>13744</v>
      </c>
      <c r="D1237" s="1" t="s">
        <v>13745</v>
      </c>
      <c r="E1237" s="1" t="s">
        <v>13746</v>
      </c>
      <c r="F1237" s="1" t="s">
        <v>13747</v>
      </c>
      <c r="G1237" s="1" t="s">
        <v>13748</v>
      </c>
      <c r="H1237" s="1" t="s">
        <v>13749</v>
      </c>
      <c r="I1237" s="1" t="s">
        <v>13750</v>
      </c>
      <c r="J1237" s="1" t="s">
        <v>13751</v>
      </c>
      <c r="K1237" s="1" t="s">
        <v>13752</v>
      </c>
      <c r="L1237" s="1" t="s">
        <v>13753</v>
      </c>
      <c r="M1237" s="1" t="s">
        <v>13754</v>
      </c>
    </row>
    <row r="1238" spans="2:13" x14ac:dyDescent="0.25">
      <c r="B1238" s="1" t="s">
        <v>85</v>
      </c>
      <c r="C1238" s="1" t="s">
        <v>13755</v>
      </c>
      <c r="D1238" s="1" t="s">
        <v>13756</v>
      </c>
      <c r="E1238" s="1" t="s">
        <v>13757</v>
      </c>
      <c r="F1238" s="1" t="s">
        <v>13758</v>
      </c>
      <c r="G1238" s="1" t="s">
        <v>13759</v>
      </c>
      <c r="H1238" s="1" t="s">
        <v>13760</v>
      </c>
      <c r="I1238" s="1" t="s">
        <v>13761</v>
      </c>
      <c r="J1238" s="1" t="s">
        <v>13762</v>
      </c>
      <c r="K1238" s="1" t="s">
        <v>13763</v>
      </c>
      <c r="L1238" s="1" t="s">
        <v>13764</v>
      </c>
      <c r="M1238" s="1" t="s">
        <v>13765</v>
      </c>
    </row>
    <row r="1239" spans="2:13" x14ac:dyDescent="0.25">
      <c r="B1239" s="1" t="s">
        <v>85</v>
      </c>
      <c r="C1239" s="1" t="s">
        <v>13766</v>
      </c>
      <c r="D1239" s="1" t="s">
        <v>13767</v>
      </c>
      <c r="E1239" s="1" t="s">
        <v>13768</v>
      </c>
      <c r="F1239" s="1" t="s">
        <v>13769</v>
      </c>
      <c r="G1239" s="1" t="s">
        <v>13770</v>
      </c>
      <c r="H1239" s="1" t="s">
        <v>13771</v>
      </c>
      <c r="I1239" s="1" t="s">
        <v>13772</v>
      </c>
      <c r="J1239" s="1" t="s">
        <v>13773</v>
      </c>
      <c r="K1239" s="1" t="s">
        <v>13774</v>
      </c>
      <c r="L1239" s="1" t="s">
        <v>13775</v>
      </c>
      <c r="M1239" s="1" t="s">
        <v>13776</v>
      </c>
    </row>
    <row r="1240" spans="2:13" x14ac:dyDescent="0.25">
      <c r="B1240" s="1" t="s">
        <v>85</v>
      </c>
      <c r="C1240" s="1" t="s">
        <v>13777</v>
      </c>
      <c r="D1240" s="1" t="s">
        <v>13778</v>
      </c>
      <c r="E1240" s="1" t="s">
        <v>13779</v>
      </c>
      <c r="F1240" s="1" t="s">
        <v>13780</v>
      </c>
      <c r="G1240" s="1" t="s">
        <v>13781</v>
      </c>
      <c r="H1240" s="1" t="s">
        <v>13782</v>
      </c>
      <c r="I1240" s="1" t="s">
        <v>13783</v>
      </c>
      <c r="J1240" s="1" t="s">
        <v>13784</v>
      </c>
      <c r="K1240" s="1" t="s">
        <v>13785</v>
      </c>
      <c r="L1240" s="1" t="s">
        <v>13786</v>
      </c>
      <c r="M1240" s="1" t="s">
        <v>13787</v>
      </c>
    </row>
    <row r="1241" spans="2:13" x14ac:dyDescent="0.25">
      <c r="B1241" s="1" t="s">
        <v>85</v>
      </c>
      <c r="C1241" s="1" t="s">
        <v>13788</v>
      </c>
      <c r="D1241" s="1" t="s">
        <v>13789</v>
      </c>
      <c r="E1241" s="1" t="s">
        <v>13790</v>
      </c>
      <c r="F1241" s="1" t="s">
        <v>13791</v>
      </c>
      <c r="G1241" s="1" t="s">
        <v>13792</v>
      </c>
      <c r="H1241" s="1" t="s">
        <v>13793</v>
      </c>
      <c r="I1241" s="1" t="s">
        <v>13794</v>
      </c>
      <c r="J1241" s="1" t="s">
        <v>13795</v>
      </c>
      <c r="K1241" s="1" t="s">
        <v>13796</v>
      </c>
      <c r="L1241" s="1" t="s">
        <v>13797</v>
      </c>
      <c r="M1241" s="1" t="s">
        <v>13798</v>
      </c>
    </row>
    <row r="1242" spans="2:13" x14ac:dyDescent="0.25">
      <c r="B1242" s="1" t="s">
        <v>86</v>
      </c>
      <c r="C1242" s="1" t="s">
        <v>13799</v>
      </c>
      <c r="D1242" s="1" t="s">
        <v>13800</v>
      </c>
      <c r="E1242" s="1" t="s">
        <v>13801</v>
      </c>
      <c r="F1242" s="1" t="s">
        <v>13802</v>
      </c>
      <c r="G1242" s="1" t="s">
        <v>13803</v>
      </c>
      <c r="H1242" s="1" t="s">
        <v>13804</v>
      </c>
      <c r="I1242" s="1" t="s">
        <v>13805</v>
      </c>
      <c r="J1242" s="1" t="s">
        <v>13806</v>
      </c>
      <c r="K1242" s="1" t="s">
        <v>13807</v>
      </c>
      <c r="L1242" s="1" t="s">
        <v>13808</v>
      </c>
      <c r="M1242" s="1" t="s">
        <v>13809</v>
      </c>
    </row>
    <row r="1243" spans="2:13" x14ac:dyDescent="0.25">
      <c r="B1243" s="1" t="s">
        <v>86</v>
      </c>
      <c r="C1243" s="1" t="s">
        <v>13810</v>
      </c>
      <c r="D1243" s="1" t="s">
        <v>13811</v>
      </c>
      <c r="E1243" s="1" t="s">
        <v>13812</v>
      </c>
      <c r="F1243" s="1" t="s">
        <v>13813</v>
      </c>
      <c r="G1243" s="1" t="s">
        <v>13814</v>
      </c>
      <c r="H1243" s="1" t="s">
        <v>13815</v>
      </c>
      <c r="I1243" s="1" t="s">
        <v>13816</v>
      </c>
      <c r="J1243" s="1" t="s">
        <v>13817</v>
      </c>
      <c r="K1243" s="1" t="s">
        <v>13818</v>
      </c>
      <c r="L1243" s="1" t="s">
        <v>13819</v>
      </c>
      <c r="M1243" s="1" t="s">
        <v>13820</v>
      </c>
    </row>
    <row r="1244" spans="2:13" x14ac:dyDescent="0.25">
      <c r="B1244" s="1" t="s">
        <v>86</v>
      </c>
      <c r="C1244" s="1" t="s">
        <v>13821</v>
      </c>
      <c r="D1244" s="1" t="s">
        <v>13822</v>
      </c>
      <c r="E1244" s="1" t="s">
        <v>13823</v>
      </c>
      <c r="F1244" s="1" t="s">
        <v>13824</v>
      </c>
      <c r="G1244" s="1" t="s">
        <v>13825</v>
      </c>
      <c r="H1244" s="1" t="s">
        <v>13826</v>
      </c>
      <c r="I1244" s="1" t="s">
        <v>13827</v>
      </c>
      <c r="J1244" s="1" t="s">
        <v>13828</v>
      </c>
      <c r="K1244" s="1" t="s">
        <v>13829</v>
      </c>
      <c r="L1244" s="1" t="s">
        <v>13830</v>
      </c>
      <c r="M1244" s="1" t="s">
        <v>13831</v>
      </c>
    </row>
    <row r="1245" spans="2:13" x14ac:dyDescent="0.25">
      <c r="B1245" s="1" t="s">
        <v>86</v>
      </c>
      <c r="C1245" s="1" t="s">
        <v>13832</v>
      </c>
      <c r="D1245" s="1" t="s">
        <v>13833</v>
      </c>
      <c r="E1245" s="1" t="s">
        <v>13834</v>
      </c>
      <c r="F1245" s="1" t="s">
        <v>13835</v>
      </c>
      <c r="G1245" s="1" t="s">
        <v>13836</v>
      </c>
      <c r="H1245" s="1" t="s">
        <v>13837</v>
      </c>
      <c r="I1245" s="1" t="s">
        <v>13838</v>
      </c>
      <c r="J1245" s="1" t="s">
        <v>13839</v>
      </c>
      <c r="K1245" s="1" t="s">
        <v>13840</v>
      </c>
      <c r="L1245" s="1" t="s">
        <v>13841</v>
      </c>
      <c r="M1245" s="1" t="s">
        <v>13842</v>
      </c>
    </row>
    <row r="1246" spans="2:13" x14ac:dyDescent="0.25">
      <c r="B1246" s="1" t="s">
        <v>86</v>
      </c>
      <c r="C1246" s="1" t="s">
        <v>13843</v>
      </c>
      <c r="D1246" s="1" t="s">
        <v>13844</v>
      </c>
      <c r="E1246" s="1" t="s">
        <v>13845</v>
      </c>
      <c r="F1246" s="1" t="s">
        <v>13846</v>
      </c>
      <c r="G1246" s="1" t="s">
        <v>13847</v>
      </c>
      <c r="H1246" s="1" t="s">
        <v>13848</v>
      </c>
      <c r="I1246" s="1" t="s">
        <v>13849</v>
      </c>
      <c r="J1246" s="1" t="s">
        <v>13850</v>
      </c>
      <c r="K1246" s="1" t="s">
        <v>13851</v>
      </c>
      <c r="L1246" s="1" t="s">
        <v>13852</v>
      </c>
      <c r="M1246" s="1" t="s">
        <v>13853</v>
      </c>
    </row>
    <row r="1247" spans="2:13" x14ac:dyDescent="0.25">
      <c r="B1247" s="1" t="s">
        <v>86</v>
      </c>
      <c r="C1247" s="1" t="s">
        <v>13854</v>
      </c>
      <c r="D1247" s="1" t="s">
        <v>13855</v>
      </c>
      <c r="E1247" s="1" t="s">
        <v>13856</v>
      </c>
      <c r="F1247" s="1" t="s">
        <v>13857</v>
      </c>
      <c r="G1247" s="1" t="s">
        <v>13858</v>
      </c>
      <c r="H1247" s="1" t="s">
        <v>13859</v>
      </c>
      <c r="I1247" s="1" t="s">
        <v>13860</v>
      </c>
      <c r="J1247" s="1" t="s">
        <v>13861</v>
      </c>
      <c r="K1247" s="1" t="s">
        <v>13862</v>
      </c>
      <c r="L1247" s="1" t="s">
        <v>13863</v>
      </c>
      <c r="M1247" s="1" t="s">
        <v>13864</v>
      </c>
    </row>
    <row r="1248" spans="2:13" x14ac:dyDescent="0.25">
      <c r="B1248" s="1" t="s">
        <v>86</v>
      </c>
      <c r="C1248" s="1" t="s">
        <v>13865</v>
      </c>
      <c r="D1248" s="1" t="s">
        <v>13866</v>
      </c>
      <c r="E1248" s="1" t="s">
        <v>13867</v>
      </c>
      <c r="F1248" s="1" t="s">
        <v>13868</v>
      </c>
      <c r="G1248" s="1" t="s">
        <v>13869</v>
      </c>
      <c r="H1248" s="1" t="s">
        <v>13870</v>
      </c>
      <c r="I1248" s="1" t="s">
        <v>13871</v>
      </c>
      <c r="J1248" s="1" t="s">
        <v>13872</v>
      </c>
      <c r="K1248" s="1" t="s">
        <v>13873</v>
      </c>
      <c r="L1248" s="1" t="s">
        <v>13874</v>
      </c>
      <c r="M1248" s="1" t="s">
        <v>13875</v>
      </c>
    </row>
    <row r="1249" spans="2:13" x14ac:dyDescent="0.25">
      <c r="B1249" s="1" t="s">
        <v>86</v>
      </c>
      <c r="C1249" s="1" t="s">
        <v>13876</v>
      </c>
      <c r="D1249" s="1" t="s">
        <v>13877</v>
      </c>
      <c r="E1249" s="1" t="s">
        <v>13878</v>
      </c>
      <c r="F1249" s="1" t="s">
        <v>13879</v>
      </c>
      <c r="G1249" s="1" t="s">
        <v>13880</v>
      </c>
      <c r="H1249" s="1" t="s">
        <v>13881</v>
      </c>
      <c r="I1249" s="1" t="s">
        <v>13882</v>
      </c>
      <c r="J1249" s="1" t="s">
        <v>13883</v>
      </c>
      <c r="K1249" s="1" t="s">
        <v>13884</v>
      </c>
      <c r="L1249" s="1" t="s">
        <v>13885</v>
      </c>
      <c r="M1249" s="1" t="s">
        <v>13886</v>
      </c>
    </row>
    <row r="1250" spans="2:13" x14ac:dyDescent="0.25">
      <c r="B1250" s="1" t="s">
        <v>86</v>
      </c>
      <c r="C1250" s="1" t="s">
        <v>13887</v>
      </c>
      <c r="D1250" s="1" t="s">
        <v>13888</v>
      </c>
      <c r="E1250" s="1" t="s">
        <v>13889</v>
      </c>
      <c r="F1250" s="1" t="s">
        <v>13890</v>
      </c>
      <c r="G1250" s="1" t="s">
        <v>13891</v>
      </c>
      <c r="H1250" s="1" t="s">
        <v>13892</v>
      </c>
      <c r="I1250" s="1" t="s">
        <v>13893</v>
      </c>
      <c r="J1250" s="1" t="s">
        <v>13894</v>
      </c>
      <c r="K1250" s="1" t="s">
        <v>13895</v>
      </c>
      <c r="L1250" s="1" t="s">
        <v>13896</v>
      </c>
      <c r="M1250" s="1" t="s">
        <v>13897</v>
      </c>
    </row>
    <row r="1251" spans="2:13" x14ac:dyDescent="0.25">
      <c r="B1251" s="1" t="s">
        <v>86</v>
      </c>
      <c r="C1251" s="1" t="s">
        <v>13898</v>
      </c>
      <c r="D1251" s="1" t="s">
        <v>13899</v>
      </c>
      <c r="E1251" s="1" t="s">
        <v>13900</v>
      </c>
      <c r="F1251" s="1" t="s">
        <v>13901</v>
      </c>
      <c r="G1251" s="1" t="s">
        <v>13902</v>
      </c>
      <c r="H1251" s="1" t="s">
        <v>13903</v>
      </c>
      <c r="I1251" s="1" t="s">
        <v>13904</v>
      </c>
      <c r="J1251" s="1" t="s">
        <v>13905</v>
      </c>
      <c r="K1251" s="1" t="s">
        <v>13906</v>
      </c>
      <c r="L1251" s="1" t="s">
        <v>13907</v>
      </c>
      <c r="M1251" s="1" t="s">
        <v>13908</v>
      </c>
    </row>
    <row r="1252" spans="2:13" x14ac:dyDescent="0.25">
      <c r="B1252" s="1" t="s">
        <v>86</v>
      </c>
      <c r="C1252" s="1" t="s">
        <v>13909</v>
      </c>
      <c r="D1252" s="1" t="s">
        <v>13910</v>
      </c>
      <c r="E1252" s="1" t="s">
        <v>13911</v>
      </c>
      <c r="F1252" s="1" t="s">
        <v>13912</v>
      </c>
      <c r="G1252" s="1" t="s">
        <v>13913</v>
      </c>
      <c r="H1252" s="1" t="s">
        <v>13914</v>
      </c>
      <c r="I1252" s="1" t="s">
        <v>13915</v>
      </c>
      <c r="J1252" s="1" t="s">
        <v>13916</v>
      </c>
      <c r="K1252" s="1" t="s">
        <v>13917</v>
      </c>
      <c r="L1252" s="1" t="s">
        <v>13918</v>
      </c>
      <c r="M1252" s="1" t="s">
        <v>13919</v>
      </c>
    </row>
    <row r="1253" spans="2:13" x14ac:dyDescent="0.25">
      <c r="B1253" s="1" t="s">
        <v>86</v>
      </c>
      <c r="C1253" s="1" t="s">
        <v>13920</v>
      </c>
      <c r="D1253" s="1" t="s">
        <v>13921</v>
      </c>
      <c r="E1253" s="1" t="s">
        <v>13922</v>
      </c>
      <c r="F1253" s="1" t="s">
        <v>13923</v>
      </c>
      <c r="G1253" s="1" t="s">
        <v>13924</v>
      </c>
      <c r="H1253" s="1" t="s">
        <v>13925</v>
      </c>
      <c r="I1253" s="1" t="s">
        <v>13926</v>
      </c>
      <c r="J1253" s="1" t="s">
        <v>13927</v>
      </c>
      <c r="K1253" s="1" t="s">
        <v>13928</v>
      </c>
      <c r="L1253" s="1" t="s">
        <v>13929</v>
      </c>
      <c r="M1253" s="1" t="s">
        <v>13930</v>
      </c>
    </row>
    <row r="1254" spans="2:13" x14ac:dyDescent="0.25">
      <c r="B1254" s="1" t="s">
        <v>86</v>
      </c>
      <c r="C1254" s="1" t="s">
        <v>13931</v>
      </c>
      <c r="D1254" s="1" t="s">
        <v>13932</v>
      </c>
      <c r="E1254" s="1" t="s">
        <v>13933</v>
      </c>
      <c r="F1254" s="1" t="s">
        <v>13934</v>
      </c>
      <c r="G1254" s="1" t="s">
        <v>13935</v>
      </c>
      <c r="H1254" s="1" t="s">
        <v>13936</v>
      </c>
      <c r="I1254" s="1" t="s">
        <v>13937</v>
      </c>
      <c r="J1254" s="1" t="s">
        <v>13938</v>
      </c>
      <c r="K1254" s="1" t="s">
        <v>13939</v>
      </c>
      <c r="L1254" s="1" t="s">
        <v>13940</v>
      </c>
      <c r="M1254" s="1" t="s">
        <v>13941</v>
      </c>
    </row>
    <row r="1255" spans="2:13" x14ac:dyDescent="0.25">
      <c r="B1255" s="1" t="s">
        <v>86</v>
      </c>
      <c r="C1255" s="1" t="s">
        <v>13942</v>
      </c>
      <c r="D1255" s="1" t="s">
        <v>13943</v>
      </c>
      <c r="E1255" s="1" t="s">
        <v>13944</v>
      </c>
      <c r="F1255" s="1" t="s">
        <v>13945</v>
      </c>
      <c r="G1255" s="1" t="s">
        <v>13946</v>
      </c>
      <c r="H1255" s="1" t="s">
        <v>13947</v>
      </c>
      <c r="I1255" s="1" t="s">
        <v>13948</v>
      </c>
      <c r="J1255" s="1" t="s">
        <v>13949</v>
      </c>
      <c r="K1255" s="1" t="s">
        <v>13950</v>
      </c>
      <c r="L1255" s="1" t="s">
        <v>13951</v>
      </c>
      <c r="M1255" s="1" t="s">
        <v>13952</v>
      </c>
    </row>
    <row r="1256" spans="2:13" x14ac:dyDescent="0.25">
      <c r="B1256" s="1" t="s">
        <v>86</v>
      </c>
      <c r="C1256" s="1" t="s">
        <v>13953</v>
      </c>
      <c r="D1256" s="1" t="s">
        <v>13954</v>
      </c>
      <c r="E1256" s="1" t="s">
        <v>13955</v>
      </c>
      <c r="F1256" s="1" t="s">
        <v>13956</v>
      </c>
      <c r="G1256" s="1" t="s">
        <v>13957</v>
      </c>
      <c r="H1256" s="1" t="s">
        <v>13958</v>
      </c>
      <c r="I1256" s="1" t="s">
        <v>13959</v>
      </c>
      <c r="J1256" s="1" t="s">
        <v>13960</v>
      </c>
      <c r="K1256" s="1" t="s">
        <v>13961</v>
      </c>
      <c r="L1256" s="1" t="s">
        <v>13962</v>
      </c>
      <c r="M1256" s="1" t="s">
        <v>13963</v>
      </c>
    </row>
    <row r="1257" spans="2:13" x14ac:dyDescent="0.25">
      <c r="B1257" s="1" t="s">
        <v>86</v>
      </c>
      <c r="C1257" s="1" t="s">
        <v>13964</v>
      </c>
      <c r="D1257" s="1" t="s">
        <v>13965</v>
      </c>
      <c r="E1257" s="1" t="s">
        <v>13966</v>
      </c>
      <c r="F1257" s="1" t="s">
        <v>13967</v>
      </c>
      <c r="G1257" s="1" t="s">
        <v>13968</v>
      </c>
      <c r="H1257" s="1" t="s">
        <v>13969</v>
      </c>
      <c r="I1257" s="1" t="s">
        <v>13970</v>
      </c>
      <c r="J1257" s="1" t="s">
        <v>13971</v>
      </c>
      <c r="K1257" s="1" t="s">
        <v>13972</v>
      </c>
      <c r="L1257" s="1" t="s">
        <v>13973</v>
      </c>
      <c r="M1257" s="1" t="s">
        <v>13974</v>
      </c>
    </row>
    <row r="1258" spans="2:13" x14ac:dyDescent="0.25">
      <c r="B1258" s="1" t="s">
        <v>86</v>
      </c>
      <c r="C1258" s="1" t="s">
        <v>13975</v>
      </c>
      <c r="D1258" s="1" t="s">
        <v>13976</v>
      </c>
      <c r="E1258" s="1" t="s">
        <v>13977</v>
      </c>
      <c r="F1258" s="1" t="s">
        <v>13978</v>
      </c>
      <c r="G1258" s="1" t="s">
        <v>13979</v>
      </c>
      <c r="H1258" s="1" t="s">
        <v>13980</v>
      </c>
      <c r="I1258" s="1" t="s">
        <v>13981</v>
      </c>
      <c r="J1258" s="1" t="s">
        <v>13982</v>
      </c>
      <c r="K1258" s="1" t="s">
        <v>13983</v>
      </c>
      <c r="L1258" s="1" t="s">
        <v>13984</v>
      </c>
      <c r="M1258" s="1" t="s">
        <v>13985</v>
      </c>
    </row>
    <row r="1259" spans="2:13" x14ac:dyDescent="0.25">
      <c r="B1259" s="1" t="s">
        <v>86</v>
      </c>
      <c r="C1259" s="1" t="s">
        <v>13986</v>
      </c>
      <c r="D1259" s="1" t="s">
        <v>13987</v>
      </c>
      <c r="E1259" s="1" t="s">
        <v>13988</v>
      </c>
      <c r="F1259" s="1" t="s">
        <v>13989</v>
      </c>
      <c r="G1259" s="1" t="s">
        <v>13990</v>
      </c>
      <c r="H1259" s="1" t="s">
        <v>13991</v>
      </c>
      <c r="I1259" s="1" t="s">
        <v>13992</v>
      </c>
      <c r="J1259" s="1" t="s">
        <v>13993</v>
      </c>
      <c r="K1259" s="1" t="s">
        <v>13994</v>
      </c>
      <c r="L1259" s="1" t="s">
        <v>13995</v>
      </c>
      <c r="M1259" s="1" t="s">
        <v>13996</v>
      </c>
    </row>
    <row r="1260" spans="2:13" x14ac:dyDescent="0.25">
      <c r="B1260" s="1" t="s">
        <v>86</v>
      </c>
      <c r="C1260" s="1" t="s">
        <v>13997</v>
      </c>
      <c r="D1260" s="1" t="s">
        <v>13998</v>
      </c>
      <c r="E1260" s="1" t="s">
        <v>13999</v>
      </c>
      <c r="F1260" s="1" t="s">
        <v>14000</v>
      </c>
      <c r="G1260" s="1" t="s">
        <v>14001</v>
      </c>
      <c r="H1260" s="1" t="s">
        <v>14002</v>
      </c>
      <c r="I1260" s="1" t="s">
        <v>14003</v>
      </c>
      <c r="J1260" s="1" t="s">
        <v>14004</v>
      </c>
      <c r="K1260" s="1" t="s">
        <v>14005</v>
      </c>
      <c r="L1260" s="1" t="s">
        <v>14006</v>
      </c>
      <c r="M1260" s="1" t="s">
        <v>14007</v>
      </c>
    </row>
    <row r="1261" spans="2:13" x14ac:dyDescent="0.25">
      <c r="B1261" s="1" t="s">
        <v>86</v>
      </c>
      <c r="C1261" s="1" t="s">
        <v>14008</v>
      </c>
      <c r="D1261" s="1" t="s">
        <v>14009</v>
      </c>
      <c r="E1261" s="1" t="s">
        <v>14010</v>
      </c>
      <c r="F1261" s="1" t="s">
        <v>14011</v>
      </c>
      <c r="G1261" s="1" t="s">
        <v>14012</v>
      </c>
      <c r="H1261" s="1" t="s">
        <v>14013</v>
      </c>
      <c r="I1261" s="1" t="s">
        <v>14014</v>
      </c>
      <c r="J1261" s="1" t="s">
        <v>14015</v>
      </c>
      <c r="K1261" s="1" t="s">
        <v>14016</v>
      </c>
      <c r="L1261" s="1" t="s">
        <v>14017</v>
      </c>
      <c r="M1261" s="1" t="s">
        <v>14018</v>
      </c>
    </row>
    <row r="1262" spans="2:13" x14ac:dyDescent="0.25">
      <c r="B1262" s="1" t="s">
        <v>87</v>
      </c>
      <c r="C1262" s="1" t="s">
        <v>14019</v>
      </c>
      <c r="D1262" s="1" t="s">
        <v>14020</v>
      </c>
      <c r="E1262" s="1" t="s">
        <v>14021</v>
      </c>
      <c r="F1262" s="1" t="s">
        <v>14022</v>
      </c>
      <c r="G1262" s="1" t="s">
        <v>14023</v>
      </c>
      <c r="H1262" s="1" t="s">
        <v>14024</v>
      </c>
      <c r="I1262" s="1" t="s">
        <v>14025</v>
      </c>
      <c r="J1262" s="1" t="s">
        <v>14026</v>
      </c>
      <c r="K1262" s="1" t="s">
        <v>14027</v>
      </c>
      <c r="L1262" s="1" t="s">
        <v>14028</v>
      </c>
      <c r="M1262" s="1" t="s">
        <v>14029</v>
      </c>
    </row>
    <row r="1263" spans="2:13" x14ac:dyDescent="0.25">
      <c r="B1263" s="1" t="s">
        <v>87</v>
      </c>
      <c r="C1263" s="1" t="s">
        <v>14030</v>
      </c>
      <c r="D1263" s="1" t="s">
        <v>14031</v>
      </c>
      <c r="E1263" s="1" t="s">
        <v>14032</v>
      </c>
      <c r="F1263" s="1" t="s">
        <v>14033</v>
      </c>
      <c r="G1263" s="1" t="s">
        <v>14034</v>
      </c>
      <c r="H1263" s="1" t="s">
        <v>14035</v>
      </c>
      <c r="I1263" s="1" t="s">
        <v>14036</v>
      </c>
      <c r="J1263" s="1" t="s">
        <v>14037</v>
      </c>
      <c r="K1263" s="1" t="s">
        <v>14038</v>
      </c>
      <c r="L1263" s="1" t="s">
        <v>14039</v>
      </c>
      <c r="M1263" s="1" t="s">
        <v>14040</v>
      </c>
    </row>
    <row r="1264" spans="2:13" x14ac:dyDescent="0.25">
      <c r="B1264" s="1" t="s">
        <v>87</v>
      </c>
      <c r="C1264" s="1" t="s">
        <v>14041</v>
      </c>
      <c r="D1264" s="1" t="s">
        <v>14042</v>
      </c>
      <c r="E1264" s="1" t="s">
        <v>14043</v>
      </c>
      <c r="F1264" s="1" t="s">
        <v>14044</v>
      </c>
      <c r="G1264" s="1" t="s">
        <v>14045</v>
      </c>
      <c r="H1264" s="1" t="s">
        <v>14046</v>
      </c>
      <c r="I1264" s="1" t="s">
        <v>14047</v>
      </c>
      <c r="J1264" s="1" t="s">
        <v>14048</v>
      </c>
      <c r="K1264" s="1" t="s">
        <v>14049</v>
      </c>
      <c r="L1264" s="1" t="s">
        <v>14050</v>
      </c>
      <c r="M1264" s="1" t="s">
        <v>14051</v>
      </c>
    </row>
    <row r="1265" spans="2:13" x14ac:dyDescent="0.25">
      <c r="B1265" s="1" t="s">
        <v>87</v>
      </c>
      <c r="C1265" s="1" t="s">
        <v>14052</v>
      </c>
      <c r="D1265" s="1" t="s">
        <v>14053</v>
      </c>
      <c r="E1265" s="1" t="s">
        <v>14054</v>
      </c>
      <c r="F1265" s="1" t="s">
        <v>14055</v>
      </c>
      <c r="G1265" s="1" t="s">
        <v>14056</v>
      </c>
      <c r="H1265" s="1" t="s">
        <v>14057</v>
      </c>
      <c r="I1265" s="1" t="s">
        <v>14058</v>
      </c>
      <c r="J1265" s="1" t="s">
        <v>14059</v>
      </c>
      <c r="K1265" s="1" t="s">
        <v>14060</v>
      </c>
      <c r="L1265" s="1" t="s">
        <v>14061</v>
      </c>
      <c r="M1265" s="1" t="s">
        <v>14062</v>
      </c>
    </row>
    <row r="1266" spans="2:13" x14ac:dyDescent="0.25">
      <c r="B1266" s="1" t="s">
        <v>87</v>
      </c>
      <c r="C1266" s="1" t="s">
        <v>14063</v>
      </c>
      <c r="D1266" s="1" t="s">
        <v>14064</v>
      </c>
      <c r="E1266" s="1" t="s">
        <v>14065</v>
      </c>
      <c r="F1266" s="1" t="s">
        <v>14066</v>
      </c>
      <c r="G1266" s="1" t="s">
        <v>14067</v>
      </c>
      <c r="H1266" s="1" t="s">
        <v>14068</v>
      </c>
      <c r="I1266" s="1" t="s">
        <v>14069</v>
      </c>
      <c r="J1266" s="1" t="s">
        <v>14070</v>
      </c>
      <c r="K1266" s="1" t="s">
        <v>14071</v>
      </c>
      <c r="L1266" s="1" t="s">
        <v>14072</v>
      </c>
      <c r="M1266" s="1" t="s">
        <v>14073</v>
      </c>
    </row>
    <row r="1267" spans="2:13" x14ac:dyDescent="0.25">
      <c r="B1267" s="1" t="s">
        <v>87</v>
      </c>
      <c r="C1267" s="1" t="s">
        <v>14074</v>
      </c>
      <c r="D1267" s="1" t="s">
        <v>14075</v>
      </c>
      <c r="E1267" s="1" t="s">
        <v>14076</v>
      </c>
      <c r="F1267" s="1" t="s">
        <v>14077</v>
      </c>
      <c r="G1267" s="1" t="s">
        <v>14078</v>
      </c>
      <c r="H1267" s="1" t="s">
        <v>14079</v>
      </c>
      <c r="I1267" s="1" t="s">
        <v>14080</v>
      </c>
      <c r="J1267" s="1" t="s">
        <v>14081</v>
      </c>
      <c r="K1267" s="1" t="s">
        <v>14082</v>
      </c>
      <c r="L1267" s="1" t="s">
        <v>14083</v>
      </c>
      <c r="M1267" s="1" t="s">
        <v>14084</v>
      </c>
    </row>
    <row r="1268" spans="2:13" x14ac:dyDescent="0.25">
      <c r="B1268" s="1" t="s">
        <v>87</v>
      </c>
      <c r="C1268" s="1" t="s">
        <v>14085</v>
      </c>
      <c r="D1268" s="1" t="s">
        <v>14086</v>
      </c>
      <c r="E1268" s="1" t="s">
        <v>14087</v>
      </c>
      <c r="F1268" s="1" t="s">
        <v>14088</v>
      </c>
      <c r="G1268" s="1" t="s">
        <v>14089</v>
      </c>
      <c r="H1268" s="1" t="s">
        <v>14090</v>
      </c>
      <c r="I1268" s="1" t="s">
        <v>14091</v>
      </c>
      <c r="J1268" s="1" t="s">
        <v>14092</v>
      </c>
      <c r="K1268" s="1" t="s">
        <v>14093</v>
      </c>
      <c r="L1268" s="1" t="s">
        <v>14094</v>
      </c>
      <c r="M1268" s="1" t="s">
        <v>14095</v>
      </c>
    </row>
    <row r="1269" spans="2:13" x14ac:dyDescent="0.25">
      <c r="B1269" s="1" t="s">
        <v>87</v>
      </c>
      <c r="C1269" s="1" t="s">
        <v>14096</v>
      </c>
      <c r="D1269" s="1" t="s">
        <v>14097</v>
      </c>
      <c r="E1269" s="1" t="s">
        <v>14098</v>
      </c>
      <c r="F1269" s="1" t="s">
        <v>14099</v>
      </c>
      <c r="G1269" s="1" t="s">
        <v>14100</v>
      </c>
      <c r="H1269" s="1" t="s">
        <v>14101</v>
      </c>
      <c r="I1269" s="1" t="s">
        <v>14102</v>
      </c>
      <c r="J1269" s="1" t="s">
        <v>14103</v>
      </c>
      <c r="K1269" s="1" t="s">
        <v>14104</v>
      </c>
      <c r="L1269" s="1" t="s">
        <v>14105</v>
      </c>
      <c r="M1269" s="1" t="s">
        <v>14106</v>
      </c>
    </row>
    <row r="1270" spans="2:13" x14ac:dyDescent="0.25">
      <c r="B1270" s="1" t="s">
        <v>87</v>
      </c>
      <c r="C1270" s="1" t="s">
        <v>14107</v>
      </c>
      <c r="D1270" s="1" t="s">
        <v>14108</v>
      </c>
      <c r="E1270" s="1" t="s">
        <v>14109</v>
      </c>
      <c r="F1270" s="1" t="s">
        <v>14110</v>
      </c>
      <c r="G1270" s="1" t="s">
        <v>14111</v>
      </c>
      <c r="H1270" s="1" t="s">
        <v>14112</v>
      </c>
      <c r="I1270" s="1" t="s">
        <v>14113</v>
      </c>
      <c r="J1270" s="1" t="s">
        <v>14114</v>
      </c>
      <c r="K1270" s="1" t="s">
        <v>14115</v>
      </c>
      <c r="L1270" s="1" t="s">
        <v>14116</v>
      </c>
      <c r="M1270" s="1" t="s">
        <v>14117</v>
      </c>
    </row>
    <row r="1271" spans="2:13" x14ac:dyDescent="0.25">
      <c r="B1271" s="1" t="s">
        <v>87</v>
      </c>
      <c r="C1271" s="1" t="s">
        <v>14118</v>
      </c>
      <c r="D1271" s="1" t="s">
        <v>14119</v>
      </c>
      <c r="E1271" s="1" t="s">
        <v>14120</v>
      </c>
      <c r="F1271" s="1" t="s">
        <v>14121</v>
      </c>
      <c r="G1271" s="1" t="s">
        <v>14122</v>
      </c>
      <c r="H1271" s="1" t="s">
        <v>14123</v>
      </c>
      <c r="I1271" s="1" t="s">
        <v>14124</v>
      </c>
      <c r="J1271" s="1" t="s">
        <v>14125</v>
      </c>
      <c r="K1271" s="1" t="s">
        <v>14126</v>
      </c>
      <c r="L1271" s="1" t="s">
        <v>14127</v>
      </c>
      <c r="M1271" s="1" t="s">
        <v>14128</v>
      </c>
    </row>
    <row r="1272" spans="2:13" x14ac:dyDescent="0.25">
      <c r="B1272" s="1" t="s">
        <v>87</v>
      </c>
      <c r="C1272" s="1" t="s">
        <v>14129</v>
      </c>
      <c r="D1272" s="1" t="s">
        <v>14130</v>
      </c>
      <c r="E1272" s="1" t="s">
        <v>14131</v>
      </c>
      <c r="F1272" s="1" t="s">
        <v>14132</v>
      </c>
      <c r="G1272" s="1" t="s">
        <v>14133</v>
      </c>
      <c r="H1272" s="1" t="s">
        <v>14134</v>
      </c>
      <c r="I1272" s="1" t="s">
        <v>14135</v>
      </c>
      <c r="J1272" s="1" t="s">
        <v>14136</v>
      </c>
      <c r="K1272" s="1" t="s">
        <v>14137</v>
      </c>
      <c r="L1272" s="1" t="s">
        <v>14138</v>
      </c>
      <c r="M1272" s="1" t="s">
        <v>14139</v>
      </c>
    </row>
    <row r="1273" spans="2:13" x14ac:dyDescent="0.25">
      <c r="B1273" s="1" t="s">
        <v>87</v>
      </c>
      <c r="C1273" s="1" t="s">
        <v>14140</v>
      </c>
      <c r="D1273" s="1" t="s">
        <v>14141</v>
      </c>
      <c r="E1273" s="1" t="s">
        <v>14142</v>
      </c>
      <c r="F1273" s="1" t="s">
        <v>14143</v>
      </c>
      <c r="G1273" s="1" t="s">
        <v>14144</v>
      </c>
      <c r="H1273" s="1" t="s">
        <v>14145</v>
      </c>
      <c r="I1273" s="1" t="s">
        <v>14146</v>
      </c>
      <c r="J1273" s="1" t="s">
        <v>14147</v>
      </c>
      <c r="K1273" s="1" t="s">
        <v>14148</v>
      </c>
      <c r="L1273" s="1" t="s">
        <v>14149</v>
      </c>
      <c r="M1273" s="1" t="s">
        <v>14150</v>
      </c>
    </row>
    <row r="1274" spans="2:13" x14ac:dyDescent="0.25">
      <c r="B1274" s="1" t="s">
        <v>87</v>
      </c>
      <c r="C1274" s="1" t="s">
        <v>14151</v>
      </c>
      <c r="D1274" s="1" t="s">
        <v>14152</v>
      </c>
      <c r="E1274" s="1" t="s">
        <v>14153</v>
      </c>
      <c r="F1274" s="1" t="s">
        <v>14154</v>
      </c>
      <c r="G1274" s="1" t="s">
        <v>14155</v>
      </c>
      <c r="H1274" s="1" t="s">
        <v>14156</v>
      </c>
      <c r="I1274" s="1" t="s">
        <v>14157</v>
      </c>
      <c r="J1274" s="1" t="s">
        <v>14158</v>
      </c>
      <c r="K1274" s="1" t="s">
        <v>14159</v>
      </c>
      <c r="L1274" s="1" t="s">
        <v>14160</v>
      </c>
      <c r="M1274" s="1" t="s">
        <v>14161</v>
      </c>
    </row>
    <row r="1275" spans="2:13" x14ac:dyDescent="0.25">
      <c r="B1275" s="1" t="s">
        <v>87</v>
      </c>
      <c r="C1275" s="1" t="s">
        <v>14162</v>
      </c>
      <c r="D1275" s="1" t="s">
        <v>14163</v>
      </c>
      <c r="E1275" s="1" t="s">
        <v>14164</v>
      </c>
      <c r="F1275" s="1" t="s">
        <v>14165</v>
      </c>
      <c r="G1275" s="1" t="s">
        <v>14166</v>
      </c>
      <c r="H1275" s="1" t="s">
        <v>14167</v>
      </c>
      <c r="I1275" s="1" t="s">
        <v>14168</v>
      </c>
      <c r="J1275" s="1" t="s">
        <v>14169</v>
      </c>
      <c r="K1275" s="1" t="s">
        <v>14170</v>
      </c>
      <c r="L1275" s="1" t="s">
        <v>14171</v>
      </c>
      <c r="M1275" s="1" t="s">
        <v>14172</v>
      </c>
    </row>
    <row r="1276" spans="2:13" x14ac:dyDescent="0.25">
      <c r="B1276" s="1" t="s">
        <v>87</v>
      </c>
      <c r="C1276" s="1" t="s">
        <v>14173</v>
      </c>
      <c r="D1276" s="1" t="s">
        <v>14174</v>
      </c>
      <c r="E1276" s="1" t="s">
        <v>14175</v>
      </c>
      <c r="F1276" s="1" t="s">
        <v>14176</v>
      </c>
      <c r="G1276" s="1" t="s">
        <v>14177</v>
      </c>
      <c r="H1276" s="1" t="s">
        <v>14178</v>
      </c>
      <c r="I1276" s="1" t="s">
        <v>14179</v>
      </c>
      <c r="J1276" s="1" t="s">
        <v>14180</v>
      </c>
      <c r="K1276" s="1" t="s">
        <v>14181</v>
      </c>
      <c r="L1276" s="1" t="s">
        <v>14182</v>
      </c>
      <c r="M1276" s="1" t="s">
        <v>14183</v>
      </c>
    </row>
    <row r="1277" spans="2:13" x14ac:dyDescent="0.25">
      <c r="B1277" s="1" t="s">
        <v>87</v>
      </c>
      <c r="C1277" s="1" t="s">
        <v>14184</v>
      </c>
      <c r="D1277" s="1" t="s">
        <v>14185</v>
      </c>
      <c r="E1277" s="1" t="s">
        <v>14186</v>
      </c>
      <c r="F1277" s="1" t="s">
        <v>14187</v>
      </c>
      <c r="G1277" s="1" t="s">
        <v>14188</v>
      </c>
      <c r="H1277" s="1" t="s">
        <v>14189</v>
      </c>
      <c r="I1277" s="1" t="s">
        <v>14190</v>
      </c>
      <c r="J1277" s="1" t="s">
        <v>14191</v>
      </c>
      <c r="K1277" s="1" t="s">
        <v>14192</v>
      </c>
      <c r="L1277" s="1" t="s">
        <v>14193</v>
      </c>
      <c r="M1277" s="1" t="s">
        <v>14194</v>
      </c>
    </row>
    <row r="1278" spans="2:13" x14ac:dyDescent="0.25">
      <c r="B1278" s="1" t="s">
        <v>87</v>
      </c>
      <c r="C1278" s="1" t="s">
        <v>14195</v>
      </c>
      <c r="D1278" s="1" t="s">
        <v>14196</v>
      </c>
      <c r="E1278" s="1" t="s">
        <v>14197</v>
      </c>
      <c r="F1278" s="1" t="s">
        <v>14198</v>
      </c>
      <c r="G1278" s="1" t="s">
        <v>14199</v>
      </c>
      <c r="H1278" s="1" t="s">
        <v>14200</v>
      </c>
      <c r="I1278" s="1" t="s">
        <v>14201</v>
      </c>
      <c r="J1278" s="1" t="s">
        <v>14202</v>
      </c>
      <c r="K1278" s="1" t="s">
        <v>14203</v>
      </c>
      <c r="L1278" s="1" t="s">
        <v>14204</v>
      </c>
      <c r="M1278" s="1" t="s">
        <v>14205</v>
      </c>
    </row>
    <row r="1279" spans="2:13" x14ac:dyDescent="0.25">
      <c r="B1279" s="1" t="s">
        <v>87</v>
      </c>
      <c r="C1279" s="1" t="s">
        <v>14206</v>
      </c>
      <c r="D1279" s="1" t="s">
        <v>14207</v>
      </c>
      <c r="E1279" s="1" t="s">
        <v>14208</v>
      </c>
      <c r="F1279" s="1" t="s">
        <v>14209</v>
      </c>
      <c r="G1279" s="1" t="s">
        <v>14210</v>
      </c>
      <c r="H1279" s="1" t="s">
        <v>14211</v>
      </c>
      <c r="I1279" s="1" t="s">
        <v>14212</v>
      </c>
      <c r="J1279" s="1" t="s">
        <v>14213</v>
      </c>
      <c r="K1279" s="1" t="s">
        <v>14214</v>
      </c>
      <c r="L1279" s="1" t="s">
        <v>14215</v>
      </c>
      <c r="M1279" s="1" t="s">
        <v>14216</v>
      </c>
    </row>
    <row r="1280" spans="2:13" x14ac:dyDescent="0.25">
      <c r="B1280" s="1" t="s">
        <v>87</v>
      </c>
      <c r="C1280" s="1" t="s">
        <v>14217</v>
      </c>
      <c r="D1280" s="1" t="s">
        <v>14218</v>
      </c>
      <c r="E1280" s="1" t="s">
        <v>14219</v>
      </c>
      <c r="F1280" s="1" t="s">
        <v>14220</v>
      </c>
      <c r="G1280" s="1" t="s">
        <v>14221</v>
      </c>
      <c r="H1280" s="1" t="s">
        <v>14222</v>
      </c>
      <c r="I1280" s="1" t="s">
        <v>14223</v>
      </c>
      <c r="J1280" s="1" t="s">
        <v>14224</v>
      </c>
      <c r="K1280" s="1" t="s">
        <v>14225</v>
      </c>
      <c r="L1280" s="1" t="s">
        <v>14226</v>
      </c>
      <c r="M1280" s="1" t="s">
        <v>14227</v>
      </c>
    </row>
    <row r="1281" spans="2:13" x14ac:dyDescent="0.25">
      <c r="B1281" s="1" t="s">
        <v>87</v>
      </c>
      <c r="C1281" s="1" t="s">
        <v>14228</v>
      </c>
      <c r="D1281" s="1" t="s">
        <v>14229</v>
      </c>
      <c r="E1281" s="1" t="s">
        <v>14230</v>
      </c>
      <c r="F1281" s="1" t="s">
        <v>14231</v>
      </c>
      <c r="G1281" s="1" t="s">
        <v>14232</v>
      </c>
      <c r="H1281" s="1" t="s">
        <v>14233</v>
      </c>
      <c r="I1281" s="1" t="s">
        <v>14234</v>
      </c>
      <c r="J1281" s="1" t="s">
        <v>14235</v>
      </c>
      <c r="K1281" s="1" t="s">
        <v>14236</v>
      </c>
      <c r="L1281" s="1" t="s">
        <v>14237</v>
      </c>
      <c r="M1281" s="1" t="s">
        <v>14238</v>
      </c>
    </row>
    <row r="1282" spans="2:13" x14ac:dyDescent="0.25">
      <c r="B1282" s="1" t="s">
        <v>22</v>
      </c>
      <c r="C1282" s="1" t="s">
        <v>14239</v>
      </c>
      <c r="D1282" s="1" t="s">
        <v>14240</v>
      </c>
      <c r="E1282" s="1" t="s">
        <v>14241</v>
      </c>
      <c r="F1282" s="1" t="s">
        <v>14242</v>
      </c>
      <c r="G1282" s="1" t="s">
        <v>14243</v>
      </c>
      <c r="H1282" s="1" t="s">
        <v>14244</v>
      </c>
      <c r="I1282" s="1" t="s">
        <v>14245</v>
      </c>
      <c r="J1282" s="1" t="s">
        <v>14246</v>
      </c>
      <c r="K1282" s="1" t="s">
        <v>14247</v>
      </c>
      <c r="L1282" s="1" t="s">
        <v>14248</v>
      </c>
      <c r="M1282" s="1" t="s">
        <v>14249</v>
      </c>
    </row>
    <row r="1283" spans="2:13" x14ac:dyDescent="0.25">
      <c r="B1283" s="1" t="s">
        <v>22</v>
      </c>
      <c r="C1283" s="1" t="s">
        <v>14250</v>
      </c>
      <c r="D1283" s="1" t="s">
        <v>14251</v>
      </c>
      <c r="E1283" s="1" t="s">
        <v>14252</v>
      </c>
      <c r="F1283" s="1" t="s">
        <v>14253</v>
      </c>
      <c r="G1283" s="1" t="s">
        <v>14254</v>
      </c>
      <c r="H1283" s="1" t="s">
        <v>14255</v>
      </c>
      <c r="I1283" s="1" t="s">
        <v>14256</v>
      </c>
      <c r="J1283" s="1" t="s">
        <v>14257</v>
      </c>
      <c r="K1283" s="1" t="s">
        <v>14258</v>
      </c>
      <c r="L1283" s="1" t="s">
        <v>14259</v>
      </c>
      <c r="M1283" s="1" t="s">
        <v>14260</v>
      </c>
    </row>
    <row r="1284" spans="2:13" x14ac:dyDescent="0.25">
      <c r="B1284" s="1" t="s">
        <v>22</v>
      </c>
      <c r="C1284" s="1" t="s">
        <v>14261</v>
      </c>
      <c r="D1284" s="1" t="s">
        <v>14262</v>
      </c>
      <c r="E1284" s="1" t="s">
        <v>14263</v>
      </c>
      <c r="F1284" s="1" t="s">
        <v>14264</v>
      </c>
      <c r="G1284" s="1" t="s">
        <v>14265</v>
      </c>
      <c r="H1284" s="1" t="s">
        <v>14266</v>
      </c>
      <c r="I1284" s="1" t="s">
        <v>14267</v>
      </c>
      <c r="J1284" s="1" t="s">
        <v>14268</v>
      </c>
      <c r="K1284" s="1" t="s">
        <v>14269</v>
      </c>
      <c r="L1284" s="1" t="s">
        <v>14270</v>
      </c>
      <c r="M1284" s="1" t="s">
        <v>14271</v>
      </c>
    </row>
    <row r="1285" spans="2:13" x14ac:dyDescent="0.25">
      <c r="B1285" s="1" t="s">
        <v>22</v>
      </c>
      <c r="C1285" s="1" t="s">
        <v>14272</v>
      </c>
      <c r="D1285" s="1" t="s">
        <v>14273</v>
      </c>
      <c r="E1285" s="1" t="s">
        <v>14274</v>
      </c>
      <c r="F1285" s="1" t="s">
        <v>14275</v>
      </c>
      <c r="G1285" s="1" t="s">
        <v>14276</v>
      </c>
      <c r="H1285" s="1" t="s">
        <v>14277</v>
      </c>
      <c r="I1285" s="1" t="s">
        <v>14278</v>
      </c>
      <c r="J1285" s="1" t="s">
        <v>14279</v>
      </c>
      <c r="K1285" s="1" t="s">
        <v>14280</v>
      </c>
      <c r="L1285" s="1" t="s">
        <v>14281</v>
      </c>
      <c r="M1285" s="1" t="s">
        <v>14282</v>
      </c>
    </row>
    <row r="1286" spans="2:13" x14ac:dyDescent="0.25">
      <c r="B1286" s="1" t="s">
        <v>22</v>
      </c>
      <c r="C1286" s="1" t="s">
        <v>14283</v>
      </c>
      <c r="D1286" s="1" t="s">
        <v>14284</v>
      </c>
      <c r="E1286" s="1" t="s">
        <v>14285</v>
      </c>
      <c r="F1286" s="1" t="s">
        <v>14286</v>
      </c>
      <c r="G1286" s="1" t="s">
        <v>14287</v>
      </c>
      <c r="H1286" s="1" t="s">
        <v>14288</v>
      </c>
      <c r="I1286" s="1" t="s">
        <v>14289</v>
      </c>
      <c r="J1286" s="1" t="s">
        <v>14290</v>
      </c>
      <c r="K1286" s="1" t="s">
        <v>14291</v>
      </c>
      <c r="L1286" s="1" t="s">
        <v>14292</v>
      </c>
      <c r="M1286" s="1" t="s">
        <v>14293</v>
      </c>
    </row>
    <row r="1287" spans="2:13" x14ac:dyDescent="0.25">
      <c r="B1287" s="1" t="s">
        <v>22</v>
      </c>
      <c r="C1287" s="1" t="s">
        <v>14294</v>
      </c>
      <c r="D1287" s="1" t="s">
        <v>14295</v>
      </c>
      <c r="E1287" s="1" t="s">
        <v>14296</v>
      </c>
      <c r="F1287" s="1" t="s">
        <v>14297</v>
      </c>
      <c r="G1287" s="1" t="s">
        <v>14298</v>
      </c>
      <c r="H1287" s="1" t="s">
        <v>14299</v>
      </c>
      <c r="I1287" s="1" t="s">
        <v>14300</v>
      </c>
      <c r="J1287" s="1" t="s">
        <v>14301</v>
      </c>
      <c r="K1287" s="1" t="s">
        <v>14302</v>
      </c>
      <c r="L1287" s="1" t="s">
        <v>14303</v>
      </c>
      <c r="M1287" s="1" t="s">
        <v>14304</v>
      </c>
    </row>
    <row r="1288" spans="2:13" x14ac:dyDescent="0.25">
      <c r="B1288" s="1" t="s">
        <v>22</v>
      </c>
      <c r="C1288" s="1" t="s">
        <v>14305</v>
      </c>
      <c r="D1288" s="1" t="s">
        <v>14306</v>
      </c>
      <c r="E1288" s="1" t="s">
        <v>14307</v>
      </c>
      <c r="F1288" s="1" t="s">
        <v>14308</v>
      </c>
      <c r="G1288" s="1" t="s">
        <v>14309</v>
      </c>
      <c r="H1288" s="1" t="s">
        <v>14310</v>
      </c>
      <c r="I1288" s="1" t="s">
        <v>14311</v>
      </c>
      <c r="J1288" s="1" t="s">
        <v>14312</v>
      </c>
      <c r="K1288" s="1" t="s">
        <v>14313</v>
      </c>
      <c r="L1288" s="1" t="s">
        <v>14314</v>
      </c>
      <c r="M1288" s="1" t="s">
        <v>14315</v>
      </c>
    </row>
    <row r="1289" spans="2:13" x14ac:dyDescent="0.25">
      <c r="B1289" s="1" t="s">
        <v>22</v>
      </c>
      <c r="C1289" s="1" t="s">
        <v>14316</v>
      </c>
      <c r="D1289" s="1" t="s">
        <v>14317</v>
      </c>
      <c r="E1289" s="1" t="s">
        <v>14318</v>
      </c>
      <c r="F1289" s="1" t="s">
        <v>14319</v>
      </c>
      <c r="G1289" s="1" t="s">
        <v>14320</v>
      </c>
      <c r="H1289" s="1" t="s">
        <v>14321</v>
      </c>
      <c r="I1289" s="1" t="s">
        <v>14322</v>
      </c>
      <c r="J1289" s="1" t="s">
        <v>14323</v>
      </c>
      <c r="K1289" s="1" t="s">
        <v>14324</v>
      </c>
      <c r="L1289" s="1" t="s">
        <v>14325</v>
      </c>
      <c r="M1289" s="1" t="s">
        <v>14326</v>
      </c>
    </row>
    <row r="1290" spans="2:13" x14ac:dyDescent="0.25">
      <c r="B1290" s="1" t="s">
        <v>22</v>
      </c>
      <c r="C1290" s="1" t="s">
        <v>14327</v>
      </c>
      <c r="D1290" s="1" t="s">
        <v>14328</v>
      </c>
      <c r="E1290" s="1" t="s">
        <v>14329</v>
      </c>
      <c r="F1290" s="1" t="s">
        <v>14330</v>
      </c>
      <c r="G1290" s="1" t="s">
        <v>14331</v>
      </c>
      <c r="H1290" s="1" t="s">
        <v>14332</v>
      </c>
      <c r="I1290" s="1" t="s">
        <v>14333</v>
      </c>
      <c r="J1290" s="1" t="s">
        <v>14334</v>
      </c>
      <c r="K1290" s="1" t="s">
        <v>14335</v>
      </c>
      <c r="L1290" s="1" t="s">
        <v>14336</v>
      </c>
      <c r="M1290" s="1" t="s">
        <v>14337</v>
      </c>
    </row>
    <row r="1291" spans="2:13" x14ac:dyDescent="0.25">
      <c r="B1291" s="1" t="s">
        <v>22</v>
      </c>
      <c r="C1291" s="1" t="s">
        <v>14338</v>
      </c>
      <c r="D1291" s="1" t="s">
        <v>14339</v>
      </c>
      <c r="E1291" s="1" t="s">
        <v>14340</v>
      </c>
      <c r="F1291" s="1" t="s">
        <v>14341</v>
      </c>
      <c r="G1291" s="1" t="s">
        <v>14342</v>
      </c>
      <c r="H1291" s="1" t="s">
        <v>14343</v>
      </c>
      <c r="I1291" s="1" t="s">
        <v>14344</v>
      </c>
      <c r="J1291" s="1" t="s">
        <v>14345</v>
      </c>
      <c r="K1291" s="1" t="s">
        <v>14346</v>
      </c>
      <c r="L1291" s="1" t="s">
        <v>14347</v>
      </c>
      <c r="M1291" s="1" t="s">
        <v>14348</v>
      </c>
    </row>
    <row r="1292" spans="2:13" x14ac:dyDescent="0.25">
      <c r="B1292" s="1" t="s">
        <v>22</v>
      </c>
      <c r="C1292" s="1" t="s">
        <v>14349</v>
      </c>
      <c r="D1292" s="1" t="s">
        <v>14350</v>
      </c>
      <c r="E1292" s="1" t="s">
        <v>14351</v>
      </c>
      <c r="F1292" s="1" t="s">
        <v>14352</v>
      </c>
      <c r="G1292" s="1" t="s">
        <v>14353</v>
      </c>
      <c r="H1292" s="1" t="s">
        <v>14354</v>
      </c>
      <c r="I1292" s="1" t="s">
        <v>14355</v>
      </c>
      <c r="J1292" s="1" t="s">
        <v>14356</v>
      </c>
      <c r="K1292" s="1" t="s">
        <v>14357</v>
      </c>
      <c r="L1292" s="1" t="s">
        <v>14358</v>
      </c>
      <c r="M1292" s="1" t="s">
        <v>14359</v>
      </c>
    </row>
    <row r="1293" spans="2:13" x14ac:dyDescent="0.25">
      <c r="B1293" s="1" t="s">
        <v>22</v>
      </c>
      <c r="C1293" s="1" t="s">
        <v>14360</v>
      </c>
      <c r="D1293" s="1" t="s">
        <v>14361</v>
      </c>
      <c r="E1293" s="1" t="s">
        <v>14362</v>
      </c>
      <c r="F1293" s="1" t="s">
        <v>14363</v>
      </c>
      <c r="G1293" s="1" t="s">
        <v>14364</v>
      </c>
      <c r="H1293" s="1" t="s">
        <v>14365</v>
      </c>
      <c r="I1293" s="1" t="s">
        <v>14366</v>
      </c>
      <c r="J1293" s="1" t="s">
        <v>14367</v>
      </c>
      <c r="K1293" s="1" t="s">
        <v>14368</v>
      </c>
      <c r="L1293" s="1" t="s">
        <v>14369</v>
      </c>
      <c r="M1293" s="1" t="s">
        <v>14370</v>
      </c>
    </row>
    <row r="1294" spans="2:13" x14ac:dyDescent="0.25">
      <c r="B1294" s="1" t="s">
        <v>22</v>
      </c>
      <c r="C1294" s="1" t="s">
        <v>14371</v>
      </c>
      <c r="D1294" s="1" t="s">
        <v>14372</v>
      </c>
      <c r="E1294" s="1" t="s">
        <v>14373</v>
      </c>
      <c r="F1294" s="1" t="s">
        <v>14374</v>
      </c>
      <c r="G1294" s="1" t="s">
        <v>14375</v>
      </c>
      <c r="H1294" s="1" t="s">
        <v>14376</v>
      </c>
      <c r="I1294" s="1" t="s">
        <v>14377</v>
      </c>
      <c r="J1294" s="1" t="s">
        <v>14378</v>
      </c>
      <c r="K1294" s="1" t="s">
        <v>14379</v>
      </c>
      <c r="L1294" s="1" t="s">
        <v>14380</v>
      </c>
      <c r="M1294" s="1" t="s">
        <v>14381</v>
      </c>
    </row>
    <row r="1295" spans="2:13" x14ac:dyDescent="0.25">
      <c r="B1295" s="1" t="s">
        <v>22</v>
      </c>
      <c r="C1295" s="1" t="s">
        <v>14382</v>
      </c>
      <c r="D1295" s="1" t="s">
        <v>14383</v>
      </c>
      <c r="E1295" s="1" t="s">
        <v>14384</v>
      </c>
      <c r="F1295" s="1" t="s">
        <v>14385</v>
      </c>
      <c r="G1295" s="1" t="s">
        <v>14386</v>
      </c>
      <c r="H1295" s="1" t="s">
        <v>14387</v>
      </c>
      <c r="I1295" s="1" t="s">
        <v>14388</v>
      </c>
      <c r="J1295" s="1" t="s">
        <v>14389</v>
      </c>
      <c r="K1295" s="1" t="s">
        <v>14390</v>
      </c>
      <c r="L1295" s="1" t="s">
        <v>14391</v>
      </c>
      <c r="M1295" s="1" t="s">
        <v>14392</v>
      </c>
    </row>
    <row r="1296" spans="2:13" x14ac:dyDescent="0.25">
      <c r="B1296" s="1" t="s">
        <v>22</v>
      </c>
      <c r="C1296" s="1" t="s">
        <v>14393</v>
      </c>
      <c r="D1296" s="1" t="s">
        <v>14394</v>
      </c>
      <c r="E1296" s="1" t="s">
        <v>14395</v>
      </c>
      <c r="F1296" s="1" t="s">
        <v>14396</v>
      </c>
      <c r="G1296" s="1" t="s">
        <v>14397</v>
      </c>
      <c r="H1296" s="1" t="s">
        <v>14398</v>
      </c>
      <c r="I1296" s="1" t="s">
        <v>14399</v>
      </c>
      <c r="J1296" s="1" t="s">
        <v>14400</v>
      </c>
      <c r="K1296" s="1" t="s">
        <v>14401</v>
      </c>
      <c r="L1296" s="1" t="s">
        <v>14402</v>
      </c>
      <c r="M1296" s="1" t="s">
        <v>14403</v>
      </c>
    </row>
    <row r="1297" spans="2:13" x14ac:dyDescent="0.25">
      <c r="B1297" s="1" t="s">
        <v>22</v>
      </c>
      <c r="C1297" s="1" t="s">
        <v>14404</v>
      </c>
      <c r="D1297" s="1" t="s">
        <v>14405</v>
      </c>
      <c r="E1297" s="1" t="s">
        <v>14406</v>
      </c>
      <c r="F1297" s="1" t="s">
        <v>14407</v>
      </c>
      <c r="G1297" s="1" t="s">
        <v>14408</v>
      </c>
      <c r="H1297" s="1" t="s">
        <v>14409</v>
      </c>
      <c r="I1297" s="1" t="s">
        <v>14410</v>
      </c>
      <c r="J1297" s="1" t="s">
        <v>14411</v>
      </c>
      <c r="K1297" s="1" t="s">
        <v>14412</v>
      </c>
      <c r="L1297" s="1" t="s">
        <v>14413</v>
      </c>
      <c r="M1297" s="1" t="s">
        <v>14414</v>
      </c>
    </row>
    <row r="1298" spans="2:13" x14ac:dyDescent="0.25">
      <c r="B1298" s="1" t="s">
        <v>22</v>
      </c>
      <c r="C1298" s="1" t="s">
        <v>14415</v>
      </c>
      <c r="D1298" s="1" t="s">
        <v>14416</v>
      </c>
      <c r="E1298" s="1" t="s">
        <v>14417</v>
      </c>
      <c r="F1298" s="1" t="s">
        <v>14418</v>
      </c>
      <c r="G1298" s="1" t="s">
        <v>14419</v>
      </c>
      <c r="H1298" s="1" t="s">
        <v>14420</v>
      </c>
      <c r="I1298" s="1" t="s">
        <v>14421</v>
      </c>
      <c r="J1298" s="1" t="s">
        <v>14422</v>
      </c>
      <c r="K1298" s="1" t="s">
        <v>14423</v>
      </c>
      <c r="L1298" s="1" t="s">
        <v>14424</v>
      </c>
      <c r="M1298" s="1" t="s">
        <v>14425</v>
      </c>
    </row>
    <row r="1299" spans="2:13" x14ac:dyDescent="0.25">
      <c r="B1299" s="1" t="s">
        <v>22</v>
      </c>
      <c r="C1299" s="1" t="s">
        <v>14426</v>
      </c>
      <c r="D1299" s="1" t="s">
        <v>14427</v>
      </c>
      <c r="E1299" s="1" t="s">
        <v>14428</v>
      </c>
      <c r="F1299" s="1" t="s">
        <v>14429</v>
      </c>
      <c r="G1299" s="1" t="s">
        <v>14430</v>
      </c>
      <c r="H1299" s="1" t="s">
        <v>14431</v>
      </c>
      <c r="I1299" s="1" t="s">
        <v>14432</v>
      </c>
      <c r="J1299" s="1" t="s">
        <v>14433</v>
      </c>
      <c r="K1299" s="1" t="s">
        <v>14434</v>
      </c>
      <c r="L1299" s="1" t="s">
        <v>14435</v>
      </c>
      <c r="M1299" s="1" t="s">
        <v>14436</v>
      </c>
    </row>
    <row r="1300" spans="2:13" x14ac:dyDescent="0.25">
      <c r="B1300" s="1" t="s">
        <v>22</v>
      </c>
      <c r="C1300" s="1" t="s">
        <v>14437</v>
      </c>
      <c r="D1300" s="1" t="s">
        <v>14438</v>
      </c>
      <c r="E1300" s="1" t="s">
        <v>14439</v>
      </c>
      <c r="F1300" s="1" t="s">
        <v>14440</v>
      </c>
      <c r="G1300" s="1" t="s">
        <v>14441</v>
      </c>
      <c r="H1300" s="1" t="s">
        <v>14442</v>
      </c>
      <c r="I1300" s="1" t="s">
        <v>14443</v>
      </c>
      <c r="J1300" s="1" t="s">
        <v>14444</v>
      </c>
      <c r="K1300" s="1" t="s">
        <v>14445</v>
      </c>
      <c r="L1300" s="1" t="s">
        <v>14446</v>
      </c>
      <c r="M1300" s="1" t="s">
        <v>14447</v>
      </c>
    </row>
    <row r="1301" spans="2:13" x14ac:dyDescent="0.25">
      <c r="B1301" s="1" t="s">
        <v>22</v>
      </c>
      <c r="C1301" s="1" t="s">
        <v>14448</v>
      </c>
      <c r="D1301" s="1" t="s">
        <v>14449</v>
      </c>
      <c r="E1301" s="1" t="s">
        <v>14450</v>
      </c>
      <c r="F1301" s="1" t="s">
        <v>14451</v>
      </c>
      <c r="G1301" s="1" t="s">
        <v>14452</v>
      </c>
      <c r="H1301" s="1" t="s">
        <v>14453</v>
      </c>
      <c r="I1301" s="1" t="s">
        <v>14454</v>
      </c>
      <c r="J1301" s="1" t="s">
        <v>14455</v>
      </c>
      <c r="K1301" s="1" t="s">
        <v>14456</v>
      </c>
      <c r="L1301" s="1" t="s">
        <v>14457</v>
      </c>
      <c r="M1301" s="1" t="s">
        <v>14458</v>
      </c>
    </row>
    <row r="1302" spans="2:13" x14ac:dyDescent="0.25">
      <c r="B1302" s="1" t="s">
        <v>88</v>
      </c>
      <c r="C1302" s="1" t="s">
        <v>14459</v>
      </c>
      <c r="D1302" s="1" t="s">
        <v>14460</v>
      </c>
      <c r="E1302" s="1" t="s">
        <v>14461</v>
      </c>
      <c r="F1302" s="1" t="s">
        <v>14462</v>
      </c>
      <c r="G1302" s="1" t="s">
        <v>14463</v>
      </c>
      <c r="H1302" s="1" t="s">
        <v>14464</v>
      </c>
      <c r="I1302" s="1" t="s">
        <v>14465</v>
      </c>
      <c r="J1302" s="1" t="s">
        <v>14466</v>
      </c>
      <c r="K1302" s="1" t="s">
        <v>14467</v>
      </c>
      <c r="L1302" s="1" t="s">
        <v>14468</v>
      </c>
      <c r="M1302" s="1" t="s">
        <v>14469</v>
      </c>
    </row>
    <row r="1303" spans="2:13" x14ac:dyDescent="0.25">
      <c r="B1303" s="1" t="s">
        <v>88</v>
      </c>
      <c r="C1303" s="1" t="s">
        <v>14470</v>
      </c>
      <c r="D1303" s="1" t="s">
        <v>14471</v>
      </c>
      <c r="E1303" s="1" t="s">
        <v>14472</v>
      </c>
      <c r="F1303" s="1" t="s">
        <v>14473</v>
      </c>
      <c r="G1303" s="1" t="s">
        <v>14474</v>
      </c>
      <c r="H1303" s="1" t="s">
        <v>14475</v>
      </c>
      <c r="I1303" s="1" t="s">
        <v>14476</v>
      </c>
      <c r="J1303" s="1" t="s">
        <v>14477</v>
      </c>
      <c r="K1303" s="1" t="s">
        <v>14478</v>
      </c>
      <c r="L1303" s="1" t="s">
        <v>14479</v>
      </c>
      <c r="M1303" s="1" t="s">
        <v>14480</v>
      </c>
    </row>
    <row r="1304" spans="2:13" x14ac:dyDescent="0.25">
      <c r="B1304" s="1" t="s">
        <v>88</v>
      </c>
      <c r="C1304" s="1" t="s">
        <v>14481</v>
      </c>
      <c r="D1304" s="1" t="s">
        <v>14482</v>
      </c>
      <c r="E1304" s="1" t="s">
        <v>14483</v>
      </c>
      <c r="F1304" s="1" t="s">
        <v>14484</v>
      </c>
      <c r="G1304" s="1" t="s">
        <v>14485</v>
      </c>
      <c r="H1304" s="1" t="s">
        <v>14486</v>
      </c>
      <c r="I1304" s="1" t="s">
        <v>14487</v>
      </c>
      <c r="J1304" s="1" t="s">
        <v>14488</v>
      </c>
      <c r="K1304" s="1" t="s">
        <v>14489</v>
      </c>
      <c r="L1304" s="1" t="s">
        <v>14490</v>
      </c>
      <c r="M1304" s="1" t="s">
        <v>14491</v>
      </c>
    </row>
    <row r="1305" spans="2:13" x14ac:dyDescent="0.25">
      <c r="B1305" s="1" t="s">
        <v>88</v>
      </c>
      <c r="C1305" s="1" t="s">
        <v>14492</v>
      </c>
      <c r="D1305" s="1" t="s">
        <v>14493</v>
      </c>
      <c r="E1305" s="1" t="s">
        <v>14494</v>
      </c>
      <c r="F1305" s="1" t="s">
        <v>14495</v>
      </c>
      <c r="G1305" s="1" t="s">
        <v>14496</v>
      </c>
      <c r="H1305" s="1" t="s">
        <v>14497</v>
      </c>
      <c r="I1305" s="1" t="s">
        <v>14498</v>
      </c>
      <c r="J1305" s="1" t="s">
        <v>14499</v>
      </c>
      <c r="K1305" s="1" t="s">
        <v>14500</v>
      </c>
      <c r="L1305" s="1" t="s">
        <v>14501</v>
      </c>
      <c r="M1305" s="1" t="s">
        <v>14502</v>
      </c>
    </row>
    <row r="1306" spans="2:13" x14ac:dyDescent="0.25">
      <c r="B1306" s="1" t="s">
        <v>88</v>
      </c>
      <c r="C1306" s="1" t="s">
        <v>14503</v>
      </c>
      <c r="D1306" s="1" t="s">
        <v>14504</v>
      </c>
      <c r="E1306" s="1" t="s">
        <v>14505</v>
      </c>
      <c r="F1306" s="1" t="s">
        <v>14506</v>
      </c>
      <c r="G1306" s="1" t="s">
        <v>14507</v>
      </c>
      <c r="H1306" s="1" t="s">
        <v>14508</v>
      </c>
      <c r="I1306" s="1" t="s">
        <v>14509</v>
      </c>
      <c r="J1306" s="1" t="s">
        <v>14510</v>
      </c>
      <c r="K1306" s="1" t="s">
        <v>14511</v>
      </c>
      <c r="L1306" s="1" t="s">
        <v>14512</v>
      </c>
      <c r="M1306" s="1" t="s">
        <v>14513</v>
      </c>
    </row>
    <row r="1307" spans="2:13" x14ac:dyDescent="0.25">
      <c r="B1307" s="1" t="s">
        <v>88</v>
      </c>
      <c r="C1307" s="1" t="s">
        <v>14514</v>
      </c>
      <c r="D1307" s="1" t="s">
        <v>14515</v>
      </c>
      <c r="E1307" s="1" t="s">
        <v>14516</v>
      </c>
      <c r="F1307" s="1" t="s">
        <v>14517</v>
      </c>
      <c r="G1307" s="1" t="s">
        <v>14518</v>
      </c>
      <c r="H1307" s="1" t="s">
        <v>14519</v>
      </c>
      <c r="I1307" s="1" t="s">
        <v>14520</v>
      </c>
      <c r="J1307" s="1" t="s">
        <v>14521</v>
      </c>
      <c r="K1307" s="1" t="s">
        <v>14522</v>
      </c>
      <c r="L1307" s="1" t="s">
        <v>14523</v>
      </c>
      <c r="M1307" s="1" t="s">
        <v>14524</v>
      </c>
    </row>
    <row r="1308" spans="2:13" x14ac:dyDescent="0.25">
      <c r="B1308" s="1" t="s">
        <v>88</v>
      </c>
      <c r="C1308" s="1" t="s">
        <v>14525</v>
      </c>
      <c r="D1308" s="1" t="s">
        <v>14526</v>
      </c>
      <c r="E1308" s="1" t="s">
        <v>14527</v>
      </c>
      <c r="F1308" s="1" t="s">
        <v>14528</v>
      </c>
      <c r="G1308" s="1" t="s">
        <v>14529</v>
      </c>
      <c r="H1308" s="1" t="s">
        <v>14530</v>
      </c>
      <c r="I1308" s="1" t="s">
        <v>14531</v>
      </c>
      <c r="J1308" s="1" t="s">
        <v>14532</v>
      </c>
      <c r="K1308" s="1" t="s">
        <v>14533</v>
      </c>
      <c r="L1308" s="1" t="s">
        <v>14534</v>
      </c>
      <c r="M1308" s="1" t="s">
        <v>14535</v>
      </c>
    </row>
    <row r="1309" spans="2:13" x14ac:dyDescent="0.25">
      <c r="B1309" s="1" t="s">
        <v>88</v>
      </c>
      <c r="C1309" s="1" t="s">
        <v>14536</v>
      </c>
      <c r="D1309" s="1" t="s">
        <v>14537</v>
      </c>
      <c r="E1309" s="1" t="s">
        <v>14538</v>
      </c>
      <c r="F1309" s="1" t="s">
        <v>14539</v>
      </c>
      <c r="G1309" s="1" t="s">
        <v>14540</v>
      </c>
      <c r="H1309" s="1" t="s">
        <v>14541</v>
      </c>
      <c r="I1309" s="1" t="s">
        <v>14542</v>
      </c>
      <c r="J1309" s="1" t="s">
        <v>14543</v>
      </c>
      <c r="K1309" s="1" t="s">
        <v>14544</v>
      </c>
      <c r="L1309" s="1" t="s">
        <v>14545</v>
      </c>
      <c r="M1309" s="1" t="s">
        <v>14546</v>
      </c>
    </row>
    <row r="1310" spans="2:13" x14ac:dyDescent="0.25">
      <c r="B1310" s="1" t="s">
        <v>88</v>
      </c>
      <c r="C1310" s="1" t="s">
        <v>14547</v>
      </c>
      <c r="D1310" s="1" t="s">
        <v>14548</v>
      </c>
      <c r="E1310" s="1" t="s">
        <v>14549</v>
      </c>
      <c r="F1310" s="1" t="s">
        <v>14550</v>
      </c>
      <c r="G1310" s="1" t="s">
        <v>14551</v>
      </c>
      <c r="H1310" s="1" t="s">
        <v>14552</v>
      </c>
      <c r="I1310" s="1" t="s">
        <v>14553</v>
      </c>
      <c r="J1310" s="1" t="s">
        <v>14554</v>
      </c>
      <c r="K1310" s="1" t="s">
        <v>14555</v>
      </c>
      <c r="L1310" s="1" t="s">
        <v>14556</v>
      </c>
      <c r="M1310" s="1" t="s">
        <v>14557</v>
      </c>
    </row>
    <row r="1311" spans="2:13" x14ac:dyDescent="0.25">
      <c r="B1311" s="1" t="s">
        <v>88</v>
      </c>
      <c r="C1311" s="1" t="s">
        <v>14558</v>
      </c>
      <c r="D1311" s="1" t="s">
        <v>14559</v>
      </c>
      <c r="E1311" s="1" t="s">
        <v>14560</v>
      </c>
      <c r="F1311" s="1" t="s">
        <v>14561</v>
      </c>
      <c r="G1311" s="1" t="s">
        <v>14562</v>
      </c>
      <c r="H1311" s="1" t="s">
        <v>14563</v>
      </c>
      <c r="I1311" s="1" t="s">
        <v>14564</v>
      </c>
      <c r="J1311" s="1" t="s">
        <v>14565</v>
      </c>
      <c r="K1311" s="1" t="s">
        <v>14566</v>
      </c>
      <c r="L1311" s="1" t="s">
        <v>14567</v>
      </c>
      <c r="M1311" s="1" t="s">
        <v>14568</v>
      </c>
    </row>
    <row r="1312" spans="2:13" x14ac:dyDescent="0.25">
      <c r="B1312" s="1" t="s">
        <v>88</v>
      </c>
      <c r="C1312" s="1" t="s">
        <v>14569</v>
      </c>
      <c r="D1312" s="1" t="s">
        <v>14570</v>
      </c>
      <c r="E1312" s="1" t="s">
        <v>14571</v>
      </c>
      <c r="F1312" s="1" t="s">
        <v>14572</v>
      </c>
      <c r="G1312" s="1" t="s">
        <v>14573</v>
      </c>
      <c r="H1312" s="1" t="s">
        <v>14574</v>
      </c>
      <c r="I1312" s="1" t="s">
        <v>14575</v>
      </c>
      <c r="J1312" s="1" t="s">
        <v>14576</v>
      </c>
      <c r="K1312" s="1" t="s">
        <v>14577</v>
      </c>
      <c r="L1312" s="1" t="s">
        <v>14578</v>
      </c>
      <c r="M1312" s="1" t="s">
        <v>14579</v>
      </c>
    </row>
    <row r="1313" spans="2:13" x14ac:dyDescent="0.25">
      <c r="B1313" s="1" t="s">
        <v>88</v>
      </c>
      <c r="C1313" s="1" t="s">
        <v>14580</v>
      </c>
      <c r="D1313" s="1" t="s">
        <v>14581</v>
      </c>
      <c r="E1313" s="1" t="s">
        <v>14582</v>
      </c>
      <c r="F1313" s="1" t="s">
        <v>14583</v>
      </c>
      <c r="G1313" s="1" t="s">
        <v>14584</v>
      </c>
      <c r="H1313" s="1" t="s">
        <v>14585</v>
      </c>
      <c r="I1313" s="1" t="s">
        <v>14586</v>
      </c>
      <c r="J1313" s="1" t="s">
        <v>14587</v>
      </c>
      <c r="K1313" s="1" t="s">
        <v>14588</v>
      </c>
      <c r="L1313" s="1" t="s">
        <v>14589</v>
      </c>
      <c r="M1313" s="1" t="s">
        <v>14590</v>
      </c>
    </row>
    <row r="1314" spans="2:13" x14ac:dyDescent="0.25">
      <c r="B1314" s="1" t="s">
        <v>88</v>
      </c>
      <c r="C1314" s="1" t="s">
        <v>14591</v>
      </c>
      <c r="D1314" s="1" t="s">
        <v>14592</v>
      </c>
      <c r="E1314" s="1" t="s">
        <v>14593</v>
      </c>
      <c r="F1314" s="1" t="s">
        <v>14594</v>
      </c>
      <c r="G1314" s="1" t="s">
        <v>14595</v>
      </c>
      <c r="H1314" s="1" t="s">
        <v>14596</v>
      </c>
      <c r="I1314" s="1" t="s">
        <v>14597</v>
      </c>
      <c r="J1314" s="1" t="s">
        <v>14598</v>
      </c>
      <c r="K1314" s="1" t="s">
        <v>14599</v>
      </c>
      <c r="L1314" s="1" t="s">
        <v>14600</v>
      </c>
      <c r="M1314" s="1" t="s">
        <v>14601</v>
      </c>
    </row>
    <row r="1315" spans="2:13" x14ac:dyDescent="0.25">
      <c r="B1315" s="1" t="s">
        <v>88</v>
      </c>
      <c r="C1315" s="1" t="s">
        <v>14602</v>
      </c>
      <c r="D1315" s="1" t="s">
        <v>14603</v>
      </c>
      <c r="E1315" s="1" t="s">
        <v>14604</v>
      </c>
      <c r="F1315" s="1" t="s">
        <v>14605</v>
      </c>
      <c r="G1315" s="1" t="s">
        <v>14606</v>
      </c>
      <c r="H1315" s="1" t="s">
        <v>14607</v>
      </c>
      <c r="I1315" s="1" t="s">
        <v>14608</v>
      </c>
      <c r="J1315" s="1" t="s">
        <v>14609</v>
      </c>
      <c r="K1315" s="1" t="s">
        <v>14610</v>
      </c>
      <c r="L1315" s="1" t="s">
        <v>14611</v>
      </c>
      <c r="M1315" s="1" t="s">
        <v>14612</v>
      </c>
    </row>
    <row r="1316" spans="2:13" x14ac:dyDescent="0.25">
      <c r="B1316" s="1" t="s">
        <v>88</v>
      </c>
      <c r="C1316" s="1" t="s">
        <v>14613</v>
      </c>
      <c r="D1316" s="1" t="s">
        <v>14614</v>
      </c>
      <c r="E1316" s="1" t="s">
        <v>14615</v>
      </c>
      <c r="F1316" s="1" t="s">
        <v>14616</v>
      </c>
      <c r="G1316" s="1" t="s">
        <v>14617</v>
      </c>
      <c r="H1316" s="1" t="s">
        <v>14618</v>
      </c>
      <c r="I1316" s="1" t="s">
        <v>14619</v>
      </c>
      <c r="J1316" s="1" t="s">
        <v>14620</v>
      </c>
      <c r="K1316" s="1" t="s">
        <v>14621</v>
      </c>
      <c r="L1316" s="1" t="s">
        <v>14622</v>
      </c>
      <c r="M1316" s="1" t="s">
        <v>14623</v>
      </c>
    </row>
    <row r="1317" spans="2:13" x14ac:dyDescent="0.25">
      <c r="B1317" s="1" t="s">
        <v>88</v>
      </c>
      <c r="C1317" s="1" t="s">
        <v>14624</v>
      </c>
      <c r="D1317" s="1" t="s">
        <v>14625</v>
      </c>
      <c r="E1317" s="1" t="s">
        <v>14626</v>
      </c>
      <c r="F1317" s="1" t="s">
        <v>14627</v>
      </c>
      <c r="G1317" s="1" t="s">
        <v>14628</v>
      </c>
      <c r="H1317" s="1" t="s">
        <v>14629</v>
      </c>
      <c r="I1317" s="1" t="s">
        <v>14630</v>
      </c>
      <c r="J1317" s="1" t="s">
        <v>14631</v>
      </c>
      <c r="K1317" s="1" t="s">
        <v>14632</v>
      </c>
      <c r="L1317" s="1" t="s">
        <v>14633</v>
      </c>
      <c r="M1317" s="1" t="s">
        <v>14634</v>
      </c>
    </row>
    <row r="1318" spans="2:13" x14ac:dyDescent="0.25">
      <c r="B1318" s="1" t="s">
        <v>88</v>
      </c>
      <c r="C1318" s="1" t="s">
        <v>14635</v>
      </c>
      <c r="D1318" s="1" t="s">
        <v>14636</v>
      </c>
      <c r="E1318" s="1" t="s">
        <v>14637</v>
      </c>
      <c r="F1318" s="1" t="s">
        <v>14638</v>
      </c>
      <c r="G1318" s="1" t="s">
        <v>14639</v>
      </c>
      <c r="H1318" s="1" t="s">
        <v>14640</v>
      </c>
      <c r="I1318" s="1" t="s">
        <v>14641</v>
      </c>
      <c r="J1318" s="1" t="s">
        <v>14642</v>
      </c>
      <c r="K1318" s="1" t="s">
        <v>14643</v>
      </c>
      <c r="L1318" s="1" t="s">
        <v>14644</v>
      </c>
      <c r="M1318" s="1" t="s">
        <v>14645</v>
      </c>
    </row>
    <row r="1319" spans="2:13" x14ac:dyDescent="0.25">
      <c r="B1319" s="1" t="s">
        <v>88</v>
      </c>
      <c r="C1319" s="1" t="s">
        <v>14646</v>
      </c>
      <c r="D1319" s="1" t="s">
        <v>14647</v>
      </c>
      <c r="E1319" s="1" t="s">
        <v>14648</v>
      </c>
      <c r="F1319" s="1" t="s">
        <v>14649</v>
      </c>
      <c r="G1319" s="1" t="s">
        <v>14650</v>
      </c>
      <c r="H1319" s="1" t="s">
        <v>14651</v>
      </c>
      <c r="I1319" s="1" t="s">
        <v>14652</v>
      </c>
      <c r="J1319" s="1" t="s">
        <v>14653</v>
      </c>
      <c r="K1319" s="1" t="s">
        <v>14654</v>
      </c>
      <c r="L1319" s="1" t="s">
        <v>14655</v>
      </c>
      <c r="M1319" s="1" t="s">
        <v>14656</v>
      </c>
    </row>
    <row r="1320" spans="2:13" x14ac:dyDescent="0.25">
      <c r="B1320" s="1" t="s">
        <v>88</v>
      </c>
      <c r="C1320" s="1" t="s">
        <v>14657</v>
      </c>
      <c r="D1320" s="1" t="s">
        <v>14658</v>
      </c>
      <c r="E1320" s="1" t="s">
        <v>14659</v>
      </c>
      <c r="F1320" s="1" t="s">
        <v>14660</v>
      </c>
      <c r="G1320" s="1" t="s">
        <v>14661</v>
      </c>
      <c r="H1320" s="1" t="s">
        <v>14662</v>
      </c>
      <c r="I1320" s="1" t="s">
        <v>14663</v>
      </c>
      <c r="J1320" s="1" t="s">
        <v>14664</v>
      </c>
      <c r="K1320" s="1" t="s">
        <v>14665</v>
      </c>
      <c r="L1320" s="1" t="s">
        <v>14666</v>
      </c>
      <c r="M1320" s="1" t="s">
        <v>14667</v>
      </c>
    </row>
    <row r="1321" spans="2:13" x14ac:dyDescent="0.25">
      <c r="B1321" s="1" t="s">
        <v>88</v>
      </c>
      <c r="C1321" s="1" t="s">
        <v>14668</v>
      </c>
      <c r="D1321" s="1" t="s">
        <v>14669</v>
      </c>
      <c r="E1321" s="1" t="s">
        <v>14670</v>
      </c>
      <c r="F1321" s="1" t="s">
        <v>14671</v>
      </c>
      <c r="G1321" s="1" t="s">
        <v>14672</v>
      </c>
      <c r="H1321" s="1" t="s">
        <v>14673</v>
      </c>
      <c r="I1321" s="1" t="s">
        <v>14674</v>
      </c>
      <c r="J1321" s="1" t="s">
        <v>14675</v>
      </c>
      <c r="K1321" s="1" t="s">
        <v>14676</v>
      </c>
      <c r="L1321" s="1" t="s">
        <v>14677</v>
      </c>
      <c r="M1321" s="1" t="s">
        <v>14678</v>
      </c>
    </row>
    <row r="1322" spans="2:13" x14ac:dyDescent="0.25">
      <c r="B1322" s="1" t="s">
        <v>89</v>
      </c>
      <c r="C1322" s="1" t="s">
        <v>14679</v>
      </c>
      <c r="D1322" s="1" t="s">
        <v>14680</v>
      </c>
      <c r="E1322" s="1" t="s">
        <v>14681</v>
      </c>
      <c r="F1322" s="1" t="s">
        <v>14682</v>
      </c>
      <c r="G1322" s="1" t="s">
        <v>14683</v>
      </c>
      <c r="H1322" s="1" t="s">
        <v>14684</v>
      </c>
      <c r="I1322" s="1" t="s">
        <v>14685</v>
      </c>
      <c r="J1322" s="1" t="s">
        <v>14686</v>
      </c>
      <c r="K1322" s="1" t="s">
        <v>14687</v>
      </c>
      <c r="L1322" s="1" t="s">
        <v>14688</v>
      </c>
      <c r="M1322" s="1" t="s">
        <v>14689</v>
      </c>
    </row>
    <row r="1323" spans="2:13" x14ac:dyDescent="0.25">
      <c r="B1323" s="1" t="s">
        <v>89</v>
      </c>
      <c r="C1323" s="1" t="s">
        <v>14690</v>
      </c>
      <c r="D1323" s="1" t="s">
        <v>14691</v>
      </c>
      <c r="E1323" s="1" t="s">
        <v>14692</v>
      </c>
      <c r="F1323" s="1" t="s">
        <v>14693</v>
      </c>
      <c r="G1323" s="1" t="s">
        <v>14694</v>
      </c>
      <c r="H1323" s="1" t="s">
        <v>14695</v>
      </c>
      <c r="I1323" s="1" t="s">
        <v>14696</v>
      </c>
      <c r="J1323" s="1" t="s">
        <v>14697</v>
      </c>
      <c r="K1323" s="1" t="s">
        <v>14698</v>
      </c>
      <c r="L1323" s="1" t="s">
        <v>14699</v>
      </c>
      <c r="M1323" s="1" t="s">
        <v>14700</v>
      </c>
    </row>
    <row r="1324" spans="2:13" x14ac:dyDescent="0.25">
      <c r="B1324" s="1" t="s">
        <v>89</v>
      </c>
      <c r="C1324" s="1" t="s">
        <v>14701</v>
      </c>
      <c r="D1324" s="1" t="s">
        <v>14702</v>
      </c>
      <c r="E1324" s="1" t="s">
        <v>14703</v>
      </c>
      <c r="F1324" s="1" t="s">
        <v>14704</v>
      </c>
      <c r="G1324" s="1" t="s">
        <v>14705</v>
      </c>
      <c r="H1324" s="1" t="s">
        <v>14706</v>
      </c>
      <c r="I1324" s="1" t="s">
        <v>14707</v>
      </c>
      <c r="J1324" s="1" t="s">
        <v>14708</v>
      </c>
      <c r="K1324" s="1" t="s">
        <v>14709</v>
      </c>
      <c r="L1324" s="1" t="s">
        <v>14710</v>
      </c>
      <c r="M1324" s="1" t="s">
        <v>14711</v>
      </c>
    </row>
    <row r="1325" spans="2:13" x14ac:dyDescent="0.25">
      <c r="B1325" s="1" t="s">
        <v>89</v>
      </c>
      <c r="C1325" s="1" t="s">
        <v>14712</v>
      </c>
      <c r="D1325" s="1" t="s">
        <v>14713</v>
      </c>
      <c r="E1325" s="1" t="s">
        <v>14714</v>
      </c>
      <c r="F1325" s="1" t="s">
        <v>14715</v>
      </c>
      <c r="G1325" s="1" t="s">
        <v>14716</v>
      </c>
      <c r="H1325" s="1" t="s">
        <v>14717</v>
      </c>
      <c r="I1325" s="1" t="s">
        <v>14718</v>
      </c>
      <c r="J1325" s="1" t="s">
        <v>14719</v>
      </c>
      <c r="K1325" s="1" t="s">
        <v>14720</v>
      </c>
      <c r="L1325" s="1" t="s">
        <v>14721</v>
      </c>
      <c r="M1325" s="1" t="s">
        <v>14722</v>
      </c>
    </row>
    <row r="1326" spans="2:13" x14ac:dyDescent="0.25">
      <c r="B1326" s="1" t="s">
        <v>89</v>
      </c>
      <c r="C1326" s="1" t="s">
        <v>14723</v>
      </c>
      <c r="D1326" s="1" t="s">
        <v>14724</v>
      </c>
      <c r="E1326" s="1" t="s">
        <v>14725</v>
      </c>
      <c r="F1326" s="1" t="s">
        <v>14726</v>
      </c>
      <c r="G1326" s="1" t="s">
        <v>14727</v>
      </c>
      <c r="H1326" s="1" t="s">
        <v>14728</v>
      </c>
      <c r="I1326" s="1" t="s">
        <v>14729</v>
      </c>
      <c r="J1326" s="1" t="s">
        <v>14730</v>
      </c>
      <c r="K1326" s="1" t="s">
        <v>14731</v>
      </c>
      <c r="L1326" s="1" t="s">
        <v>14732</v>
      </c>
      <c r="M1326" s="1" t="s">
        <v>14733</v>
      </c>
    </row>
    <row r="1327" spans="2:13" x14ac:dyDescent="0.25">
      <c r="B1327" s="1" t="s">
        <v>89</v>
      </c>
      <c r="C1327" s="1" t="s">
        <v>14734</v>
      </c>
      <c r="D1327" s="1" t="s">
        <v>14735</v>
      </c>
      <c r="E1327" s="1" t="s">
        <v>14736</v>
      </c>
      <c r="F1327" s="1" t="s">
        <v>14737</v>
      </c>
      <c r="G1327" s="1" t="s">
        <v>14738</v>
      </c>
      <c r="H1327" s="1" t="s">
        <v>14739</v>
      </c>
      <c r="I1327" s="1" t="s">
        <v>14740</v>
      </c>
      <c r="J1327" s="1" t="s">
        <v>14741</v>
      </c>
      <c r="K1327" s="1" t="s">
        <v>14742</v>
      </c>
      <c r="L1327" s="1" t="s">
        <v>14743</v>
      </c>
      <c r="M1327" s="1" t="s">
        <v>14744</v>
      </c>
    </row>
    <row r="1328" spans="2:13" x14ac:dyDescent="0.25">
      <c r="B1328" s="1" t="s">
        <v>89</v>
      </c>
      <c r="C1328" s="1" t="s">
        <v>14745</v>
      </c>
      <c r="D1328" s="1" t="s">
        <v>14746</v>
      </c>
      <c r="E1328" s="1" t="s">
        <v>14747</v>
      </c>
      <c r="F1328" s="1" t="s">
        <v>14748</v>
      </c>
      <c r="G1328" s="1" t="s">
        <v>14749</v>
      </c>
      <c r="H1328" s="1" t="s">
        <v>14750</v>
      </c>
      <c r="I1328" s="1" t="s">
        <v>14751</v>
      </c>
      <c r="J1328" s="1" t="s">
        <v>14752</v>
      </c>
      <c r="K1328" s="1" t="s">
        <v>14753</v>
      </c>
      <c r="L1328" s="1" t="s">
        <v>14754</v>
      </c>
      <c r="M1328" s="1" t="s">
        <v>14755</v>
      </c>
    </row>
    <row r="1329" spans="2:13" x14ac:dyDescent="0.25">
      <c r="B1329" s="1" t="s">
        <v>89</v>
      </c>
      <c r="C1329" s="1" t="s">
        <v>14756</v>
      </c>
      <c r="D1329" s="1" t="s">
        <v>14757</v>
      </c>
      <c r="E1329" s="1" t="s">
        <v>14758</v>
      </c>
      <c r="F1329" s="1" t="s">
        <v>14759</v>
      </c>
      <c r="G1329" s="1" t="s">
        <v>14760</v>
      </c>
      <c r="H1329" s="1" t="s">
        <v>14761</v>
      </c>
      <c r="I1329" s="1" t="s">
        <v>14762</v>
      </c>
      <c r="J1329" s="1" t="s">
        <v>14763</v>
      </c>
      <c r="K1329" s="1" t="s">
        <v>14764</v>
      </c>
      <c r="L1329" s="1" t="s">
        <v>14765</v>
      </c>
      <c r="M1329" s="1" t="s">
        <v>14766</v>
      </c>
    </row>
    <row r="1330" spans="2:13" x14ac:dyDescent="0.25">
      <c r="B1330" s="1" t="s">
        <v>89</v>
      </c>
      <c r="C1330" s="1" t="s">
        <v>14767</v>
      </c>
      <c r="D1330" s="1" t="s">
        <v>14768</v>
      </c>
      <c r="E1330" s="1" t="s">
        <v>14769</v>
      </c>
      <c r="F1330" s="1" t="s">
        <v>14770</v>
      </c>
      <c r="G1330" s="1" t="s">
        <v>14771</v>
      </c>
      <c r="H1330" s="1" t="s">
        <v>14772</v>
      </c>
      <c r="I1330" s="1" t="s">
        <v>14773</v>
      </c>
      <c r="J1330" s="1" t="s">
        <v>14774</v>
      </c>
      <c r="K1330" s="1" t="s">
        <v>14775</v>
      </c>
      <c r="L1330" s="1" t="s">
        <v>14776</v>
      </c>
      <c r="M1330" s="1" t="s">
        <v>14777</v>
      </c>
    </row>
    <row r="1331" spans="2:13" x14ac:dyDescent="0.25">
      <c r="B1331" s="1" t="s">
        <v>89</v>
      </c>
      <c r="C1331" s="1" t="s">
        <v>14778</v>
      </c>
      <c r="D1331" s="1" t="s">
        <v>14779</v>
      </c>
      <c r="E1331" s="1" t="s">
        <v>14780</v>
      </c>
      <c r="F1331" s="1" t="s">
        <v>14781</v>
      </c>
      <c r="G1331" s="1" t="s">
        <v>14782</v>
      </c>
      <c r="H1331" s="1" t="s">
        <v>14783</v>
      </c>
      <c r="I1331" s="1" t="s">
        <v>14784</v>
      </c>
      <c r="J1331" s="1" t="s">
        <v>14785</v>
      </c>
      <c r="K1331" s="1" t="s">
        <v>14786</v>
      </c>
      <c r="L1331" s="1" t="s">
        <v>14787</v>
      </c>
      <c r="M1331" s="1" t="s">
        <v>14788</v>
      </c>
    </row>
    <row r="1332" spans="2:13" x14ac:dyDescent="0.25">
      <c r="B1332" s="1" t="s">
        <v>89</v>
      </c>
      <c r="C1332" s="1" t="s">
        <v>14789</v>
      </c>
      <c r="D1332" s="1" t="s">
        <v>14790</v>
      </c>
      <c r="E1332" s="1" t="s">
        <v>14791</v>
      </c>
      <c r="F1332" s="1" t="s">
        <v>14792</v>
      </c>
      <c r="G1332" s="1" t="s">
        <v>14793</v>
      </c>
      <c r="H1332" s="1" t="s">
        <v>14794</v>
      </c>
      <c r="I1332" s="1" t="s">
        <v>14795</v>
      </c>
      <c r="J1332" s="1" t="s">
        <v>14796</v>
      </c>
      <c r="K1332" s="1" t="s">
        <v>14797</v>
      </c>
      <c r="L1332" s="1" t="s">
        <v>14798</v>
      </c>
      <c r="M1332" s="1" t="s">
        <v>14799</v>
      </c>
    </row>
    <row r="1333" spans="2:13" x14ac:dyDescent="0.25">
      <c r="B1333" s="1" t="s">
        <v>89</v>
      </c>
      <c r="C1333" s="1" t="s">
        <v>14800</v>
      </c>
      <c r="D1333" s="1" t="s">
        <v>14801</v>
      </c>
      <c r="E1333" s="1" t="s">
        <v>14802</v>
      </c>
      <c r="F1333" s="1" t="s">
        <v>14803</v>
      </c>
      <c r="G1333" s="1" t="s">
        <v>14804</v>
      </c>
      <c r="H1333" s="1" t="s">
        <v>14805</v>
      </c>
      <c r="I1333" s="1" t="s">
        <v>14806</v>
      </c>
      <c r="J1333" s="1" t="s">
        <v>14807</v>
      </c>
      <c r="K1333" s="1" t="s">
        <v>14808</v>
      </c>
      <c r="L1333" s="1" t="s">
        <v>14809</v>
      </c>
      <c r="M1333" s="1" t="s">
        <v>14810</v>
      </c>
    </row>
    <row r="1334" spans="2:13" x14ac:dyDescent="0.25">
      <c r="B1334" s="1" t="s">
        <v>89</v>
      </c>
      <c r="C1334" s="1" t="s">
        <v>14811</v>
      </c>
      <c r="D1334" s="1" t="s">
        <v>14812</v>
      </c>
      <c r="E1334" s="1" t="s">
        <v>14813</v>
      </c>
      <c r="F1334" s="1" t="s">
        <v>14814</v>
      </c>
      <c r="G1334" s="1" t="s">
        <v>14815</v>
      </c>
      <c r="H1334" s="1" t="s">
        <v>14816</v>
      </c>
      <c r="I1334" s="1" t="s">
        <v>14817</v>
      </c>
      <c r="J1334" s="1" t="s">
        <v>14818</v>
      </c>
      <c r="K1334" s="1" t="s">
        <v>14819</v>
      </c>
      <c r="L1334" s="1" t="s">
        <v>14820</v>
      </c>
      <c r="M1334" s="1" t="s">
        <v>14821</v>
      </c>
    </row>
    <row r="1335" spans="2:13" x14ac:dyDescent="0.25">
      <c r="B1335" s="1" t="s">
        <v>89</v>
      </c>
      <c r="C1335" s="1" t="s">
        <v>14822</v>
      </c>
      <c r="D1335" s="1" t="s">
        <v>14823</v>
      </c>
      <c r="E1335" s="1" t="s">
        <v>14824</v>
      </c>
      <c r="F1335" s="1" t="s">
        <v>14825</v>
      </c>
      <c r="G1335" s="1" t="s">
        <v>14826</v>
      </c>
      <c r="H1335" s="1" t="s">
        <v>14827</v>
      </c>
      <c r="I1335" s="1" t="s">
        <v>14828</v>
      </c>
      <c r="J1335" s="1" t="s">
        <v>14829</v>
      </c>
      <c r="K1335" s="1" t="s">
        <v>14830</v>
      </c>
      <c r="L1335" s="1" t="s">
        <v>14831</v>
      </c>
      <c r="M1335" s="1" t="s">
        <v>14832</v>
      </c>
    </row>
    <row r="1336" spans="2:13" x14ac:dyDescent="0.25">
      <c r="B1336" s="1" t="s">
        <v>89</v>
      </c>
      <c r="C1336" s="1" t="s">
        <v>14833</v>
      </c>
      <c r="D1336" s="1" t="s">
        <v>14834</v>
      </c>
      <c r="E1336" s="1" t="s">
        <v>14835</v>
      </c>
      <c r="F1336" s="1" t="s">
        <v>14836</v>
      </c>
      <c r="G1336" s="1" t="s">
        <v>14837</v>
      </c>
      <c r="H1336" s="1" t="s">
        <v>14838</v>
      </c>
      <c r="I1336" s="1" t="s">
        <v>14839</v>
      </c>
      <c r="J1336" s="1" t="s">
        <v>14840</v>
      </c>
      <c r="K1336" s="1" t="s">
        <v>14841</v>
      </c>
      <c r="L1336" s="1" t="s">
        <v>14842</v>
      </c>
      <c r="M1336" s="1" t="s">
        <v>14843</v>
      </c>
    </row>
    <row r="1337" spans="2:13" x14ac:dyDescent="0.25">
      <c r="B1337" s="1" t="s">
        <v>89</v>
      </c>
      <c r="C1337" s="1" t="s">
        <v>14844</v>
      </c>
      <c r="D1337" s="1" t="s">
        <v>14845</v>
      </c>
      <c r="E1337" s="1" t="s">
        <v>14846</v>
      </c>
      <c r="F1337" s="1" t="s">
        <v>14847</v>
      </c>
      <c r="G1337" s="1" t="s">
        <v>14848</v>
      </c>
      <c r="H1337" s="1" t="s">
        <v>14849</v>
      </c>
      <c r="I1337" s="1" t="s">
        <v>14850</v>
      </c>
      <c r="J1337" s="1" t="s">
        <v>14851</v>
      </c>
      <c r="K1337" s="1" t="s">
        <v>14852</v>
      </c>
      <c r="L1337" s="1" t="s">
        <v>14853</v>
      </c>
      <c r="M1337" s="1" t="s">
        <v>14854</v>
      </c>
    </row>
    <row r="1338" spans="2:13" x14ac:dyDescent="0.25">
      <c r="B1338" s="1" t="s">
        <v>89</v>
      </c>
      <c r="C1338" s="1" t="s">
        <v>14855</v>
      </c>
      <c r="D1338" s="1" t="s">
        <v>14856</v>
      </c>
      <c r="E1338" s="1" t="s">
        <v>14857</v>
      </c>
      <c r="F1338" s="1" t="s">
        <v>14858</v>
      </c>
      <c r="G1338" s="1" t="s">
        <v>14859</v>
      </c>
      <c r="H1338" s="1" t="s">
        <v>14860</v>
      </c>
      <c r="I1338" s="1" t="s">
        <v>14861</v>
      </c>
      <c r="J1338" s="1" t="s">
        <v>14862</v>
      </c>
      <c r="K1338" s="1" t="s">
        <v>14863</v>
      </c>
      <c r="L1338" s="1" t="s">
        <v>14864</v>
      </c>
      <c r="M1338" s="1" t="s">
        <v>14865</v>
      </c>
    </row>
    <row r="1339" spans="2:13" x14ac:dyDescent="0.25">
      <c r="B1339" s="1" t="s">
        <v>89</v>
      </c>
      <c r="C1339" s="1" t="s">
        <v>14866</v>
      </c>
      <c r="D1339" s="1" t="s">
        <v>14867</v>
      </c>
      <c r="E1339" s="1" t="s">
        <v>14868</v>
      </c>
      <c r="F1339" s="1" t="s">
        <v>14869</v>
      </c>
      <c r="G1339" s="1" t="s">
        <v>14870</v>
      </c>
      <c r="H1339" s="1" t="s">
        <v>14871</v>
      </c>
      <c r="I1339" s="1" t="s">
        <v>14872</v>
      </c>
      <c r="J1339" s="1" t="s">
        <v>14873</v>
      </c>
      <c r="K1339" s="1" t="s">
        <v>14874</v>
      </c>
      <c r="L1339" s="1" t="s">
        <v>14875</v>
      </c>
      <c r="M1339" s="1" t="s">
        <v>14876</v>
      </c>
    </row>
    <row r="1340" spans="2:13" x14ac:dyDescent="0.25">
      <c r="B1340" s="1" t="s">
        <v>89</v>
      </c>
      <c r="C1340" s="1" t="s">
        <v>14877</v>
      </c>
      <c r="D1340" s="1" t="s">
        <v>14878</v>
      </c>
      <c r="E1340" s="1" t="s">
        <v>14879</v>
      </c>
      <c r="F1340" s="1" t="s">
        <v>14880</v>
      </c>
      <c r="G1340" s="1" t="s">
        <v>14881</v>
      </c>
      <c r="H1340" s="1" t="s">
        <v>14882</v>
      </c>
      <c r="I1340" s="1" t="s">
        <v>14883</v>
      </c>
      <c r="J1340" s="1" t="s">
        <v>14884</v>
      </c>
      <c r="K1340" s="1" t="s">
        <v>14885</v>
      </c>
      <c r="L1340" s="1" t="s">
        <v>14886</v>
      </c>
      <c r="M1340" s="1" t="s">
        <v>14887</v>
      </c>
    </row>
    <row r="1341" spans="2:13" x14ac:dyDescent="0.25">
      <c r="B1341" s="1" t="s">
        <v>89</v>
      </c>
      <c r="C1341" s="1" t="s">
        <v>14888</v>
      </c>
      <c r="D1341" s="1" t="s">
        <v>14889</v>
      </c>
      <c r="E1341" s="1" t="s">
        <v>14890</v>
      </c>
      <c r="F1341" s="1" t="s">
        <v>14891</v>
      </c>
      <c r="G1341" s="1" t="s">
        <v>14892</v>
      </c>
      <c r="H1341" s="1" t="s">
        <v>14893</v>
      </c>
      <c r="I1341" s="1" t="s">
        <v>14894</v>
      </c>
      <c r="J1341" s="1" t="s">
        <v>14895</v>
      </c>
      <c r="K1341" s="1" t="s">
        <v>14896</v>
      </c>
      <c r="L1341" s="1" t="s">
        <v>14897</v>
      </c>
      <c r="M1341" s="1" t="s">
        <v>14898</v>
      </c>
    </row>
    <row r="1342" spans="2:13" x14ac:dyDescent="0.25">
      <c r="B1342" s="1" t="s">
        <v>90</v>
      </c>
      <c r="C1342" s="1" t="s">
        <v>14899</v>
      </c>
      <c r="D1342" s="1" t="s">
        <v>14900</v>
      </c>
      <c r="E1342" s="1" t="s">
        <v>14901</v>
      </c>
      <c r="F1342" s="1" t="s">
        <v>14902</v>
      </c>
      <c r="G1342" s="1" t="s">
        <v>14903</v>
      </c>
      <c r="H1342" s="1" t="s">
        <v>14904</v>
      </c>
      <c r="I1342" s="1" t="s">
        <v>14905</v>
      </c>
      <c r="J1342" s="1" t="s">
        <v>14906</v>
      </c>
      <c r="K1342" s="1" t="s">
        <v>14907</v>
      </c>
      <c r="L1342" s="1" t="s">
        <v>14908</v>
      </c>
      <c r="M1342" s="1" t="s">
        <v>14909</v>
      </c>
    </row>
    <row r="1343" spans="2:13" x14ac:dyDescent="0.25">
      <c r="B1343" s="1" t="s">
        <v>90</v>
      </c>
      <c r="C1343" s="1" t="s">
        <v>14910</v>
      </c>
      <c r="D1343" s="1" t="s">
        <v>14911</v>
      </c>
      <c r="E1343" s="1" t="s">
        <v>14912</v>
      </c>
      <c r="F1343" s="1" t="s">
        <v>14913</v>
      </c>
      <c r="G1343" s="1" t="s">
        <v>14914</v>
      </c>
      <c r="H1343" s="1" t="s">
        <v>14915</v>
      </c>
      <c r="I1343" s="1" t="s">
        <v>14916</v>
      </c>
      <c r="J1343" s="1" t="s">
        <v>14917</v>
      </c>
      <c r="K1343" s="1" t="s">
        <v>14918</v>
      </c>
      <c r="L1343" s="1" t="s">
        <v>14919</v>
      </c>
      <c r="M1343" s="1" t="s">
        <v>14920</v>
      </c>
    </row>
    <row r="1344" spans="2:13" x14ac:dyDescent="0.25">
      <c r="B1344" s="1" t="s">
        <v>90</v>
      </c>
      <c r="C1344" s="1" t="s">
        <v>14921</v>
      </c>
      <c r="D1344" s="1" t="s">
        <v>14922</v>
      </c>
      <c r="E1344" s="1" t="s">
        <v>14923</v>
      </c>
      <c r="F1344" s="1" t="s">
        <v>14924</v>
      </c>
      <c r="G1344" s="1" t="s">
        <v>14925</v>
      </c>
      <c r="H1344" s="1" t="s">
        <v>14926</v>
      </c>
      <c r="I1344" s="1" t="s">
        <v>14927</v>
      </c>
      <c r="J1344" s="1" t="s">
        <v>14928</v>
      </c>
      <c r="K1344" s="1" t="s">
        <v>14929</v>
      </c>
      <c r="L1344" s="1" t="s">
        <v>14930</v>
      </c>
      <c r="M1344" s="1" t="s">
        <v>14931</v>
      </c>
    </row>
    <row r="1345" spans="2:13" x14ac:dyDescent="0.25">
      <c r="B1345" s="1" t="s">
        <v>90</v>
      </c>
      <c r="C1345" s="1" t="s">
        <v>14932</v>
      </c>
      <c r="D1345" s="1" t="s">
        <v>14933</v>
      </c>
      <c r="E1345" s="1" t="s">
        <v>14934</v>
      </c>
      <c r="F1345" s="1" t="s">
        <v>14935</v>
      </c>
      <c r="G1345" s="1" t="s">
        <v>14936</v>
      </c>
      <c r="H1345" s="1" t="s">
        <v>14937</v>
      </c>
      <c r="I1345" s="1" t="s">
        <v>14938</v>
      </c>
      <c r="J1345" s="1" t="s">
        <v>14939</v>
      </c>
      <c r="K1345" s="1" t="s">
        <v>14940</v>
      </c>
      <c r="L1345" s="1" t="s">
        <v>14941</v>
      </c>
      <c r="M1345" s="1" t="s">
        <v>14942</v>
      </c>
    </row>
    <row r="1346" spans="2:13" x14ac:dyDescent="0.25">
      <c r="B1346" s="1" t="s">
        <v>90</v>
      </c>
      <c r="C1346" s="1" t="s">
        <v>14943</v>
      </c>
      <c r="D1346" s="1" t="s">
        <v>14944</v>
      </c>
      <c r="E1346" s="1" t="s">
        <v>14945</v>
      </c>
      <c r="F1346" s="1" t="s">
        <v>14946</v>
      </c>
      <c r="G1346" s="1" t="s">
        <v>14947</v>
      </c>
      <c r="H1346" s="1" t="s">
        <v>14948</v>
      </c>
      <c r="I1346" s="1" t="s">
        <v>14949</v>
      </c>
      <c r="J1346" s="1" t="s">
        <v>14950</v>
      </c>
      <c r="K1346" s="1" t="s">
        <v>14951</v>
      </c>
      <c r="L1346" s="1" t="s">
        <v>14952</v>
      </c>
      <c r="M1346" s="1" t="s">
        <v>14953</v>
      </c>
    </row>
    <row r="1347" spans="2:13" x14ac:dyDescent="0.25">
      <c r="B1347" s="1" t="s">
        <v>90</v>
      </c>
      <c r="C1347" s="1" t="s">
        <v>14954</v>
      </c>
      <c r="D1347" s="1" t="s">
        <v>14955</v>
      </c>
      <c r="E1347" s="1" t="s">
        <v>14956</v>
      </c>
      <c r="F1347" s="1" t="s">
        <v>14957</v>
      </c>
      <c r="G1347" s="1" t="s">
        <v>14958</v>
      </c>
      <c r="H1347" s="1" t="s">
        <v>14959</v>
      </c>
      <c r="I1347" s="1" t="s">
        <v>14960</v>
      </c>
      <c r="J1347" s="1" t="s">
        <v>14961</v>
      </c>
      <c r="K1347" s="1" t="s">
        <v>14962</v>
      </c>
      <c r="L1347" s="1" t="s">
        <v>14963</v>
      </c>
      <c r="M1347" s="1" t="s">
        <v>14964</v>
      </c>
    </row>
    <row r="1348" spans="2:13" x14ac:dyDescent="0.25">
      <c r="B1348" s="1" t="s">
        <v>90</v>
      </c>
      <c r="C1348" s="1" t="s">
        <v>14965</v>
      </c>
      <c r="D1348" s="1" t="s">
        <v>14966</v>
      </c>
      <c r="E1348" s="1" t="s">
        <v>14967</v>
      </c>
      <c r="F1348" s="1" t="s">
        <v>14968</v>
      </c>
      <c r="G1348" s="1" t="s">
        <v>14969</v>
      </c>
      <c r="H1348" s="1" t="s">
        <v>14970</v>
      </c>
      <c r="I1348" s="1" t="s">
        <v>14971</v>
      </c>
      <c r="J1348" s="1" t="s">
        <v>14972</v>
      </c>
      <c r="K1348" s="1" t="s">
        <v>14973</v>
      </c>
      <c r="L1348" s="1" t="s">
        <v>14974</v>
      </c>
      <c r="M1348" s="1" t="s">
        <v>14975</v>
      </c>
    </row>
    <row r="1349" spans="2:13" x14ac:dyDescent="0.25">
      <c r="B1349" s="1" t="s">
        <v>90</v>
      </c>
      <c r="C1349" s="1" t="s">
        <v>14976</v>
      </c>
      <c r="D1349" s="1" t="s">
        <v>14977</v>
      </c>
      <c r="E1349" s="1" t="s">
        <v>14978</v>
      </c>
      <c r="F1349" s="1" t="s">
        <v>14979</v>
      </c>
      <c r="G1349" s="1" t="s">
        <v>14980</v>
      </c>
      <c r="H1349" s="1" t="s">
        <v>14981</v>
      </c>
      <c r="I1349" s="1" t="s">
        <v>14982</v>
      </c>
      <c r="J1349" s="1" t="s">
        <v>14983</v>
      </c>
      <c r="K1349" s="1" t="s">
        <v>14984</v>
      </c>
      <c r="L1349" s="1" t="s">
        <v>14985</v>
      </c>
      <c r="M1349" s="1" t="s">
        <v>14986</v>
      </c>
    </row>
    <row r="1350" spans="2:13" x14ac:dyDescent="0.25">
      <c r="B1350" s="1" t="s">
        <v>90</v>
      </c>
      <c r="C1350" s="1" t="s">
        <v>14987</v>
      </c>
      <c r="D1350" s="1" t="s">
        <v>14988</v>
      </c>
      <c r="E1350" s="1" t="s">
        <v>14989</v>
      </c>
      <c r="F1350" s="1" t="s">
        <v>14990</v>
      </c>
      <c r="G1350" s="1" t="s">
        <v>14991</v>
      </c>
      <c r="H1350" s="1" t="s">
        <v>14992</v>
      </c>
      <c r="I1350" s="1" t="s">
        <v>14993</v>
      </c>
      <c r="J1350" s="1" t="s">
        <v>14994</v>
      </c>
      <c r="K1350" s="1" t="s">
        <v>14995</v>
      </c>
      <c r="L1350" s="1" t="s">
        <v>14996</v>
      </c>
      <c r="M1350" s="1" t="s">
        <v>14997</v>
      </c>
    </row>
    <row r="1351" spans="2:13" x14ac:dyDescent="0.25">
      <c r="B1351" s="1" t="s">
        <v>90</v>
      </c>
      <c r="C1351" s="1" t="s">
        <v>14998</v>
      </c>
      <c r="D1351" s="1" t="s">
        <v>14999</v>
      </c>
      <c r="E1351" s="1" t="s">
        <v>15000</v>
      </c>
      <c r="F1351" s="1" t="s">
        <v>15001</v>
      </c>
      <c r="G1351" s="1" t="s">
        <v>15002</v>
      </c>
      <c r="H1351" s="1" t="s">
        <v>15003</v>
      </c>
      <c r="I1351" s="1" t="s">
        <v>15004</v>
      </c>
      <c r="J1351" s="1" t="s">
        <v>15005</v>
      </c>
      <c r="K1351" s="1" t="s">
        <v>15006</v>
      </c>
      <c r="L1351" s="1" t="s">
        <v>15007</v>
      </c>
      <c r="M1351" s="1" t="s">
        <v>15008</v>
      </c>
    </row>
    <row r="1352" spans="2:13" x14ac:dyDescent="0.25">
      <c r="B1352" s="1" t="s">
        <v>90</v>
      </c>
      <c r="C1352" s="1" t="s">
        <v>15009</v>
      </c>
      <c r="D1352" s="1" t="s">
        <v>15010</v>
      </c>
      <c r="E1352" s="1" t="s">
        <v>15011</v>
      </c>
      <c r="F1352" s="1" t="s">
        <v>15012</v>
      </c>
      <c r="G1352" s="1" t="s">
        <v>15013</v>
      </c>
      <c r="H1352" s="1" t="s">
        <v>15014</v>
      </c>
      <c r="I1352" s="1" t="s">
        <v>15015</v>
      </c>
      <c r="J1352" s="1" t="s">
        <v>15016</v>
      </c>
      <c r="K1352" s="1" t="s">
        <v>15017</v>
      </c>
      <c r="L1352" s="1" t="s">
        <v>15018</v>
      </c>
      <c r="M1352" s="1" t="s">
        <v>15019</v>
      </c>
    </row>
    <row r="1353" spans="2:13" x14ac:dyDescent="0.25">
      <c r="B1353" s="1" t="s">
        <v>90</v>
      </c>
      <c r="C1353" s="1" t="s">
        <v>15020</v>
      </c>
      <c r="D1353" s="1" t="s">
        <v>15021</v>
      </c>
      <c r="E1353" s="1" t="s">
        <v>15022</v>
      </c>
      <c r="F1353" s="1" t="s">
        <v>15023</v>
      </c>
      <c r="G1353" s="1" t="s">
        <v>15024</v>
      </c>
      <c r="H1353" s="1" t="s">
        <v>15025</v>
      </c>
      <c r="I1353" s="1" t="s">
        <v>15026</v>
      </c>
      <c r="J1353" s="1" t="s">
        <v>15027</v>
      </c>
      <c r="K1353" s="1" t="s">
        <v>15028</v>
      </c>
      <c r="L1353" s="1" t="s">
        <v>15029</v>
      </c>
      <c r="M1353" s="1" t="s">
        <v>15030</v>
      </c>
    </row>
    <row r="1354" spans="2:13" x14ac:dyDescent="0.25">
      <c r="B1354" s="1" t="s">
        <v>90</v>
      </c>
      <c r="C1354" s="1" t="s">
        <v>15031</v>
      </c>
      <c r="D1354" s="1" t="s">
        <v>15032</v>
      </c>
      <c r="E1354" s="1" t="s">
        <v>15033</v>
      </c>
      <c r="F1354" s="1" t="s">
        <v>15034</v>
      </c>
      <c r="G1354" s="1" t="s">
        <v>15035</v>
      </c>
      <c r="H1354" s="1" t="s">
        <v>15036</v>
      </c>
      <c r="I1354" s="1" t="s">
        <v>15037</v>
      </c>
      <c r="J1354" s="1" t="s">
        <v>15038</v>
      </c>
      <c r="K1354" s="1" t="s">
        <v>15039</v>
      </c>
      <c r="L1354" s="1" t="s">
        <v>15040</v>
      </c>
      <c r="M1354" s="1" t="s">
        <v>15041</v>
      </c>
    </row>
    <row r="1355" spans="2:13" x14ac:dyDescent="0.25">
      <c r="B1355" s="1" t="s">
        <v>90</v>
      </c>
      <c r="C1355" s="1" t="s">
        <v>15042</v>
      </c>
      <c r="D1355" s="1" t="s">
        <v>15043</v>
      </c>
      <c r="E1355" s="1" t="s">
        <v>15044</v>
      </c>
      <c r="F1355" s="1" t="s">
        <v>15045</v>
      </c>
      <c r="G1355" s="1" t="s">
        <v>15046</v>
      </c>
      <c r="H1355" s="1" t="s">
        <v>15047</v>
      </c>
      <c r="I1355" s="1" t="s">
        <v>15048</v>
      </c>
      <c r="J1355" s="1" t="s">
        <v>15049</v>
      </c>
      <c r="K1355" s="1" t="s">
        <v>15050</v>
      </c>
      <c r="L1355" s="1" t="s">
        <v>15051</v>
      </c>
      <c r="M1355" s="1" t="s">
        <v>15052</v>
      </c>
    </row>
    <row r="1356" spans="2:13" x14ac:dyDescent="0.25">
      <c r="B1356" s="1" t="s">
        <v>90</v>
      </c>
      <c r="C1356" s="1" t="s">
        <v>15053</v>
      </c>
      <c r="D1356" s="1" t="s">
        <v>15054</v>
      </c>
      <c r="E1356" s="1" t="s">
        <v>15055</v>
      </c>
      <c r="F1356" s="1" t="s">
        <v>15056</v>
      </c>
      <c r="G1356" s="1" t="s">
        <v>15057</v>
      </c>
      <c r="H1356" s="1" t="s">
        <v>15058</v>
      </c>
      <c r="I1356" s="1" t="s">
        <v>15059</v>
      </c>
      <c r="J1356" s="1" t="s">
        <v>15060</v>
      </c>
      <c r="K1356" s="1" t="s">
        <v>15061</v>
      </c>
      <c r="L1356" s="1" t="s">
        <v>15062</v>
      </c>
      <c r="M1356" s="1" t="s">
        <v>15063</v>
      </c>
    </row>
    <row r="1357" spans="2:13" x14ac:dyDescent="0.25">
      <c r="B1357" s="1" t="s">
        <v>90</v>
      </c>
      <c r="C1357" s="1" t="s">
        <v>15064</v>
      </c>
      <c r="D1357" s="1" t="s">
        <v>15065</v>
      </c>
      <c r="E1357" s="1" t="s">
        <v>15066</v>
      </c>
      <c r="F1357" s="1" t="s">
        <v>15067</v>
      </c>
      <c r="G1357" s="1" t="s">
        <v>15068</v>
      </c>
      <c r="H1357" s="1" t="s">
        <v>15069</v>
      </c>
      <c r="I1357" s="1" t="s">
        <v>15070</v>
      </c>
      <c r="J1357" s="1" t="s">
        <v>15071</v>
      </c>
      <c r="K1357" s="1" t="s">
        <v>15072</v>
      </c>
      <c r="L1357" s="1" t="s">
        <v>15073</v>
      </c>
      <c r="M1357" s="1" t="s">
        <v>15074</v>
      </c>
    </row>
    <row r="1358" spans="2:13" x14ac:dyDescent="0.25">
      <c r="B1358" s="1" t="s">
        <v>90</v>
      </c>
      <c r="C1358" s="1" t="s">
        <v>15075</v>
      </c>
      <c r="D1358" s="1" t="s">
        <v>15076</v>
      </c>
      <c r="E1358" s="1" t="s">
        <v>15077</v>
      </c>
      <c r="F1358" s="1" t="s">
        <v>15078</v>
      </c>
      <c r="G1358" s="1" t="s">
        <v>15079</v>
      </c>
      <c r="H1358" s="1" t="s">
        <v>15080</v>
      </c>
      <c r="I1358" s="1" t="s">
        <v>15081</v>
      </c>
      <c r="J1358" s="1" t="s">
        <v>15082</v>
      </c>
      <c r="K1358" s="1" t="s">
        <v>15083</v>
      </c>
      <c r="L1358" s="1" t="s">
        <v>15084</v>
      </c>
      <c r="M1358" s="1" t="s">
        <v>15085</v>
      </c>
    </row>
    <row r="1359" spans="2:13" x14ac:dyDescent="0.25">
      <c r="B1359" s="1" t="s">
        <v>90</v>
      </c>
      <c r="C1359" s="1" t="s">
        <v>15086</v>
      </c>
      <c r="D1359" s="1" t="s">
        <v>15087</v>
      </c>
      <c r="E1359" s="1" t="s">
        <v>15088</v>
      </c>
      <c r="F1359" s="1" t="s">
        <v>15089</v>
      </c>
      <c r="G1359" s="1" t="s">
        <v>15090</v>
      </c>
      <c r="H1359" s="1" t="s">
        <v>15091</v>
      </c>
      <c r="I1359" s="1" t="s">
        <v>15092</v>
      </c>
      <c r="J1359" s="1" t="s">
        <v>15093</v>
      </c>
      <c r="K1359" s="1" t="s">
        <v>15094</v>
      </c>
      <c r="L1359" s="1" t="s">
        <v>15095</v>
      </c>
      <c r="M1359" s="1" t="s">
        <v>15096</v>
      </c>
    </row>
    <row r="1360" spans="2:13" x14ac:dyDescent="0.25">
      <c r="B1360" s="1" t="s">
        <v>90</v>
      </c>
      <c r="C1360" s="1" t="s">
        <v>15097</v>
      </c>
      <c r="D1360" s="1" t="s">
        <v>15098</v>
      </c>
      <c r="E1360" s="1" t="s">
        <v>15099</v>
      </c>
      <c r="F1360" s="1" t="s">
        <v>15100</v>
      </c>
      <c r="G1360" s="1" t="s">
        <v>15101</v>
      </c>
      <c r="H1360" s="1" t="s">
        <v>15102</v>
      </c>
      <c r="I1360" s="1" t="s">
        <v>15103</v>
      </c>
      <c r="J1360" s="1" t="s">
        <v>15104</v>
      </c>
      <c r="K1360" s="1" t="s">
        <v>15105</v>
      </c>
      <c r="L1360" s="1" t="s">
        <v>15106</v>
      </c>
      <c r="M1360" s="1" t="s">
        <v>15107</v>
      </c>
    </row>
    <row r="1361" spans="2:13" x14ac:dyDescent="0.25">
      <c r="B1361" s="1" t="s">
        <v>90</v>
      </c>
      <c r="C1361" s="1" t="s">
        <v>15108</v>
      </c>
      <c r="D1361" s="1" t="s">
        <v>15109</v>
      </c>
      <c r="E1361" s="1" t="s">
        <v>15110</v>
      </c>
      <c r="F1361" s="1" t="s">
        <v>15111</v>
      </c>
      <c r="G1361" s="1" t="s">
        <v>15112</v>
      </c>
      <c r="H1361" s="1" t="s">
        <v>15113</v>
      </c>
      <c r="I1361" s="1" t="s">
        <v>15114</v>
      </c>
      <c r="J1361" s="1" t="s">
        <v>15115</v>
      </c>
      <c r="K1361" s="1" t="s">
        <v>15116</v>
      </c>
      <c r="L1361" s="1" t="s">
        <v>15117</v>
      </c>
      <c r="M1361" s="1" t="s">
        <v>15118</v>
      </c>
    </row>
    <row r="1362" spans="2:13" x14ac:dyDescent="0.25">
      <c r="B1362" s="1" t="s">
        <v>91</v>
      </c>
      <c r="C1362" s="1" t="s">
        <v>15119</v>
      </c>
      <c r="D1362" s="1" t="s">
        <v>15120</v>
      </c>
      <c r="E1362" s="1" t="s">
        <v>15121</v>
      </c>
      <c r="F1362" s="1" t="s">
        <v>15122</v>
      </c>
      <c r="G1362" s="1" t="s">
        <v>15123</v>
      </c>
      <c r="H1362" s="1" t="s">
        <v>15124</v>
      </c>
      <c r="I1362" s="1" t="s">
        <v>15125</v>
      </c>
      <c r="J1362" s="1" t="s">
        <v>15126</v>
      </c>
      <c r="K1362" s="1" t="s">
        <v>15127</v>
      </c>
      <c r="L1362" s="1" t="s">
        <v>15128</v>
      </c>
      <c r="M1362" s="1" t="s">
        <v>15129</v>
      </c>
    </row>
    <row r="1363" spans="2:13" x14ac:dyDescent="0.25">
      <c r="B1363" s="1" t="s">
        <v>91</v>
      </c>
      <c r="C1363" s="1" t="s">
        <v>15130</v>
      </c>
      <c r="D1363" s="1" t="s">
        <v>15131</v>
      </c>
      <c r="E1363" s="1" t="s">
        <v>15132</v>
      </c>
      <c r="F1363" s="1" t="s">
        <v>15133</v>
      </c>
      <c r="G1363" s="1" t="s">
        <v>15134</v>
      </c>
      <c r="H1363" s="1" t="s">
        <v>15135</v>
      </c>
      <c r="I1363" s="1" t="s">
        <v>15136</v>
      </c>
      <c r="J1363" s="1" t="s">
        <v>15137</v>
      </c>
      <c r="K1363" s="1" t="s">
        <v>15138</v>
      </c>
      <c r="L1363" s="1" t="s">
        <v>15139</v>
      </c>
      <c r="M1363" s="1" t="s">
        <v>15140</v>
      </c>
    </row>
    <row r="1364" spans="2:13" x14ac:dyDescent="0.25">
      <c r="B1364" s="1" t="s">
        <v>91</v>
      </c>
      <c r="C1364" s="1" t="s">
        <v>15141</v>
      </c>
      <c r="D1364" s="1" t="s">
        <v>15142</v>
      </c>
      <c r="E1364" s="1" t="s">
        <v>15143</v>
      </c>
      <c r="F1364" s="1" t="s">
        <v>15144</v>
      </c>
      <c r="G1364" s="1" t="s">
        <v>15145</v>
      </c>
      <c r="H1364" s="1" t="s">
        <v>15146</v>
      </c>
      <c r="I1364" s="1" t="s">
        <v>15147</v>
      </c>
      <c r="J1364" s="1" t="s">
        <v>15148</v>
      </c>
      <c r="K1364" s="1" t="s">
        <v>15149</v>
      </c>
      <c r="L1364" s="1" t="s">
        <v>15150</v>
      </c>
      <c r="M1364" s="1" t="s">
        <v>15151</v>
      </c>
    </row>
    <row r="1365" spans="2:13" x14ac:dyDescent="0.25">
      <c r="B1365" s="1" t="s">
        <v>91</v>
      </c>
      <c r="C1365" s="1" t="s">
        <v>15152</v>
      </c>
      <c r="D1365" s="1" t="s">
        <v>15153</v>
      </c>
      <c r="E1365" s="1" t="s">
        <v>15154</v>
      </c>
      <c r="F1365" s="1" t="s">
        <v>15155</v>
      </c>
      <c r="G1365" s="1" t="s">
        <v>15156</v>
      </c>
      <c r="H1365" s="1" t="s">
        <v>15157</v>
      </c>
      <c r="I1365" s="1" t="s">
        <v>15158</v>
      </c>
      <c r="J1365" s="1" t="s">
        <v>15159</v>
      </c>
      <c r="K1365" s="1" t="s">
        <v>15160</v>
      </c>
      <c r="L1365" s="1" t="s">
        <v>15161</v>
      </c>
      <c r="M1365" s="1" t="s">
        <v>15162</v>
      </c>
    </row>
    <row r="1366" spans="2:13" x14ac:dyDescent="0.25">
      <c r="B1366" s="1" t="s">
        <v>91</v>
      </c>
      <c r="C1366" s="1" t="s">
        <v>15163</v>
      </c>
      <c r="D1366" s="1" t="s">
        <v>15164</v>
      </c>
      <c r="E1366" s="1" t="s">
        <v>15165</v>
      </c>
      <c r="F1366" s="1" t="s">
        <v>15166</v>
      </c>
      <c r="G1366" s="1" t="s">
        <v>15167</v>
      </c>
      <c r="H1366" s="1" t="s">
        <v>15168</v>
      </c>
      <c r="I1366" s="1" t="s">
        <v>15169</v>
      </c>
      <c r="J1366" s="1" t="s">
        <v>15170</v>
      </c>
      <c r="K1366" s="1" t="s">
        <v>15171</v>
      </c>
      <c r="L1366" s="1" t="s">
        <v>15172</v>
      </c>
      <c r="M1366" s="1" t="s">
        <v>15173</v>
      </c>
    </row>
    <row r="1367" spans="2:13" x14ac:dyDescent="0.25">
      <c r="B1367" s="1" t="s">
        <v>91</v>
      </c>
      <c r="C1367" s="1" t="s">
        <v>15174</v>
      </c>
      <c r="D1367" s="1" t="s">
        <v>15175</v>
      </c>
      <c r="E1367" s="1" t="s">
        <v>15176</v>
      </c>
      <c r="F1367" s="1" t="s">
        <v>15177</v>
      </c>
      <c r="G1367" s="1" t="s">
        <v>15178</v>
      </c>
      <c r="H1367" s="1" t="s">
        <v>15179</v>
      </c>
      <c r="I1367" s="1" t="s">
        <v>15180</v>
      </c>
      <c r="J1367" s="1" t="s">
        <v>15181</v>
      </c>
      <c r="K1367" s="1" t="s">
        <v>15182</v>
      </c>
      <c r="L1367" s="1" t="s">
        <v>15183</v>
      </c>
      <c r="M1367" s="1" t="s">
        <v>15184</v>
      </c>
    </row>
    <row r="1368" spans="2:13" x14ac:dyDescent="0.25">
      <c r="B1368" s="1" t="s">
        <v>91</v>
      </c>
      <c r="C1368" s="1" t="s">
        <v>15185</v>
      </c>
      <c r="D1368" s="1" t="s">
        <v>15186</v>
      </c>
      <c r="E1368" s="1" t="s">
        <v>15187</v>
      </c>
      <c r="F1368" s="1" t="s">
        <v>15188</v>
      </c>
      <c r="G1368" s="1" t="s">
        <v>15189</v>
      </c>
      <c r="H1368" s="1" t="s">
        <v>15190</v>
      </c>
      <c r="I1368" s="1" t="s">
        <v>15191</v>
      </c>
      <c r="J1368" s="1" t="s">
        <v>15192</v>
      </c>
      <c r="K1368" s="1" t="s">
        <v>15193</v>
      </c>
      <c r="L1368" s="1" t="s">
        <v>15194</v>
      </c>
      <c r="M1368" s="1" t="s">
        <v>15195</v>
      </c>
    </row>
    <row r="1369" spans="2:13" x14ac:dyDescent="0.25">
      <c r="B1369" s="1" t="s">
        <v>91</v>
      </c>
      <c r="C1369" s="1" t="s">
        <v>15196</v>
      </c>
      <c r="D1369" s="1" t="s">
        <v>15197</v>
      </c>
      <c r="E1369" s="1" t="s">
        <v>15198</v>
      </c>
      <c r="F1369" s="1" t="s">
        <v>15199</v>
      </c>
      <c r="G1369" s="1" t="s">
        <v>15200</v>
      </c>
      <c r="H1369" s="1" t="s">
        <v>15201</v>
      </c>
      <c r="I1369" s="1" t="s">
        <v>15202</v>
      </c>
      <c r="J1369" s="1" t="s">
        <v>15203</v>
      </c>
      <c r="K1369" s="1" t="s">
        <v>15204</v>
      </c>
      <c r="L1369" s="1" t="s">
        <v>15205</v>
      </c>
      <c r="M1369" s="1" t="s">
        <v>15206</v>
      </c>
    </row>
    <row r="1370" spans="2:13" x14ac:dyDescent="0.25">
      <c r="B1370" s="1" t="s">
        <v>91</v>
      </c>
      <c r="C1370" s="1" t="s">
        <v>15207</v>
      </c>
      <c r="D1370" s="1" t="s">
        <v>15208</v>
      </c>
      <c r="E1370" s="1" t="s">
        <v>15209</v>
      </c>
      <c r="F1370" s="1" t="s">
        <v>15210</v>
      </c>
      <c r="G1370" s="1" t="s">
        <v>15211</v>
      </c>
      <c r="H1370" s="1" t="s">
        <v>15212</v>
      </c>
      <c r="I1370" s="1" t="s">
        <v>15213</v>
      </c>
      <c r="J1370" s="1" t="s">
        <v>15214</v>
      </c>
      <c r="K1370" s="1" t="s">
        <v>15215</v>
      </c>
      <c r="L1370" s="1" t="s">
        <v>15216</v>
      </c>
      <c r="M1370" s="1" t="s">
        <v>15217</v>
      </c>
    </row>
    <row r="1371" spans="2:13" x14ac:dyDescent="0.25">
      <c r="B1371" s="1" t="s">
        <v>91</v>
      </c>
      <c r="C1371" s="1" t="s">
        <v>15218</v>
      </c>
      <c r="D1371" s="1" t="s">
        <v>15219</v>
      </c>
      <c r="E1371" s="1" t="s">
        <v>15220</v>
      </c>
      <c r="F1371" s="1" t="s">
        <v>15221</v>
      </c>
      <c r="G1371" s="1" t="s">
        <v>15222</v>
      </c>
      <c r="H1371" s="1" t="s">
        <v>15223</v>
      </c>
      <c r="I1371" s="1" t="s">
        <v>15224</v>
      </c>
      <c r="J1371" s="1" t="s">
        <v>15225</v>
      </c>
      <c r="K1371" s="1" t="s">
        <v>15226</v>
      </c>
      <c r="L1371" s="1" t="s">
        <v>15227</v>
      </c>
      <c r="M1371" s="1" t="s">
        <v>15228</v>
      </c>
    </row>
    <row r="1372" spans="2:13" x14ac:dyDescent="0.25">
      <c r="B1372" s="1" t="s">
        <v>91</v>
      </c>
      <c r="C1372" s="1" t="s">
        <v>15229</v>
      </c>
      <c r="D1372" s="1" t="s">
        <v>15230</v>
      </c>
      <c r="E1372" s="1" t="s">
        <v>15231</v>
      </c>
      <c r="F1372" s="1" t="s">
        <v>15232</v>
      </c>
      <c r="G1372" s="1" t="s">
        <v>15233</v>
      </c>
      <c r="H1372" s="1" t="s">
        <v>15234</v>
      </c>
      <c r="I1372" s="1" t="s">
        <v>15235</v>
      </c>
      <c r="J1372" s="1" t="s">
        <v>15236</v>
      </c>
      <c r="K1372" s="1" t="s">
        <v>15237</v>
      </c>
      <c r="L1372" s="1" t="s">
        <v>15238</v>
      </c>
      <c r="M1372" s="1" t="s">
        <v>15239</v>
      </c>
    </row>
    <row r="1373" spans="2:13" x14ac:dyDescent="0.25">
      <c r="B1373" s="1" t="s">
        <v>91</v>
      </c>
      <c r="C1373" s="1" t="s">
        <v>15240</v>
      </c>
      <c r="D1373" s="1" t="s">
        <v>15241</v>
      </c>
      <c r="E1373" s="1" t="s">
        <v>15242</v>
      </c>
      <c r="F1373" s="1" t="s">
        <v>15243</v>
      </c>
      <c r="G1373" s="1" t="s">
        <v>15244</v>
      </c>
      <c r="H1373" s="1" t="s">
        <v>15245</v>
      </c>
      <c r="I1373" s="1" t="s">
        <v>15246</v>
      </c>
      <c r="J1373" s="1" t="s">
        <v>15247</v>
      </c>
      <c r="K1373" s="1" t="s">
        <v>15248</v>
      </c>
      <c r="L1373" s="1" t="s">
        <v>15249</v>
      </c>
      <c r="M1373" s="1" t="s">
        <v>15250</v>
      </c>
    </row>
    <row r="1374" spans="2:13" x14ac:dyDescent="0.25">
      <c r="B1374" s="1" t="s">
        <v>91</v>
      </c>
      <c r="C1374" s="1" t="s">
        <v>15251</v>
      </c>
      <c r="D1374" s="1" t="s">
        <v>15252</v>
      </c>
      <c r="E1374" s="1" t="s">
        <v>15253</v>
      </c>
      <c r="F1374" s="1" t="s">
        <v>15254</v>
      </c>
      <c r="G1374" s="1" t="s">
        <v>15255</v>
      </c>
      <c r="H1374" s="1" t="s">
        <v>15256</v>
      </c>
      <c r="I1374" s="1" t="s">
        <v>15257</v>
      </c>
      <c r="J1374" s="1" t="s">
        <v>15258</v>
      </c>
      <c r="K1374" s="1" t="s">
        <v>15259</v>
      </c>
      <c r="L1374" s="1" t="s">
        <v>15260</v>
      </c>
      <c r="M1374" s="1" t="s">
        <v>15261</v>
      </c>
    </row>
    <row r="1375" spans="2:13" x14ac:dyDescent="0.25">
      <c r="B1375" s="1" t="s">
        <v>91</v>
      </c>
      <c r="C1375" s="1" t="s">
        <v>15262</v>
      </c>
      <c r="D1375" s="1" t="s">
        <v>15263</v>
      </c>
      <c r="E1375" s="1" t="s">
        <v>15264</v>
      </c>
      <c r="F1375" s="1" t="s">
        <v>15265</v>
      </c>
      <c r="G1375" s="1" t="s">
        <v>15266</v>
      </c>
      <c r="H1375" s="1" t="s">
        <v>15267</v>
      </c>
      <c r="I1375" s="1" t="s">
        <v>15268</v>
      </c>
      <c r="J1375" s="1" t="s">
        <v>15269</v>
      </c>
      <c r="K1375" s="1" t="s">
        <v>15270</v>
      </c>
      <c r="L1375" s="1" t="s">
        <v>15271</v>
      </c>
      <c r="M1375" s="1" t="s">
        <v>15272</v>
      </c>
    </row>
    <row r="1376" spans="2:13" x14ac:dyDescent="0.25">
      <c r="B1376" s="1" t="s">
        <v>91</v>
      </c>
      <c r="C1376" s="1" t="s">
        <v>15273</v>
      </c>
      <c r="D1376" s="1" t="s">
        <v>15274</v>
      </c>
      <c r="E1376" s="1" t="s">
        <v>15275</v>
      </c>
      <c r="F1376" s="1" t="s">
        <v>15276</v>
      </c>
      <c r="G1376" s="1" t="s">
        <v>15277</v>
      </c>
      <c r="H1376" s="1" t="s">
        <v>15278</v>
      </c>
      <c r="I1376" s="1" t="s">
        <v>15279</v>
      </c>
      <c r="J1376" s="1" t="s">
        <v>15280</v>
      </c>
      <c r="K1376" s="1" t="s">
        <v>15281</v>
      </c>
      <c r="L1376" s="1" t="s">
        <v>15282</v>
      </c>
      <c r="M1376" s="1" t="s">
        <v>15283</v>
      </c>
    </row>
    <row r="1377" spans="2:13" x14ac:dyDescent="0.25">
      <c r="B1377" s="1" t="s">
        <v>91</v>
      </c>
      <c r="C1377" s="1" t="s">
        <v>15284</v>
      </c>
      <c r="D1377" s="1" t="s">
        <v>15285</v>
      </c>
      <c r="E1377" s="1" t="s">
        <v>15286</v>
      </c>
      <c r="F1377" s="1" t="s">
        <v>15287</v>
      </c>
      <c r="G1377" s="1" t="s">
        <v>15288</v>
      </c>
      <c r="H1377" s="1" t="s">
        <v>15289</v>
      </c>
      <c r="I1377" s="1" t="s">
        <v>15290</v>
      </c>
      <c r="J1377" s="1" t="s">
        <v>15291</v>
      </c>
      <c r="K1377" s="1" t="s">
        <v>15292</v>
      </c>
      <c r="L1377" s="1" t="s">
        <v>15293</v>
      </c>
      <c r="M1377" s="1" t="s">
        <v>15294</v>
      </c>
    </row>
    <row r="1378" spans="2:13" x14ac:dyDescent="0.25">
      <c r="B1378" s="1" t="s">
        <v>91</v>
      </c>
      <c r="C1378" s="1" t="s">
        <v>15295</v>
      </c>
      <c r="D1378" s="1" t="s">
        <v>15296</v>
      </c>
      <c r="E1378" s="1" t="s">
        <v>15297</v>
      </c>
      <c r="F1378" s="1" t="s">
        <v>15298</v>
      </c>
      <c r="G1378" s="1" t="s">
        <v>15299</v>
      </c>
      <c r="H1378" s="1" t="s">
        <v>15300</v>
      </c>
      <c r="I1378" s="1" t="s">
        <v>15301</v>
      </c>
      <c r="J1378" s="1" t="s">
        <v>15302</v>
      </c>
      <c r="K1378" s="1" t="s">
        <v>15303</v>
      </c>
      <c r="L1378" s="1" t="s">
        <v>15304</v>
      </c>
      <c r="M1378" s="1" t="s">
        <v>15305</v>
      </c>
    </row>
    <row r="1379" spans="2:13" x14ac:dyDescent="0.25">
      <c r="B1379" s="1" t="s">
        <v>91</v>
      </c>
      <c r="C1379" s="1" t="s">
        <v>15306</v>
      </c>
      <c r="D1379" s="1" t="s">
        <v>15307</v>
      </c>
      <c r="E1379" s="1" t="s">
        <v>15308</v>
      </c>
      <c r="F1379" s="1" t="s">
        <v>15309</v>
      </c>
      <c r="G1379" s="1" t="s">
        <v>15310</v>
      </c>
      <c r="H1379" s="1" t="s">
        <v>15311</v>
      </c>
      <c r="I1379" s="1" t="s">
        <v>15312</v>
      </c>
      <c r="J1379" s="1" t="s">
        <v>15313</v>
      </c>
      <c r="K1379" s="1" t="s">
        <v>15314</v>
      </c>
      <c r="L1379" s="1" t="s">
        <v>15315</v>
      </c>
      <c r="M1379" s="1" t="s">
        <v>15316</v>
      </c>
    </row>
    <row r="1380" spans="2:13" x14ac:dyDescent="0.25">
      <c r="B1380" s="1" t="s">
        <v>91</v>
      </c>
      <c r="C1380" s="1" t="s">
        <v>15317</v>
      </c>
      <c r="D1380" s="1" t="s">
        <v>15318</v>
      </c>
      <c r="E1380" s="1" t="s">
        <v>15319</v>
      </c>
      <c r="F1380" s="1" t="s">
        <v>15320</v>
      </c>
      <c r="G1380" s="1" t="s">
        <v>15321</v>
      </c>
      <c r="H1380" s="1" t="s">
        <v>15322</v>
      </c>
      <c r="I1380" s="1" t="s">
        <v>15323</v>
      </c>
      <c r="J1380" s="1" t="s">
        <v>15324</v>
      </c>
      <c r="K1380" s="1" t="s">
        <v>15325</v>
      </c>
      <c r="L1380" s="1" t="s">
        <v>15326</v>
      </c>
      <c r="M1380" s="1" t="s">
        <v>15327</v>
      </c>
    </row>
    <row r="1381" spans="2:13" x14ac:dyDescent="0.25">
      <c r="B1381" s="1" t="s">
        <v>91</v>
      </c>
      <c r="C1381" s="1" t="s">
        <v>15328</v>
      </c>
      <c r="D1381" s="1" t="s">
        <v>15329</v>
      </c>
      <c r="E1381" s="1" t="s">
        <v>15330</v>
      </c>
      <c r="F1381" s="1" t="s">
        <v>15331</v>
      </c>
      <c r="G1381" s="1" t="s">
        <v>15332</v>
      </c>
      <c r="H1381" s="1" t="s">
        <v>15333</v>
      </c>
      <c r="I1381" s="1" t="s">
        <v>15334</v>
      </c>
      <c r="J1381" s="1" t="s">
        <v>15335</v>
      </c>
      <c r="K1381" s="1" t="s">
        <v>15336</v>
      </c>
      <c r="L1381" s="1" t="s">
        <v>15337</v>
      </c>
      <c r="M1381" s="1" t="s">
        <v>15338</v>
      </c>
    </row>
    <row r="1382" spans="2:13" x14ac:dyDescent="0.25">
      <c r="B1382" s="1" t="s">
        <v>23</v>
      </c>
      <c r="C1382" s="1" t="s">
        <v>15339</v>
      </c>
      <c r="D1382" s="1" t="s">
        <v>15340</v>
      </c>
      <c r="E1382" s="1" t="s">
        <v>15341</v>
      </c>
      <c r="F1382" s="1" t="s">
        <v>15342</v>
      </c>
      <c r="G1382" s="1" t="s">
        <v>15343</v>
      </c>
      <c r="H1382" s="1" t="s">
        <v>15344</v>
      </c>
      <c r="I1382" s="1" t="s">
        <v>15345</v>
      </c>
      <c r="J1382" s="1" t="s">
        <v>15346</v>
      </c>
      <c r="K1382" s="1" t="s">
        <v>15347</v>
      </c>
      <c r="L1382" s="1" t="s">
        <v>15348</v>
      </c>
      <c r="M1382" s="1" t="s">
        <v>15349</v>
      </c>
    </row>
    <row r="1383" spans="2:13" x14ac:dyDescent="0.25">
      <c r="B1383" s="1" t="s">
        <v>23</v>
      </c>
      <c r="C1383" s="1" t="s">
        <v>15350</v>
      </c>
      <c r="D1383" s="1" t="s">
        <v>15351</v>
      </c>
      <c r="E1383" s="1" t="s">
        <v>15352</v>
      </c>
      <c r="F1383" s="1" t="s">
        <v>15353</v>
      </c>
      <c r="G1383" s="1" t="s">
        <v>15354</v>
      </c>
      <c r="H1383" s="1" t="s">
        <v>15355</v>
      </c>
      <c r="I1383" s="1" t="s">
        <v>15356</v>
      </c>
      <c r="J1383" s="1" t="s">
        <v>15357</v>
      </c>
      <c r="K1383" s="1" t="s">
        <v>15358</v>
      </c>
      <c r="L1383" s="1" t="s">
        <v>15359</v>
      </c>
      <c r="M1383" s="1" t="s">
        <v>15360</v>
      </c>
    </row>
    <row r="1384" spans="2:13" x14ac:dyDescent="0.25">
      <c r="B1384" s="1" t="s">
        <v>23</v>
      </c>
      <c r="C1384" s="1" t="s">
        <v>15361</v>
      </c>
      <c r="D1384" s="1" t="s">
        <v>15362</v>
      </c>
      <c r="E1384" s="1" t="s">
        <v>15363</v>
      </c>
      <c r="F1384" s="1" t="s">
        <v>15364</v>
      </c>
      <c r="G1384" s="1" t="s">
        <v>15365</v>
      </c>
      <c r="H1384" s="1" t="s">
        <v>15366</v>
      </c>
      <c r="I1384" s="1" t="s">
        <v>15367</v>
      </c>
      <c r="J1384" s="1" t="s">
        <v>15368</v>
      </c>
      <c r="K1384" s="1" t="s">
        <v>15369</v>
      </c>
      <c r="L1384" s="1" t="s">
        <v>15370</v>
      </c>
      <c r="M1384" s="1" t="s">
        <v>15371</v>
      </c>
    </row>
    <row r="1385" spans="2:13" x14ac:dyDescent="0.25">
      <c r="B1385" s="1" t="s">
        <v>23</v>
      </c>
      <c r="C1385" s="1" t="s">
        <v>15372</v>
      </c>
      <c r="D1385" s="1" t="s">
        <v>15373</v>
      </c>
      <c r="E1385" s="1" t="s">
        <v>15374</v>
      </c>
      <c r="F1385" s="1" t="s">
        <v>15375</v>
      </c>
      <c r="G1385" s="1" t="s">
        <v>15376</v>
      </c>
      <c r="H1385" s="1" t="s">
        <v>15377</v>
      </c>
      <c r="I1385" s="1" t="s">
        <v>15378</v>
      </c>
      <c r="J1385" s="1" t="s">
        <v>15379</v>
      </c>
      <c r="K1385" s="1" t="s">
        <v>15380</v>
      </c>
      <c r="L1385" s="1" t="s">
        <v>15381</v>
      </c>
      <c r="M1385" s="1" t="s">
        <v>15382</v>
      </c>
    </row>
    <row r="1386" spans="2:13" x14ac:dyDescent="0.25">
      <c r="B1386" s="1" t="s">
        <v>23</v>
      </c>
      <c r="C1386" s="1" t="s">
        <v>15383</v>
      </c>
      <c r="D1386" s="1" t="s">
        <v>15384</v>
      </c>
      <c r="E1386" s="1" t="s">
        <v>15385</v>
      </c>
      <c r="F1386" s="1" t="s">
        <v>15386</v>
      </c>
      <c r="G1386" s="1" t="s">
        <v>15387</v>
      </c>
      <c r="H1386" s="1" t="s">
        <v>15388</v>
      </c>
      <c r="I1386" s="1" t="s">
        <v>15389</v>
      </c>
      <c r="J1386" s="1" t="s">
        <v>15390</v>
      </c>
      <c r="K1386" s="1" t="s">
        <v>15391</v>
      </c>
      <c r="L1386" s="1" t="s">
        <v>15392</v>
      </c>
      <c r="M1386" s="1" t="s">
        <v>15393</v>
      </c>
    </row>
    <row r="1387" spans="2:13" x14ac:dyDescent="0.25">
      <c r="B1387" s="1" t="s">
        <v>23</v>
      </c>
      <c r="C1387" s="1" t="s">
        <v>15394</v>
      </c>
      <c r="D1387" s="1" t="s">
        <v>15395</v>
      </c>
      <c r="E1387" s="1" t="s">
        <v>15396</v>
      </c>
      <c r="F1387" s="1" t="s">
        <v>15397</v>
      </c>
      <c r="G1387" s="1" t="s">
        <v>15398</v>
      </c>
      <c r="H1387" s="1" t="s">
        <v>15399</v>
      </c>
      <c r="I1387" s="1" t="s">
        <v>15400</v>
      </c>
      <c r="J1387" s="1" t="s">
        <v>15401</v>
      </c>
      <c r="K1387" s="1" t="s">
        <v>15402</v>
      </c>
      <c r="L1387" s="1" t="s">
        <v>15403</v>
      </c>
      <c r="M1387" s="1" t="s">
        <v>15404</v>
      </c>
    </row>
    <row r="1388" spans="2:13" x14ac:dyDescent="0.25">
      <c r="B1388" s="1" t="s">
        <v>23</v>
      </c>
      <c r="C1388" s="1" t="s">
        <v>15405</v>
      </c>
      <c r="D1388" s="1" t="s">
        <v>15406</v>
      </c>
      <c r="E1388" s="1" t="s">
        <v>15407</v>
      </c>
      <c r="F1388" s="1" t="s">
        <v>15408</v>
      </c>
      <c r="G1388" s="1" t="s">
        <v>15409</v>
      </c>
      <c r="H1388" s="1" t="s">
        <v>15410</v>
      </c>
      <c r="I1388" s="1" t="s">
        <v>15411</v>
      </c>
      <c r="J1388" s="1" t="s">
        <v>15412</v>
      </c>
      <c r="K1388" s="1" t="s">
        <v>15413</v>
      </c>
      <c r="L1388" s="1" t="s">
        <v>15414</v>
      </c>
      <c r="M1388" s="1" t="s">
        <v>15415</v>
      </c>
    </row>
    <row r="1389" spans="2:13" x14ac:dyDescent="0.25">
      <c r="B1389" s="1" t="s">
        <v>23</v>
      </c>
      <c r="C1389" s="1" t="s">
        <v>15416</v>
      </c>
      <c r="D1389" s="1" t="s">
        <v>15417</v>
      </c>
      <c r="E1389" s="1" t="s">
        <v>15418</v>
      </c>
      <c r="F1389" s="1" t="s">
        <v>15419</v>
      </c>
      <c r="G1389" s="1" t="s">
        <v>15420</v>
      </c>
      <c r="H1389" s="1" t="s">
        <v>15421</v>
      </c>
      <c r="I1389" s="1" t="s">
        <v>15422</v>
      </c>
      <c r="J1389" s="1" t="s">
        <v>15423</v>
      </c>
      <c r="K1389" s="1" t="s">
        <v>15424</v>
      </c>
      <c r="L1389" s="1" t="s">
        <v>15425</v>
      </c>
      <c r="M1389" s="1" t="s">
        <v>15426</v>
      </c>
    </row>
    <row r="1390" spans="2:13" x14ac:dyDescent="0.25">
      <c r="B1390" s="1" t="s">
        <v>23</v>
      </c>
      <c r="C1390" s="1" t="s">
        <v>15427</v>
      </c>
      <c r="D1390" s="1" t="s">
        <v>15428</v>
      </c>
      <c r="E1390" s="1" t="s">
        <v>15429</v>
      </c>
      <c r="F1390" s="1" t="s">
        <v>15430</v>
      </c>
      <c r="G1390" s="1" t="s">
        <v>15431</v>
      </c>
      <c r="H1390" s="1" t="s">
        <v>15432</v>
      </c>
      <c r="I1390" s="1" t="s">
        <v>15433</v>
      </c>
      <c r="J1390" s="1" t="s">
        <v>15434</v>
      </c>
      <c r="K1390" s="1" t="s">
        <v>15435</v>
      </c>
      <c r="L1390" s="1" t="s">
        <v>15436</v>
      </c>
      <c r="M1390" s="1" t="s">
        <v>15437</v>
      </c>
    </row>
    <row r="1391" spans="2:13" x14ac:dyDescent="0.25">
      <c r="B1391" s="1" t="s">
        <v>23</v>
      </c>
      <c r="C1391" s="1" t="s">
        <v>15438</v>
      </c>
      <c r="D1391" s="1" t="s">
        <v>15439</v>
      </c>
      <c r="E1391" s="1" t="s">
        <v>15440</v>
      </c>
      <c r="F1391" s="1" t="s">
        <v>15441</v>
      </c>
      <c r="G1391" s="1" t="s">
        <v>15442</v>
      </c>
      <c r="H1391" s="1" t="s">
        <v>15443</v>
      </c>
      <c r="I1391" s="1" t="s">
        <v>15444</v>
      </c>
      <c r="J1391" s="1" t="s">
        <v>15445</v>
      </c>
      <c r="K1391" s="1" t="s">
        <v>15446</v>
      </c>
      <c r="L1391" s="1" t="s">
        <v>15447</v>
      </c>
      <c r="M1391" s="1" t="s">
        <v>15448</v>
      </c>
    </row>
    <row r="1392" spans="2:13" x14ac:dyDescent="0.25">
      <c r="B1392" s="1" t="s">
        <v>23</v>
      </c>
      <c r="C1392" s="1" t="s">
        <v>15449</v>
      </c>
      <c r="D1392" s="1" t="s">
        <v>15450</v>
      </c>
      <c r="E1392" s="1" t="s">
        <v>15451</v>
      </c>
      <c r="F1392" s="1" t="s">
        <v>15452</v>
      </c>
      <c r="G1392" s="1" t="s">
        <v>15453</v>
      </c>
      <c r="H1392" s="1" t="s">
        <v>15454</v>
      </c>
      <c r="I1392" s="1" t="s">
        <v>15455</v>
      </c>
      <c r="J1392" s="1" t="s">
        <v>15456</v>
      </c>
      <c r="K1392" s="1" t="s">
        <v>15457</v>
      </c>
      <c r="L1392" s="1" t="s">
        <v>15458</v>
      </c>
      <c r="M1392" s="1" t="s">
        <v>15459</v>
      </c>
    </row>
    <row r="1393" spans="2:13" x14ac:dyDescent="0.25">
      <c r="B1393" s="1" t="s">
        <v>23</v>
      </c>
      <c r="C1393" s="1" t="s">
        <v>15460</v>
      </c>
      <c r="D1393" s="1" t="s">
        <v>15461</v>
      </c>
      <c r="E1393" s="1" t="s">
        <v>15462</v>
      </c>
      <c r="F1393" s="1" t="s">
        <v>15463</v>
      </c>
      <c r="G1393" s="1" t="s">
        <v>15464</v>
      </c>
      <c r="H1393" s="1" t="s">
        <v>15465</v>
      </c>
      <c r="I1393" s="1" t="s">
        <v>15466</v>
      </c>
      <c r="J1393" s="1" t="s">
        <v>15467</v>
      </c>
      <c r="K1393" s="1" t="s">
        <v>15468</v>
      </c>
      <c r="L1393" s="1" t="s">
        <v>15469</v>
      </c>
      <c r="M1393" s="1" t="s">
        <v>15470</v>
      </c>
    </row>
    <row r="1394" spans="2:13" x14ac:dyDescent="0.25">
      <c r="B1394" s="1" t="s">
        <v>23</v>
      </c>
      <c r="C1394" s="1" t="s">
        <v>15471</v>
      </c>
      <c r="D1394" s="1" t="s">
        <v>15472</v>
      </c>
      <c r="E1394" s="1" t="s">
        <v>15473</v>
      </c>
      <c r="F1394" s="1" t="s">
        <v>15474</v>
      </c>
      <c r="G1394" s="1" t="s">
        <v>15475</v>
      </c>
      <c r="H1394" s="1" t="s">
        <v>15476</v>
      </c>
      <c r="I1394" s="1" t="s">
        <v>15477</v>
      </c>
      <c r="J1394" s="1" t="s">
        <v>15478</v>
      </c>
      <c r="K1394" s="1" t="s">
        <v>15479</v>
      </c>
      <c r="L1394" s="1" t="s">
        <v>15480</v>
      </c>
      <c r="M1394" s="1" t="s">
        <v>15481</v>
      </c>
    </row>
    <row r="1395" spans="2:13" x14ac:dyDescent="0.25">
      <c r="B1395" s="1" t="s">
        <v>23</v>
      </c>
      <c r="C1395" s="1" t="s">
        <v>15482</v>
      </c>
      <c r="D1395" s="1" t="s">
        <v>15483</v>
      </c>
      <c r="E1395" s="1" t="s">
        <v>15484</v>
      </c>
      <c r="F1395" s="1" t="s">
        <v>15485</v>
      </c>
      <c r="G1395" s="1" t="s">
        <v>15486</v>
      </c>
      <c r="H1395" s="1" t="s">
        <v>15487</v>
      </c>
      <c r="I1395" s="1" t="s">
        <v>15488</v>
      </c>
      <c r="J1395" s="1" t="s">
        <v>15489</v>
      </c>
      <c r="K1395" s="1" t="s">
        <v>15490</v>
      </c>
      <c r="L1395" s="1" t="s">
        <v>15491</v>
      </c>
      <c r="M1395" s="1" t="s">
        <v>15492</v>
      </c>
    </row>
    <row r="1396" spans="2:13" x14ac:dyDescent="0.25">
      <c r="B1396" s="1" t="s">
        <v>23</v>
      </c>
      <c r="C1396" s="1" t="s">
        <v>15493</v>
      </c>
      <c r="D1396" s="1" t="s">
        <v>15494</v>
      </c>
      <c r="E1396" s="1" t="s">
        <v>15495</v>
      </c>
      <c r="F1396" s="1" t="s">
        <v>15496</v>
      </c>
      <c r="G1396" s="1" t="s">
        <v>15497</v>
      </c>
      <c r="H1396" s="1" t="s">
        <v>15498</v>
      </c>
      <c r="I1396" s="1" t="s">
        <v>15499</v>
      </c>
      <c r="J1396" s="1" t="s">
        <v>15500</v>
      </c>
      <c r="K1396" s="1" t="s">
        <v>15501</v>
      </c>
      <c r="L1396" s="1" t="s">
        <v>15502</v>
      </c>
      <c r="M1396" s="1" t="s">
        <v>15503</v>
      </c>
    </row>
    <row r="1397" spans="2:13" x14ac:dyDescent="0.25">
      <c r="B1397" s="1" t="s">
        <v>23</v>
      </c>
      <c r="C1397" s="1" t="s">
        <v>15504</v>
      </c>
      <c r="D1397" s="1" t="s">
        <v>15505</v>
      </c>
      <c r="E1397" s="1" t="s">
        <v>15506</v>
      </c>
      <c r="F1397" s="1" t="s">
        <v>15507</v>
      </c>
      <c r="G1397" s="1" t="s">
        <v>15508</v>
      </c>
      <c r="H1397" s="1" t="s">
        <v>15509</v>
      </c>
      <c r="I1397" s="1" t="s">
        <v>15510</v>
      </c>
      <c r="J1397" s="1" t="s">
        <v>15511</v>
      </c>
      <c r="K1397" s="1" t="s">
        <v>15512</v>
      </c>
      <c r="L1397" s="1" t="s">
        <v>15513</v>
      </c>
      <c r="M1397" s="1" t="s">
        <v>15514</v>
      </c>
    </row>
    <row r="1398" spans="2:13" x14ac:dyDescent="0.25">
      <c r="B1398" s="1" t="s">
        <v>23</v>
      </c>
      <c r="C1398" s="1" t="s">
        <v>15515</v>
      </c>
      <c r="D1398" s="1" t="s">
        <v>15516</v>
      </c>
      <c r="E1398" s="1" t="s">
        <v>15517</v>
      </c>
      <c r="F1398" s="1" t="s">
        <v>15518</v>
      </c>
      <c r="G1398" s="1" t="s">
        <v>15519</v>
      </c>
      <c r="H1398" s="1" t="s">
        <v>15520</v>
      </c>
      <c r="I1398" s="1" t="s">
        <v>15521</v>
      </c>
      <c r="J1398" s="1" t="s">
        <v>15522</v>
      </c>
      <c r="K1398" s="1" t="s">
        <v>15523</v>
      </c>
      <c r="L1398" s="1" t="s">
        <v>15524</v>
      </c>
      <c r="M1398" s="1" t="s">
        <v>15525</v>
      </c>
    </row>
    <row r="1399" spans="2:13" x14ac:dyDescent="0.25">
      <c r="B1399" s="1" t="s">
        <v>23</v>
      </c>
      <c r="C1399" s="1" t="s">
        <v>15526</v>
      </c>
      <c r="D1399" s="1" t="s">
        <v>15527</v>
      </c>
      <c r="E1399" s="1" t="s">
        <v>15528</v>
      </c>
      <c r="F1399" s="1" t="s">
        <v>15529</v>
      </c>
      <c r="G1399" s="1" t="s">
        <v>15530</v>
      </c>
      <c r="H1399" s="1" t="s">
        <v>15531</v>
      </c>
      <c r="I1399" s="1" t="s">
        <v>15532</v>
      </c>
      <c r="J1399" s="1" t="s">
        <v>15533</v>
      </c>
      <c r="K1399" s="1" t="s">
        <v>15534</v>
      </c>
      <c r="L1399" s="1" t="s">
        <v>15535</v>
      </c>
      <c r="M1399" s="1" t="s">
        <v>15536</v>
      </c>
    </row>
    <row r="1400" spans="2:13" x14ac:dyDescent="0.25">
      <c r="B1400" s="1" t="s">
        <v>23</v>
      </c>
      <c r="C1400" s="1" t="s">
        <v>15537</v>
      </c>
      <c r="D1400" s="1" t="s">
        <v>15538</v>
      </c>
      <c r="E1400" s="1" t="s">
        <v>15539</v>
      </c>
      <c r="F1400" s="1" t="s">
        <v>15540</v>
      </c>
      <c r="G1400" s="1" t="s">
        <v>15541</v>
      </c>
      <c r="H1400" s="1" t="s">
        <v>15542</v>
      </c>
      <c r="I1400" s="1" t="s">
        <v>15543</v>
      </c>
      <c r="J1400" s="1" t="s">
        <v>15544</v>
      </c>
      <c r="K1400" s="1" t="s">
        <v>15545</v>
      </c>
      <c r="L1400" s="1" t="s">
        <v>15546</v>
      </c>
      <c r="M1400" s="1" t="s">
        <v>15547</v>
      </c>
    </row>
    <row r="1401" spans="2:13" x14ac:dyDescent="0.25">
      <c r="B1401" s="1" t="s">
        <v>23</v>
      </c>
      <c r="C1401" s="1" t="s">
        <v>15548</v>
      </c>
      <c r="D1401" s="1" t="s">
        <v>15549</v>
      </c>
      <c r="E1401" s="1" t="s">
        <v>15550</v>
      </c>
      <c r="F1401" s="1" t="s">
        <v>15551</v>
      </c>
      <c r="G1401" s="1" t="s">
        <v>15552</v>
      </c>
      <c r="H1401" s="1" t="s">
        <v>15553</v>
      </c>
      <c r="I1401" s="1" t="s">
        <v>15554</v>
      </c>
      <c r="J1401" s="1" t="s">
        <v>15555</v>
      </c>
      <c r="K1401" s="1" t="s">
        <v>15556</v>
      </c>
      <c r="L1401" s="1" t="s">
        <v>15557</v>
      </c>
      <c r="M1401" s="1" t="s">
        <v>15558</v>
      </c>
    </row>
    <row r="1402" spans="2:13" x14ac:dyDescent="0.25">
      <c r="B1402" s="1" t="s">
        <v>92</v>
      </c>
      <c r="C1402" s="1" t="s">
        <v>15559</v>
      </c>
      <c r="D1402" s="1" t="s">
        <v>15560</v>
      </c>
      <c r="E1402" s="1" t="s">
        <v>15561</v>
      </c>
      <c r="F1402" s="1" t="s">
        <v>15562</v>
      </c>
      <c r="G1402" s="1" t="s">
        <v>15563</v>
      </c>
      <c r="H1402" s="1" t="s">
        <v>15564</v>
      </c>
      <c r="I1402" s="1" t="s">
        <v>15565</v>
      </c>
      <c r="J1402" s="1" t="s">
        <v>15566</v>
      </c>
      <c r="K1402" s="1" t="s">
        <v>15567</v>
      </c>
      <c r="L1402" s="1" t="s">
        <v>15568</v>
      </c>
      <c r="M1402" s="1" t="s">
        <v>15569</v>
      </c>
    </row>
    <row r="1403" spans="2:13" x14ac:dyDescent="0.25">
      <c r="B1403" s="1" t="s">
        <v>92</v>
      </c>
      <c r="C1403" s="1" t="s">
        <v>15570</v>
      </c>
      <c r="D1403" s="1" t="s">
        <v>15571</v>
      </c>
      <c r="E1403" s="1" t="s">
        <v>15572</v>
      </c>
      <c r="F1403" s="1" t="s">
        <v>15573</v>
      </c>
      <c r="G1403" s="1" t="s">
        <v>15574</v>
      </c>
      <c r="H1403" s="1" t="s">
        <v>15575</v>
      </c>
      <c r="I1403" s="1" t="s">
        <v>15576</v>
      </c>
      <c r="J1403" s="1" t="s">
        <v>15577</v>
      </c>
      <c r="K1403" s="1" t="s">
        <v>15578</v>
      </c>
      <c r="L1403" s="1" t="s">
        <v>15579</v>
      </c>
      <c r="M1403" s="1" t="s">
        <v>15580</v>
      </c>
    </row>
    <row r="1404" spans="2:13" x14ac:dyDescent="0.25">
      <c r="B1404" s="1" t="s">
        <v>92</v>
      </c>
      <c r="C1404" s="1" t="s">
        <v>15581</v>
      </c>
      <c r="D1404" s="1" t="s">
        <v>15582</v>
      </c>
      <c r="E1404" s="1" t="s">
        <v>15583</v>
      </c>
      <c r="F1404" s="1" t="s">
        <v>15584</v>
      </c>
      <c r="G1404" s="1" t="s">
        <v>15585</v>
      </c>
      <c r="H1404" s="1" t="s">
        <v>15586</v>
      </c>
      <c r="I1404" s="1" t="s">
        <v>15587</v>
      </c>
      <c r="J1404" s="1" t="s">
        <v>15588</v>
      </c>
      <c r="K1404" s="1" t="s">
        <v>15589</v>
      </c>
      <c r="L1404" s="1" t="s">
        <v>15590</v>
      </c>
      <c r="M1404" s="1" t="s">
        <v>15591</v>
      </c>
    </row>
    <row r="1405" spans="2:13" x14ac:dyDescent="0.25">
      <c r="B1405" s="1" t="s">
        <v>92</v>
      </c>
      <c r="C1405" s="1" t="s">
        <v>15592</v>
      </c>
      <c r="D1405" s="1" t="s">
        <v>15593</v>
      </c>
      <c r="E1405" s="1" t="s">
        <v>15594</v>
      </c>
      <c r="F1405" s="1" t="s">
        <v>15595</v>
      </c>
      <c r="G1405" s="1" t="s">
        <v>15596</v>
      </c>
      <c r="H1405" s="1" t="s">
        <v>15597</v>
      </c>
      <c r="I1405" s="1" t="s">
        <v>15598</v>
      </c>
      <c r="J1405" s="1" t="s">
        <v>15599</v>
      </c>
      <c r="K1405" s="1" t="s">
        <v>15600</v>
      </c>
      <c r="L1405" s="1" t="s">
        <v>15601</v>
      </c>
      <c r="M1405" s="1" t="s">
        <v>15602</v>
      </c>
    </row>
    <row r="1406" spans="2:13" x14ac:dyDescent="0.25">
      <c r="B1406" s="1" t="s">
        <v>92</v>
      </c>
      <c r="C1406" s="1" t="s">
        <v>15603</v>
      </c>
      <c r="D1406" s="1" t="s">
        <v>15604</v>
      </c>
      <c r="E1406" s="1" t="s">
        <v>15605</v>
      </c>
      <c r="F1406" s="1" t="s">
        <v>15606</v>
      </c>
      <c r="G1406" s="1" t="s">
        <v>15607</v>
      </c>
      <c r="H1406" s="1" t="s">
        <v>15608</v>
      </c>
      <c r="I1406" s="1" t="s">
        <v>15609</v>
      </c>
      <c r="J1406" s="1" t="s">
        <v>15610</v>
      </c>
      <c r="K1406" s="1" t="s">
        <v>15611</v>
      </c>
      <c r="L1406" s="1" t="s">
        <v>15612</v>
      </c>
      <c r="M1406" s="1" t="s">
        <v>15613</v>
      </c>
    </row>
    <row r="1407" spans="2:13" x14ac:dyDescent="0.25">
      <c r="B1407" s="1" t="s">
        <v>92</v>
      </c>
      <c r="C1407" s="1" t="s">
        <v>15614</v>
      </c>
      <c r="D1407" s="1" t="s">
        <v>15615</v>
      </c>
      <c r="E1407" s="1" t="s">
        <v>15616</v>
      </c>
      <c r="F1407" s="1" t="s">
        <v>15617</v>
      </c>
      <c r="G1407" s="1" t="s">
        <v>15618</v>
      </c>
      <c r="H1407" s="1" t="s">
        <v>15619</v>
      </c>
      <c r="I1407" s="1" t="s">
        <v>15620</v>
      </c>
      <c r="J1407" s="1" t="s">
        <v>15621</v>
      </c>
      <c r="K1407" s="1" t="s">
        <v>15622</v>
      </c>
      <c r="L1407" s="1" t="s">
        <v>15623</v>
      </c>
      <c r="M1407" s="1" t="s">
        <v>15624</v>
      </c>
    </row>
    <row r="1408" spans="2:13" x14ac:dyDescent="0.25">
      <c r="B1408" s="1" t="s">
        <v>92</v>
      </c>
      <c r="C1408" s="1" t="s">
        <v>15625</v>
      </c>
      <c r="D1408" s="1" t="s">
        <v>15626</v>
      </c>
      <c r="E1408" s="1" t="s">
        <v>15627</v>
      </c>
      <c r="F1408" s="1" t="s">
        <v>15628</v>
      </c>
      <c r="G1408" s="1" t="s">
        <v>15629</v>
      </c>
      <c r="H1408" s="1" t="s">
        <v>15630</v>
      </c>
      <c r="I1408" s="1" t="s">
        <v>15631</v>
      </c>
      <c r="J1408" s="1" t="s">
        <v>15632</v>
      </c>
      <c r="K1408" s="1" t="s">
        <v>15633</v>
      </c>
      <c r="L1408" s="1" t="s">
        <v>15634</v>
      </c>
      <c r="M1408" s="1" t="s">
        <v>15635</v>
      </c>
    </row>
    <row r="1409" spans="2:13" x14ac:dyDescent="0.25">
      <c r="B1409" s="1" t="s">
        <v>92</v>
      </c>
      <c r="C1409" s="1" t="s">
        <v>15636</v>
      </c>
      <c r="D1409" s="1" t="s">
        <v>15637</v>
      </c>
      <c r="E1409" s="1" t="s">
        <v>15638</v>
      </c>
      <c r="F1409" s="1" t="s">
        <v>15639</v>
      </c>
      <c r="G1409" s="1" t="s">
        <v>15640</v>
      </c>
      <c r="H1409" s="1" t="s">
        <v>15641</v>
      </c>
      <c r="I1409" s="1" t="s">
        <v>15642</v>
      </c>
      <c r="J1409" s="1" t="s">
        <v>15643</v>
      </c>
      <c r="K1409" s="1" t="s">
        <v>15644</v>
      </c>
      <c r="L1409" s="1" t="s">
        <v>15645</v>
      </c>
      <c r="M1409" s="1" t="s">
        <v>15646</v>
      </c>
    </row>
    <row r="1410" spans="2:13" x14ac:dyDescent="0.25">
      <c r="B1410" s="1" t="s">
        <v>92</v>
      </c>
      <c r="C1410" s="1" t="s">
        <v>15647</v>
      </c>
      <c r="D1410" s="1" t="s">
        <v>15648</v>
      </c>
      <c r="E1410" s="1" t="s">
        <v>15649</v>
      </c>
      <c r="F1410" s="1" t="s">
        <v>15650</v>
      </c>
      <c r="G1410" s="1" t="s">
        <v>15651</v>
      </c>
      <c r="H1410" s="1" t="s">
        <v>15652</v>
      </c>
      <c r="I1410" s="1" t="s">
        <v>15653</v>
      </c>
      <c r="J1410" s="1" t="s">
        <v>15654</v>
      </c>
      <c r="K1410" s="1" t="s">
        <v>15655</v>
      </c>
      <c r="L1410" s="1" t="s">
        <v>15656</v>
      </c>
      <c r="M1410" s="1" t="s">
        <v>15657</v>
      </c>
    </row>
    <row r="1411" spans="2:13" x14ac:dyDescent="0.25">
      <c r="B1411" s="1" t="s">
        <v>92</v>
      </c>
      <c r="C1411" s="1" t="s">
        <v>15658</v>
      </c>
      <c r="D1411" s="1" t="s">
        <v>15659</v>
      </c>
      <c r="E1411" s="1" t="s">
        <v>15660</v>
      </c>
      <c r="F1411" s="1" t="s">
        <v>15661</v>
      </c>
      <c r="G1411" s="1" t="s">
        <v>15662</v>
      </c>
      <c r="H1411" s="1" t="s">
        <v>15663</v>
      </c>
      <c r="I1411" s="1" t="s">
        <v>15664</v>
      </c>
      <c r="J1411" s="1" t="s">
        <v>15665</v>
      </c>
      <c r="K1411" s="1" t="s">
        <v>15666</v>
      </c>
      <c r="L1411" s="1" t="s">
        <v>15667</v>
      </c>
      <c r="M1411" s="1" t="s">
        <v>15668</v>
      </c>
    </row>
    <row r="1412" spans="2:13" x14ac:dyDescent="0.25">
      <c r="B1412" s="1" t="s">
        <v>92</v>
      </c>
      <c r="C1412" s="1" t="s">
        <v>15669</v>
      </c>
      <c r="D1412" s="1" t="s">
        <v>15670</v>
      </c>
      <c r="E1412" s="1" t="s">
        <v>15671</v>
      </c>
      <c r="F1412" s="1" t="s">
        <v>15672</v>
      </c>
      <c r="G1412" s="1" t="s">
        <v>15673</v>
      </c>
      <c r="H1412" s="1" t="s">
        <v>15674</v>
      </c>
      <c r="I1412" s="1" t="s">
        <v>15675</v>
      </c>
      <c r="J1412" s="1" t="s">
        <v>15676</v>
      </c>
      <c r="K1412" s="1" t="s">
        <v>15677</v>
      </c>
      <c r="L1412" s="1" t="s">
        <v>15678</v>
      </c>
      <c r="M1412" s="1" t="s">
        <v>15679</v>
      </c>
    </row>
    <row r="1413" spans="2:13" x14ac:dyDescent="0.25">
      <c r="B1413" s="1" t="s">
        <v>92</v>
      </c>
      <c r="C1413" s="1" t="s">
        <v>15680</v>
      </c>
      <c r="D1413" s="1" t="s">
        <v>15681</v>
      </c>
      <c r="E1413" s="1" t="s">
        <v>15682</v>
      </c>
      <c r="F1413" s="1" t="s">
        <v>15683</v>
      </c>
      <c r="G1413" s="1" t="s">
        <v>15684</v>
      </c>
      <c r="H1413" s="1" t="s">
        <v>15685</v>
      </c>
      <c r="I1413" s="1" t="s">
        <v>15686</v>
      </c>
      <c r="J1413" s="1" t="s">
        <v>15687</v>
      </c>
      <c r="K1413" s="1" t="s">
        <v>15688</v>
      </c>
      <c r="L1413" s="1" t="s">
        <v>15689</v>
      </c>
      <c r="M1413" s="1" t="s">
        <v>15690</v>
      </c>
    </row>
    <row r="1414" spans="2:13" x14ac:dyDescent="0.25">
      <c r="B1414" s="1" t="s">
        <v>92</v>
      </c>
      <c r="C1414" s="1" t="s">
        <v>15691</v>
      </c>
      <c r="D1414" s="1" t="s">
        <v>15692</v>
      </c>
      <c r="E1414" s="1" t="s">
        <v>15693</v>
      </c>
      <c r="F1414" s="1" t="s">
        <v>15694</v>
      </c>
      <c r="G1414" s="1" t="s">
        <v>15695</v>
      </c>
      <c r="H1414" s="1" t="s">
        <v>15696</v>
      </c>
      <c r="I1414" s="1" t="s">
        <v>15697</v>
      </c>
      <c r="J1414" s="1" t="s">
        <v>15698</v>
      </c>
      <c r="K1414" s="1" t="s">
        <v>15699</v>
      </c>
      <c r="L1414" s="1" t="s">
        <v>15700</v>
      </c>
      <c r="M1414" s="1" t="s">
        <v>15701</v>
      </c>
    </row>
    <row r="1415" spans="2:13" x14ac:dyDescent="0.25">
      <c r="B1415" s="1" t="s">
        <v>92</v>
      </c>
      <c r="C1415" s="1" t="s">
        <v>15702</v>
      </c>
      <c r="D1415" s="1" t="s">
        <v>15703</v>
      </c>
      <c r="E1415" s="1" t="s">
        <v>15704</v>
      </c>
      <c r="F1415" s="1" t="s">
        <v>15705</v>
      </c>
      <c r="G1415" s="1" t="s">
        <v>15706</v>
      </c>
      <c r="H1415" s="1" t="s">
        <v>15707</v>
      </c>
      <c r="I1415" s="1" t="s">
        <v>15708</v>
      </c>
      <c r="J1415" s="1" t="s">
        <v>15709</v>
      </c>
      <c r="K1415" s="1" t="s">
        <v>15710</v>
      </c>
      <c r="L1415" s="1" t="s">
        <v>15711</v>
      </c>
      <c r="M1415" s="1" t="s">
        <v>15712</v>
      </c>
    </row>
    <row r="1416" spans="2:13" x14ac:dyDescent="0.25">
      <c r="B1416" s="1" t="s">
        <v>92</v>
      </c>
      <c r="C1416" s="1" t="s">
        <v>15713</v>
      </c>
      <c r="D1416" s="1" t="s">
        <v>15714</v>
      </c>
      <c r="E1416" s="1" t="s">
        <v>15715</v>
      </c>
      <c r="F1416" s="1" t="s">
        <v>15716</v>
      </c>
      <c r="G1416" s="1" t="s">
        <v>15717</v>
      </c>
      <c r="H1416" s="1" t="s">
        <v>15718</v>
      </c>
      <c r="I1416" s="1" t="s">
        <v>15719</v>
      </c>
      <c r="J1416" s="1" t="s">
        <v>15720</v>
      </c>
      <c r="K1416" s="1" t="s">
        <v>15721</v>
      </c>
      <c r="L1416" s="1" t="s">
        <v>15722</v>
      </c>
      <c r="M1416" s="1" t="s">
        <v>15723</v>
      </c>
    </row>
    <row r="1417" spans="2:13" x14ac:dyDescent="0.25">
      <c r="B1417" s="1" t="s">
        <v>92</v>
      </c>
      <c r="C1417" s="1" t="s">
        <v>15724</v>
      </c>
      <c r="D1417" s="1" t="s">
        <v>15725</v>
      </c>
      <c r="E1417" s="1" t="s">
        <v>15726</v>
      </c>
      <c r="F1417" s="1" t="s">
        <v>15727</v>
      </c>
      <c r="G1417" s="1" t="s">
        <v>15728</v>
      </c>
      <c r="H1417" s="1" t="s">
        <v>15729</v>
      </c>
      <c r="I1417" s="1" t="s">
        <v>15730</v>
      </c>
      <c r="J1417" s="1" t="s">
        <v>15731</v>
      </c>
      <c r="K1417" s="1" t="s">
        <v>15732</v>
      </c>
      <c r="L1417" s="1" t="s">
        <v>15733</v>
      </c>
      <c r="M1417" s="1" t="s">
        <v>15734</v>
      </c>
    </row>
    <row r="1418" spans="2:13" x14ac:dyDescent="0.25">
      <c r="B1418" s="1" t="s">
        <v>92</v>
      </c>
      <c r="C1418" s="1" t="s">
        <v>15735</v>
      </c>
      <c r="D1418" s="1" t="s">
        <v>15736</v>
      </c>
      <c r="E1418" s="1" t="s">
        <v>15737</v>
      </c>
      <c r="F1418" s="1" t="s">
        <v>15738</v>
      </c>
      <c r="G1418" s="1" t="s">
        <v>15739</v>
      </c>
      <c r="H1418" s="1" t="s">
        <v>15740</v>
      </c>
      <c r="I1418" s="1" t="s">
        <v>15741</v>
      </c>
      <c r="J1418" s="1" t="s">
        <v>15742</v>
      </c>
      <c r="K1418" s="1" t="s">
        <v>15743</v>
      </c>
      <c r="L1418" s="1" t="s">
        <v>15744</v>
      </c>
      <c r="M1418" s="1" t="s">
        <v>15745</v>
      </c>
    </row>
    <row r="1419" spans="2:13" x14ac:dyDescent="0.25">
      <c r="B1419" s="1" t="s">
        <v>92</v>
      </c>
      <c r="C1419" s="1" t="s">
        <v>15746</v>
      </c>
      <c r="D1419" s="1" t="s">
        <v>15747</v>
      </c>
      <c r="E1419" s="1" t="s">
        <v>15748</v>
      </c>
      <c r="F1419" s="1" t="s">
        <v>15749</v>
      </c>
      <c r="G1419" s="1" t="s">
        <v>15750</v>
      </c>
      <c r="H1419" s="1" t="s">
        <v>15751</v>
      </c>
      <c r="I1419" s="1" t="s">
        <v>15752</v>
      </c>
      <c r="J1419" s="1" t="s">
        <v>15753</v>
      </c>
      <c r="K1419" s="1" t="s">
        <v>15754</v>
      </c>
      <c r="L1419" s="1" t="s">
        <v>15755</v>
      </c>
      <c r="M1419" s="1" t="s">
        <v>15756</v>
      </c>
    </row>
    <row r="1420" spans="2:13" x14ac:dyDescent="0.25">
      <c r="B1420" s="1" t="s">
        <v>92</v>
      </c>
      <c r="C1420" s="1" t="s">
        <v>15757</v>
      </c>
      <c r="D1420" s="1" t="s">
        <v>15758</v>
      </c>
      <c r="E1420" s="1" t="s">
        <v>15759</v>
      </c>
      <c r="F1420" s="1" t="s">
        <v>15760</v>
      </c>
      <c r="G1420" s="1" t="s">
        <v>15761</v>
      </c>
      <c r="H1420" s="1" t="s">
        <v>15762</v>
      </c>
      <c r="I1420" s="1" t="s">
        <v>15763</v>
      </c>
      <c r="J1420" s="1" t="s">
        <v>15764</v>
      </c>
      <c r="K1420" s="1" t="s">
        <v>15765</v>
      </c>
      <c r="L1420" s="1" t="s">
        <v>15766</v>
      </c>
      <c r="M1420" s="1" t="s">
        <v>15767</v>
      </c>
    </row>
    <row r="1421" spans="2:13" x14ac:dyDescent="0.25">
      <c r="B1421" s="1" t="s">
        <v>92</v>
      </c>
      <c r="C1421" s="1" t="s">
        <v>15768</v>
      </c>
      <c r="D1421" s="1" t="s">
        <v>15769</v>
      </c>
      <c r="E1421" s="1" t="s">
        <v>15770</v>
      </c>
      <c r="F1421" s="1" t="s">
        <v>15771</v>
      </c>
      <c r="G1421" s="1" t="s">
        <v>15772</v>
      </c>
      <c r="H1421" s="1" t="s">
        <v>15773</v>
      </c>
      <c r="I1421" s="1" t="s">
        <v>15774</v>
      </c>
      <c r="J1421" s="1" t="s">
        <v>15775</v>
      </c>
      <c r="K1421" s="1" t="s">
        <v>15776</v>
      </c>
      <c r="L1421" s="1" t="s">
        <v>15777</v>
      </c>
      <c r="M1421" s="1" t="s">
        <v>15778</v>
      </c>
    </row>
    <row r="1422" spans="2:13" x14ac:dyDescent="0.25">
      <c r="B1422" s="1" t="s">
        <v>93</v>
      </c>
      <c r="C1422" s="1" t="s">
        <v>15779</v>
      </c>
      <c r="D1422" s="1" t="s">
        <v>15780</v>
      </c>
      <c r="E1422" s="1" t="s">
        <v>15781</v>
      </c>
      <c r="F1422" s="1" t="s">
        <v>15782</v>
      </c>
      <c r="G1422" s="1" t="s">
        <v>15783</v>
      </c>
      <c r="H1422" s="1" t="s">
        <v>15784</v>
      </c>
      <c r="I1422" s="1" t="s">
        <v>15785</v>
      </c>
      <c r="J1422" s="1" t="s">
        <v>15786</v>
      </c>
      <c r="K1422" s="1" t="s">
        <v>15787</v>
      </c>
      <c r="L1422" s="1" t="s">
        <v>15788</v>
      </c>
      <c r="M1422" s="1" t="s">
        <v>15789</v>
      </c>
    </row>
    <row r="1423" spans="2:13" x14ac:dyDescent="0.25">
      <c r="B1423" s="1" t="s">
        <v>93</v>
      </c>
      <c r="C1423" s="1" t="s">
        <v>15790</v>
      </c>
      <c r="D1423" s="1" t="s">
        <v>15791</v>
      </c>
      <c r="E1423" s="1" t="s">
        <v>15792</v>
      </c>
      <c r="F1423" s="1" t="s">
        <v>15793</v>
      </c>
      <c r="G1423" s="1" t="s">
        <v>15794</v>
      </c>
      <c r="H1423" s="1" t="s">
        <v>15795</v>
      </c>
      <c r="I1423" s="1" t="s">
        <v>15796</v>
      </c>
      <c r="J1423" s="1" t="s">
        <v>15797</v>
      </c>
      <c r="K1423" s="1" t="s">
        <v>15798</v>
      </c>
      <c r="L1423" s="1" t="s">
        <v>15799</v>
      </c>
      <c r="M1423" s="1" t="s">
        <v>15800</v>
      </c>
    </row>
    <row r="1424" spans="2:13" x14ac:dyDescent="0.25">
      <c r="B1424" s="1" t="s">
        <v>93</v>
      </c>
      <c r="C1424" s="1" t="s">
        <v>15801</v>
      </c>
      <c r="D1424" s="1" t="s">
        <v>15802</v>
      </c>
      <c r="E1424" s="1" t="s">
        <v>15803</v>
      </c>
      <c r="F1424" s="1" t="s">
        <v>15804</v>
      </c>
      <c r="G1424" s="1" t="s">
        <v>15805</v>
      </c>
      <c r="H1424" s="1" t="s">
        <v>15806</v>
      </c>
      <c r="I1424" s="1" t="s">
        <v>15807</v>
      </c>
      <c r="J1424" s="1" t="s">
        <v>15808</v>
      </c>
      <c r="K1424" s="1" t="s">
        <v>15809</v>
      </c>
      <c r="L1424" s="1" t="s">
        <v>15810</v>
      </c>
      <c r="M1424" s="1" t="s">
        <v>15811</v>
      </c>
    </row>
    <row r="1425" spans="2:13" x14ac:dyDescent="0.25">
      <c r="B1425" s="1" t="s">
        <v>93</v>
      </c>
      <c r="C1425" s="1" t="s">
        <v>15812</v>
      </c>
      <c r="D1425" s="1" t="s">
        <v>15813</v>
      </c>
      <c r="E1425" s="1" t="s">
        <v>15814</v>
      </c>
      <c r="F1425" s="1" t="s">
        <v>15815</v>
      </c>
      <c r="G1425" s="1" t="s">
        <v>15816</v>
      </c>
      <c r="H1425" s="1" t="s">
        <v>15817</v>
      </c>
      <c r="I1425" s="1" t="s">
        <v>15818</v>
      </c>
      <c r="J1425" s="1" t="s">
        <v>15819</v>
      </c>
      <c r="K1425" s="1" t="s">
        <v>15820</v>
      </c>
      <c r="L1425" s="1" t="s">
        <v>15821</v>
      </c>
      <c r="M1425" s="1" t="s">
        <v>15822</v>
      </c>
    </row>
    <row r="1426" spans="2:13" x14ac:dyDescent="0.25">
      <c r="B1426" s="1" t="s">
        <v>93</v>
      </c>
      <c r="C1426" s="1" t="s">
        <v>15823</v>
      </c>
      <c r="D1426" s="1" t="s">
        <v>15824</v>
      </c>
      <c r="E1426" s="1" t="s">
        <v>15825</v>
      </c>
      <c r="F1426" s="1" t="s">
        <v>15826</v>
      </c>
      <c r="G1426" s="1" t="s">
        <v>15827</v>
      </c>
      <c r="H1426" s="1" t="s">
        <v>15828</v>
      </c>
      <c r="I1426" s="1" t="s">
        <v>15829</v>
      </c>
      <c r="J1426" s="1" t="s">
        <v>15830</v>
      </c>
      <c r="K1426" s="1" t="s">
        <v>15831</v>
      </c>
      <c r="L1426" s="1" t="s">
        <v>15832</v>
      </c>
      <c r="M1426" s="1" t="s">
        <v>15833</v>
      </c>
    </row>
    <row r="1427" spans="2:13" x14ac:dyDescent="0.25">
      <c r="B1427" s="1" t="s">
        <v>93</v>
      </c>
      <c r="C1427" s="1" t="s">
        <v>15834</v>
      </c>
      <c r="D1427" s="1" t="s">
        <v>15835</v>
      </c>
      <c r="E1427" s="1" t="s">
        <v>15836</v>
      </c>
      <c r="F1427" s="1" t="s">
        <v>15837</v>
      </c>
      <c r="G1427" s="1" t="s">
        <v>15838</v>
      </c>
      <c r="H1427" s="1" t="s">
        <v>15839</v>
      </c>
      <c r="I1427" s="1" t="s">
        <v>15840</v>
      </c>
      <c r="J1427" s="1" t="s">
        <v>15841</v>
      </c>
      <c r="K1427" s="1" t="s">
        <v>15842</v>
      </c>
      <c r="L1427" s="1" t="s">
        <v>15843</v>
      </c>
      <c r="M1427" s="1" t="s">
        <v>15844</v>
      </c>
    </row>
    <row r="1428" spans="2:13" x14ac:dyDescent="0.25">
      <c r="B1428" s="1" t="s">
        <v>93</v>
      </c>
      <c r="C1428" s="1" t="s">
        <v>15845</v>
      </c>
      <c r="D1428" s="1" t="s">
        <v>15846</v>
      </c>
      <c r="E1428" s="1" t="s">
        <v>15847</v>
      </c>
      <c r="F1428" s="1" t="s">
        <v>15848</v>
      </c>
      <c r="G1428" s="1" t="s">
        <v>15849</v>
      </c>
      <c r="H1428" s="1" t="s">
        <v>15850</v>
      </c>
      <c r="I1428" s="1" t="s">
        <v>15851</v>
      </c>
      <c r="J1428" s="1" t="s">
        <v>15852</v>
      </c>
      <c r="K1428" s="1" t="s">
        <v>15853</v>
      </c>
      <c r="L1428" s="1" t="s">
        <v>15854</v>
      </c>
      <c r="M1428" s="1" t="s">
        <v>15855</v>
      </c>
    </row>
    <row r="1429" spans="2:13" x14ac:dyDescent="0.25">
      <c r="B1429" s="1" t="s">
        <v>93</v>
      </c>
      <c r="C1429" s="1" t="s">
        <v>15856</v>
      </c>
      <c r="D1429" s="1" t="s">
        <v>15857</v>
      </c>
      <c r="E1429" s="1" t="s">
        <v>15858</v>
      </c>
      <c r="F1429" s="1" t="s">
        <v>15859</v>
      </c>
      <c r="G1429" s="1" t="s">
        <v>15860</v>
      </c>
      <c r="H1429" s="1" t="s">
        <v>15861</v>
      </c>
      <c r="I1429" s="1" t="s">
        <v>15862</v>
      </c>
      <c r="J1429" s="1" t="s">
        <v>15863</v>
      </c>
      <c r="K1429" s="1" t="s">
        <v>15864</v>
      </c>
      <c r="L1429" s="1" t="s">
        <v>15865</v>
      </c>
      <c r="M1429" s="1" t="s">
        <v>15866</v>
      </c>
    </row>
    <row r="1430" spans="2:13" x14ac:dyDescent="0.25">
      <c r="B1430" s="1" t="s">
        <v>93</v>
      </c>
      <c r="C1430" s="1" t="s">
        <v>15867</v>
      </c>
      <c r="D1430" s="1" t="s">
        <v>15868</v>
      </c>
      <c r="E1430" s="1" t="s">
        <v>15869</v>
      </c>
      <c r="F1430" s="1" t="s">
        <v>15870</v>
      </c>
      <c r="G1430" s="1" t="s">
        <v>15871</v>
      </c>
      <c r="H1430" s="1" t="s">
        <v>15872</v>
      </c>
      <c r="I1430" s="1" t="s">
        <v>15873</v>
      </c>
      <c r="J1430" s="1" t="s">
        <v>15874</v>
      </c>
      <c r="K1430" s="1" t="s">
        <v>15875</v>
      </c>
      <c r="L1430" s="1" t="s">
        <v>15876</v>
      </c>
      <c r="M1430" s="1" t="s">
        <v>15877</v>
      </c>
    </row>
    <row r="1431" spans="2:13" x14ac:dyDescent="0.25">
      <c r="B1431" s="1" t="s">
        <v>93</v>
      </c>
      <c r="C1431" s="1" t="s">
        <v>15878</v>
      </c>
      <c r="D1431" s="1" t="s">
        <v>15879</v>
      </c>
      <c r="E1431" s="1" t="s">
        <v>15880</v>
      </c>
      <c r="F1431" s="1" t="s">
        <v>15881</v>
      </c>
      <c r="G1431" s="1" t="s">
        <v>15882</v>
      </c>
      <c r="H1431" s="1" t="s">
        <v>15883</v>
      </c>
      <c r="I1431" s="1" t="s">
        <v>15884</v>
      </c>
      <c r="J1431" s="1" t="s">
        <v>15885</v>
      </c>
      <c r="K1431" s="1" t="s">
        <v>15886</v>
      </c>
      <c r="L1431" s="1" t="s">
        <v>15887</v>
      </c>
      <c r="M1431" s="1" t="s">
        <v>15888</v>
      </c>
    </row>
    <row r="1432" spans="2:13" x14ac:dyDescent="0.25">
      <c r="B1432" s="1" t="s">
        <v>93</v>
      </c>
      <c r="C1432" s="1" t="s">
        <v>15889</v>
      </c>
      <c r="D1432" s="1" t="s">
        <v>15890</v>
      </c>
      <c r="E1432" s="1" t="s">
        <v>15891</v>
      </c>
      <c r="F1432" s="1" t="s">
        <v>15892</v>
      </c>
      <c r="G1432" s="1" t="s">
        <v>15893</v>
      </c>
      <c r="H1432" s="1" t="s">
        <v>15894</v>
      </c>
      <c r="I1432" s="1" t="s">
        <v>15895</v>
      </c>
      <c r="J1432" s="1" t="s">
        <v>15896</v>
      </c>
      <c r="K1432" s="1" t="s">
        <v>15897</v>
      </c>
      <c r="L1432" s="1" t="s">
        <v>15898</v>
      </c>
      <c r="M1432" s="1" t="s">
        <v>15899</v>
      </c>
    </row>
    <row r="1433" spans="2:13" x14ac:dyDescent="0.25">
      <c r="B1433" s="1" t="s">
        <v>93</v>
      </c>
      <c r="C1433" s="1" t="s">
        <v>15900</v>
      </c>
      <c r="D1433" s="1" t="s">
        <v>15901</v>
      </c>
      <c r="E1433" s="1" t="s">
        <v>15902</v>
      </c>
      <c r="F1433" s="1" t="s">
        <v>15903</v>
      </c>
      <c r="G1433" s="1" t="s">
        <v>15904</v>
      </c>
      <c r="H1433" s="1" t="s">
        <v>15905</v>
      </c>
      <c r="I1433" s="1" t="s">
        <v>15906</v>
      </c>
      <c r="J1433" s="1" t="s">
        <v>15907</v>
      </c>
      <c r="K1433" s="1" t="s">
        <v>15908</v>
      </c>
      <c r="L1433" s="1" t="s">
        <v>15909</v>
      </c>
      <c r="M1433" s="1" t="s">
        <v>15910</v>
      </c>
    </row>
    <row r="1434" spans="2:13" x14ac:dyDescent="0.25">
      <c r="B1434" s="1" t="s">
        <v>93</v>
      </c>
      <c r="C1434" s="1" t="s">
        <v>15911</v>
      </c>
      <c r="D1434" s="1" t="s">
        <v>15912</v>
      </c>
      <c r="E1434" s="1" t="s">
        <v>15913</v>
      </c>
      <c r="F1434" s="1" t="s">
        <v>15914</v>
      </c>
      <c r="G1434" s="1" t="s">
        <v>15915</v>
      </c>
      <c r="H1434" s="1" t="s">
        <v>15916</v>
      </c>
      <c r="I1434" s="1" t="s">
        <v>15917</v>
      </c>
      <c r="J1434" s="1" t="s">
        <v>15918</v>
      </c>
      <c r="K1434" s="1" t="s">
        <v>15919</v>
      </c>
      <c r="L1434" s="1" t="s">
        <v>15920</v>
      </c>
      <c r="M1434" s="1" t="s">
        <v>15921</v>
      </c>
    </row>
    <row r="1435" spans="2:13" x14ac:dyDescent="0.25">
      <c r="B1435" s="1" t="s">
        <v>93</v>
      </c>
      <c r="C1435" s="1" t="s">
        <v>15922</v>
      </c>
      <c r="D1435" s="1" t="s">
        <v>15923</v>
      </c>
      <c r="E1435" s="1" t="s">
        <v>15924</v>
      </c>
      <c r="F1435" s="1" t="s">
        <v>15925</v>
      </c>
      <c r="G1435" s="1" t="s">
        <v>15926</v>
      </c>
      <c r="H1435" s="1" t="s">
        <v>15927</v>
      </c>
      <c r="I1435" s="1" t="s">
        <v>15928</v>
      </c>
      <c r="J1435" s="1" t="s">
        <v>15929</v>
      </c>
      <c r="K1435" s="1" t="s">
        <v>15930</v>
      </c>
      <c r="L1435" s="1" t="s">
        <v>15931</v>
      </c>
      <c r="M1435" s="1" t="s">
        <v>15932</v>
      </c>
    </row>
    <row r="1436" spans="2:13" x14ac:dyDescent="0.25">
      <c r="B1436" s="1" t="s">
        <v>93</v>
      </c>
      <c r="C1436" s="1" t="s">
        <v>15933</v>
      </c>
      <c r="D1436" s="1" t="s">
        <v>15934</v>
      </c>
      <c r="E1436" s="1" t="s">
        <v>15935</v>
      </c>
      <c r="F1436" s="1" t="s">
        <v>15936</v>
      </c>
      <c r="G1436" s="1" t="s">
        <v>15937</v>
      </c>
      <c r="H1436" s="1" t="s">
        <v>15938</v>
      </c>
      <c r="I1436" s="1" t="s">
        <v>15939</v>
      </c>
      <c r="J1436" s="1" t="s">
        <v>15940</v>
      </c>
      <c r="K1436" s="1" t="s">
        <v>15941</v>
      </c>
      <c r="L1436" s="1" t="s">
        <v>15942</v>
      </c>
      <c r="M1436" s="1" t="s">
        <v>15943</v>
      </c>
    </row>
    <row r="1437" spans="2:13" x14ac:dyDescent="0.25">
      <c r="B1437" s="1" t="s">
        <v>93</v>
      </c>
      <c r="C1437" s="1" t="s">
        <v>15944</v>
      </c>
      <c r="D1437" s="1" t="s">
        <v>15945</v>
      </c>
      <c r="E1437" s="1" t="s">
        <v>15946</v>
      </c>
      <c r="F1437" s="1" t="s">
        <v>15947</v>
      </c>
      <c r="G1437" s="1" t="s">
        <v>15948</v>
      </c>
      <c r="H1437" s="1" t="s">
        <v>15949</v>
      </c>
      <c r="I1437" s="1" t="s">
        <v>15950</v>
      </c>
      <c r="J1437" s="1" t="s">
        <v>15951</v>
      </c>
      <c r="K1437" s="1" t="s">
        <v>15952</v>
      </c>
      <c r="L1437" s="1" t="s">
        <v>15953</v>
      </c>
      <c r="M1437" s="1" t="s">
        <v>15954</v>
      </c>
    </row>
    <row r="1438" spans="2:13" x14ac:dyDescent="0.25">
      <c r="B1438" s="1" t="s">
        <v>93</v>
      </c>
      <c r="C1438" s="1" t="s">
        <v>15955</v>
      </c>
      <c r="D1438" s="1" t="s">
        <v>15956</v>
      </c>
      <c r="E1438" s="1" t="s">
        <v>15957</v>
      </c>
      <c r="F1438" s="1" t="s">
        <v>15958</v>
      </c>
      <c r="G1438" s="1" t="s">
        <v>15959</v>
      </c>
      <c r="H1438" s="1" t="s">
        <v>15960</v>
      </c>
      <c r="I1438" s="1" t="s">
        <v>15961</v>
      </c>
      <c r="J1438" s="1" t="s">
        <v>15962</v>
      </c>
      <c r="K1438" s="1" t="s">
        <v>15963</v>
      </c>
      <c r="L1438" s="1" t="s">
        <v>15964</v>
      </c>
      <c r="M1438" s="1" t="s">
        <v>15965</v>
      </c>
    </row>
    <row r="1439" spans="2:13" x14ac:dyDescent="0.25">
      <c r="B1439" s="1" t="s">
        <v>93</v>
      </c>
      <c r="C1439" s="1" t="s">
        <v>15966</v>
      </c>
      <c r="D1439" s="1" t="s">
        <v>15967</v>
      </c>
      <c r="E1439" s="1" t="s">
        <v>15968</v>
      </c>
      <c r="F1439" s="1" t="s">
        <v>15969</v>
      </c>
      <c r="G1439" s="1" t="s">
        <v>15970</v>
      </c>
      <c r="H1439" s="1" t="s">
        <v>15971</v>
      </c>
      <c r="I1439" s="1" t="s">
        <v>15972</v>
      </c>
      <c r="J1439" s="1" t="s">
        <v>15973</v>
      </c>
      <c r="K1439" s="1" t="s">
        <v>15974</v>
      </c>
      <c r="L1439" s="1" t="s">
        <v>15975</v>
      </c>
      <c r="M1439" s="1" t="s">
        <v>15976</v>
      </c>
    </row>
    <row r="1440" spans="2:13" x14ac:dyDescent="0.25">
      <c r="B1440" s="1" t="s">
        <v>93</v>
      </c>
      <c r="C1440" s="1" t="s">
        <v>15977</v>
      </c>
      <c r="D1440" s="1" t="s">
        <v>15978</v>
      </c>
      <c r="E1440" s="1" t="s">
        <v>15979</v>
      </c>
      <c r="F1440" s="1" t="s">
        <v>15980</v>
      </c>
      <c r="G1440" s="1" t="s">
        <v>15981</v>
      </c>
      <c r="H1440" s="1" t="s">
        <v>15982</v>
      </c>
      <c r="I1440" s="1" t="s">
        <v>15983</v>
      </c>
      <c r="J1440" s="1" t="s">
        <v>15984</v>
      </c>
      <c r="K1440" s="1" t="s">
        <v>15985</v>
      </c>
      <c r="L1440" s="1" t="s">
        <v>15986</v>
      </c>
      <c r="M1440" s="1" t="s">
        <v>15987</v>
      </c>
    </row>
    <row r="1441" spans="2:13" x14ac:dyDescent="0.25">
      <c r="B1441" s="1" t="s">
        <v>93</v>
      </c>
      <c r="C1441" s="1" t="s">
        <v>15988</v>
      </c>
      <c r="D1441" s="1" t="s">
        <v>15989</v>
      </c>
      <c r="E1441" s="1" t="s">
        <v>15990</v>
      </c>
      <c r="F1441" s="1" t="s">
        <v>15991</v>
      </c>
      <c r="G1441" s="1" t="s">
        <v>15992</v>
      </c>
      <c r="H1441" s="1" t="s">
        <v>15993</v>
      </c>
      <c r="I1441" s="1" t="s">
        <v>15994</v>
      </c>
      <c r="J1441" s="1" t="s">
        <v>15995</v>
      </c>
      <c r="K1441" s="1" t="s">
        <v>15996</v>
      </c>
      <c r="L1441" s="1" t="s">
        <v>15997</v>
      </c>
      <c r="M1441" s="1" t="s">
        <v>15998</v>
      </c>
    </row>
    <row r="1442" spans="2:13" x14ac:dyDescent="0.25">
      <c r="B1442" s="1" t="s">
        <v>94</v>
      </c>
      <c r="C1442" s="1" t="s">
        <v>15999</v>
      </c>
      <c r="D1442" s="1" t="s">
        <v>16000</v>
      </c>
      <c r="E1442" s="1" t="s">
        <v>16001</v>
      </c>
      <c r="F1442" s="1" t="s">
        <v>16002</v>
      </c>
      <c r="G1442" s="1" t="s">
        <v>16003</v>
      </c>
      <c r="H1442" s="1" t="s">
        <v>16004</v>
      </c>
      <c r="I1442" s="1" t="s">
        <v>16005</v>
      </c>
      <c r="J1442" s="1" t="s">
        <v>16006</v>
      </c>
      <c r="K1442" s="1" t="s">
        <v>16007</v>
      </c>
      <c r="L1442" s="1" t="s">
        <v>16008</v>
      </c>
      <c r="M1442" s="1" t="s">
        <v>16009</v>
      </c>
    </row>
    <row r="1443" spans="2:13" x14ac:dyDescent="0.25">
      <c r="B1443" s="1" t="s">
        <v>94</v>
      </c>
      <c r="C1443" s="1" t="s">
        <v>16010</v>
      </c>
      <c r="D1443" s="1" t="s">
        <v>16011</v>
      </c>
      <c r="E1443" s="1" t="s">
        <v>16012</v>
      </c>
      <c r="F1443" s="1" t="s">
        <v>16013</v>
      </c>
      <c r="G1443" s="1" t="s">
        <v>16014</v>
      </c>
      <c r="H1443" s="1" t="s">
        <v>16015</v>
      </c>
      <c r="I1443" s="1" t="s">
        <v>16016</v>
      </c>
      <c r="J1443" s="1" t="s">
        <v>16017</v>
      </c>
      <c r="K1443" s="1" t="s">
        <v>16018</v>
      </c>
      <c r="L1443" s="1" t="s">
        <v>16019</v>
      </c>
      <c r="M1443" s="1" t="s">
        <v>16020</v>
      </c>
    </row>
    <row r="1444" spans="2:13" x14ac:dyDescent="0.25">
      <c r="B1444" s="1" t="s">
        <v>94</v>
      </c>
      <c r="C1444" s="1" t="s">
        <v>16021</v>
      </c>
      <c r="D1444" s="1" t="s">
        <v>16022</v>
      </c>
      <c r="E1444" s="1" t="s">
        <v>16023</v>
      </c>
      <c r="F1444" s="1" t="s">
        <v>16024</v>
      </c>
      <c r="G1444" s="1" t="s">
        <v>16025</v>
      </c>
      <c r="H1444" s="1" t="s">
        <v>16026</v>
      </c>
      <c r="I1444" s="1" t="s">
        <v>16027</v>
      </c>
      <c r="J1444" s="1" t="s">
        <v>16028</v>
      </c>
      <c r="K1444" s="1" t="s">
        <v>16029</v>
      </c>
      <c r="L1444" s="1" t="s">
        <v>16030</v>
      </c>
      <c r="M1444" s="1" t="s">
        <v>16031</v>
      </c>
    </row>
    <row r="1445" spans="2:13" x14ac:dyDescent="0.25">
      <c r="B1445" s="1" t="s">
        <v>94</v>
      </c>
      <c r="C1445" s="1" t="s">
        <v>16032</v>
      </c>
      <c r="D1445" s="1" t="s">
        <v>16033</v>
      </c>
      <c r="E1445" s="1" t="s">
        <v>16034</v>
      </c>
      <c r="F1445" s="1" t="s">
        <v>16035</v>
      </c>
      <c r="G1445" s="1" t="s">
        <v>16036</v>
      </c>
      <c r="H1445" s="1" t="s">
        <v>16037</v>
      </c>
      <c r="I1445" s="1" t="s">
        <v>16038</v>
      </c>
      <c r="J1445" s="1" t="s">
        <v>16039</v>
      </c>
      <c r="K1445" s="1" t="s">
        <v>16040</v>
      </c>
      <c r="L1445" s="1" t="s">
        <v>16041</v>
      </c>
      <c r="M1445" s="1" t="s">
        <v>16042</v>
      </c>
    </row>
    <row r="1446" spans="2:13" x14ac:dyDescent="0.25">
      <c r="B1446" s="1" t="s">
        <v>94</v>
      </c>
      <c r="C1446" s="1" t="s">
        <v>16043</v>
      </c>
      <c r="D1446" s="1" t="s">
        <v>16044</v>
      </c>
      <c r="E1446" s="1" t="s">
        <v>16045</v>
      </c>
      <c r="F1446" s="1" t="s">
        <v>16046</v>
      </c>
      <c r="G1446" s="1" t="s">
        <v>16047</v>
      </c>
      <c r="H1446" s="1" t="s">
        <v>16048</v>
      </c>
      <c r="I1446" s="1" t="s">
        <v>16049</v>
      </c>
      <c r="J1446" s="1" t="s">
        <v>16050</v>
      </c>
      <c r="K1446" s="1" t="s">
        <v>16051</v>
      </c>
      <c r="L1446" s="1" t="s">
        <v>16052</v>
      </c>
      <c r="M1446" s="1" t="s">
        <v>16053</v>
      </c>
    </row>
    <row r="1447" spans="2:13" x14ac:dyDescent="0.25">
      <c r="B1447" s="1" t="s">
        <v>94</v>
      </c>
      <c r="C1447" s="1" t="s">
        <v>16054</v>
      </c>
      <c r="D1447" s="1" t="s">
        <v>16055</v>
      </c>
      <c r="E1447" s="1" t="s">
        <v>16056</v>
      </c>
      <c r="F1447" s="1" t="s">
        <v>16057</v>
      </c>
      <c r="G1447" s="1" t="s">
        <v>16058</v>
      </c>
      <c r="H1447" s="1" t="s">
        <v>16059</v>
      </c>
      <c r="I1447" s="1" t="s">
        <v>16060</v>
      </c>
      <c r="J1447" s="1" t="s">
        <v>16061</v>
      </c>
      <c r="K1447" s="1" t="s">
        <v>16062</v>
      </c>
      <c r="L1447" s="1" t="s">
        <v>16063</v>
      </c>
      <c r="M1447" s="1" t="s">
        <v>16064</v>
      </c>
    </row>
    <row r="1448" spans="2:13" x14ac:dyDescent="0.25">
      <c r="B1448" s="1" t="s">
        <v>94</v>
      </c>
      <c r="C1448" s="1" t="s">
        <v>16065</v>
      </c>
      <c r="D1448" s="1" t="s">
        <v>16066</v>
      </c>
      <c r="E1448" s="1" t="s">
        <v>16067</v>
      </c>
      <c r="F1448" s="1" t="s">
        <v>16068</v>
      </c>
      <c r="G1448" s="1" t="s">
        <v>16069</v>
      </c>
      <c r="H1448" s="1" t="s">
        <v>16070</v>
      </c>
      <c r="I1448" s="1" t="s">
        <v>16071</v>
      </c>
      <c r="J1448" s="1" t="s">
        <v>16072</v>
      </c>
      <c r="K1448" s="1" t="s">
        <v>16073</v>
      </c>
      <c r="L1448" s="1" t="s">
        <v>16074</v>
      </c>
      <c r="M1448" s="1" t="s">
        <v>16075</v>
      </c>
    </row>
    <row r="1449" spans="2:13" x14ac:dyDescent="0.25">
      <c r="B1449" s="1" t="s">
        <v>94</v>
      </c>
      <c r="C1449" s="1" t="s">
        <v>16076</v>
      </c>
      <c r="D1449" s="1" t="s">
        <v>16077</v>
      </c>
      <c r="E1449" s="1" t="s">
        <v>16078</v>
      </c>
      <c r="F1449" s="1" t="s">
        <v>16079</v>
      </c>
      <c r="G1449" s="1" t="s">
        <v>16080</v>
      </c>
      <c r="H1449" s="1" t="s">
        <v>16081</v>
      </c>
      <c r="I1449" s="1" t="s">
        <v>16082</v>
      </c>
      <c r="J1449" s="1" t="s">
        <v>16083</v>
      </c>
      <c r="K1449" s="1" t="s">
        <v>16084</v>
      </c>
      <c r="L1449" s="1" t="s">
        <v>16085</v>
      </c>
      <c r="M1449" s="1" t="s">
        <v>16086</v>
      </c>
    </row>
    <row r="1450" spans="2:13" x14ac:dyDescent="0.25">
      <c r="B1450" s="1" t="s">
        <v>94</v>
      </c>
      <c r="C1450" s="1" t="s">
        <v>16087</v>
      </c>
      <c r="D1450" s="1" t="s">
        <v>16088</v>
      </c>
      <c r="E1450" s="1" t="s">
        <v>16089</v>
      </c>
      <c r="F1450" s="1" t="s">
        <v>16090</v>
      </c>
      <c r="G1450" s="1" t="s">
        <v>16091</v>
      </c>
      <c r="H1450" s="1" t="s">
        <v>16092</v>
      </c>
      <c r="I1450" s="1" t="s">
        <v>16093</v>
      </c>
      <c r="J1450" s="1" t="s">
        <v>16094</v>
      </c>
      <c r="K1450" s="1" t="s">
        <v>16095</v>
      </c>
      <c r="L1450" s="1" t="s">
        <v>16096</v>
      </c>
      <c r="M1450" s="1" t="s">
        <v>16097</v>
      </c>
    </row>
    <row r="1451" spans="2:13" x14ac:dyDescent="0.25">
      <c r="B1451" s="1" t="s">
        <v>94</v>
      </c>
      <c r="C1451" s="1" t="s">
        <v>16098</v>
      </c>
      <c r="D1451" s="1" t="s">
        <v>16099</v>
      </c>
      <c r="E1451" s="1" t="s">
        <v>16100</v>
      </c>
      <c r="F1451" s="1" t="s">
        <v>16101</v>
      </c>
      <c r="G1451" s="1" t="s">
        <v>16102</v>
      </c>
      <c r="H1451" s="1" t="s">
        <v>16103</v>
      </c>
      <c r="I1451" s="1" t="s">
        <v>16104</v>
      </c>
      <c r="J1451" s="1" t="s">
        <v>16105</v>
      </c>
      <c r="K1451" s="1" t="s">
        <v>16106</v>
      </c>
      <c r="L1451" s="1" t="s">
        <v>16107</v>
      </c>
      <c r="M1451" s="1" t="s">
        <v>16108</v>
      </c>
    </row>
    <row r="1452" spans="2:13" x14ac:dyDescent="0.25">
      <c r="B1452" s="1" t="s">
        <v>94</v>
      </c>
      <c r="C1452" s="1" t="s">
        <v>16109</v>
      </c>
      <c r="D1452" s="1" t="s">
        <v>16110</v>
      </c>
      <c r="E1452" s="1" t="s">
        <v>16111</v>
      </c>
      <c r="F1452" s="1" t="s">
        <v>16112</v>
      </c>
      <c r="G1452" s="1" t="s">
        <v>16113</v>
      </c>
      <c r="H1452" s="1" t="s">
        <v>16114</v>
      </c>
      <c r="I1452" s="1" t="s">
        <v>16115</v>
      </c>
      <c r="J1452" s="1" t="s">
        <v>16116</v>
      </c>
      <c r="K1452" s="1" t="s">
        <v>16117</v>
      </c>
      <c r="L1452" s="1" t="s">
        <v>16118</v>
      </c>
      <c r="M1452" s="1" t="s">
        <v>16119</v>
      </c>
    </row>
    <row r="1453" spans="2:13" x14ac:dyDescent="0.25">
      <c r="B1453" s="1" t="s">
        <v>94</v>
      </c>
      <c r="C1453" s="1" t="s">
        <v>16120</v>
      </c>
      <c r="D1453" s="1" t="s">
        <v>16121</v>
      </c>
      <c r="E1453" s="1" t="s">
        <v>16122</v>
      </c>
      <c r="F1453" s="1" t="s">
        <v>16123</v>
      </c>
      <c r="G1453" s="1" t="s">
        <v>16124</v>
      </c>
      <c r="H1453" s="1" t="s">
        <v>16125</v>
      </c>
      <c r="I1453" s="1" t="s">
        <v>16126</v>
      </c>
      <c r="J1453" s="1" t="s">
        <v>16127</v>
      </c>
      <c r="K1453" s="1" t="s">
        <v>16128</v>
      </c>
      <c r="L1453" s="1" t="s">
        <v>16129</v>
      </c>
      <c r="M1453" s="1" t="s">
        <v>16130</v>
      </c>
    </row>
    <row r="1454" spans="2:13" x14ac:dyDescent="0.25">
      <c r="B1454" s="1" t="s">
        <v>94</v>
      </c>
      <c r="C1454" s="1" t="s">
        <v>16131</v>
      </c>
      <c r="D1454" s="1" t="s">
        <v>16132</v>
      </c>
      <c r="E1454" s="1" t="s">
        <v>16133</v>
      </c>
      <c r="F1454" s="1" t="s">
        <v>16134</v>
      </c>
      <c r="G1454" s="1" t="s">
        <v>16135</v>
      </c>
      <c r="H1454" s="1" t="s">
        <v>16136</v>
      </c>
      <c r="I1454" s="1" t="s">
        <v>16137</v>
      </c>
      <c r="J1454" s="1" t="s">
        <v>16138</v>
      </c>
      <c r="K1454" s="1" t="s">
        <v>16139</v>
      </c>
      <c r="L1454" s="1" t="s">
        <v>16140</v>
      </c>
      <c r="M1454" s="1" t="s">
        <v>16141</v>
      </c>
    </row>
    <row r="1455" spans="2:13" x14ac:dyDescent="0.25">
      <c r="B1455" s="1" t="s">
        <v>94</v>
      </c>
      <c r="C1455" s="1" t="s">
        <v>16142</v>
      </c>
      <c r="D1455" s="1" t="s">
        <v>16143</v>
      </c>
      <c r="E1455" s="1" t="s">
        <v>16144</v>
      </c>
      <c r="F1455" s="1" t="s">
        <v>16145</v>
      </c>
      <c r="G1455" s="1" t="s">
        <v>16146</v>
      </c>
      <c r="H1455" s="1" t="s">
        <v>16147</v>
      </c>
      <c r="I1455" s="1" t="s">
        <v>16148</v>
      </c>
      <c r="J1455" s="1" t="s">
        <v>16149</v>
      </c>
      <c r="K1455" s="1" t="s">
        <v>16150</v>
      </c>
      <c r="L1455" s="1" t="s">
        <v>16151</v>
      </c>
      <c r="M1455" s="1" t="s">
        <v>16152</v>
      </c>
    </row>
    <row r="1456" spans="2:13" x14ac:dyDescent="0.25">
      <c r="B1456" s="1" t="s">
        <v>94</v>
      </c>
      <c r="C1456" s="1" t="s">
        <v>16153</v>
      </c>
      <c r="D1456" s="1" t="s">
        <v>16154</v>
      </c>
      <c r="E1456" s="1" t="s">
        <v>16155</v>
      </c>
      <c r="F1456" s="1" t="s">
        <v>16156</v>
      </c>
      <c r="G1456" s="1" t="s">
        <v>16157</v>
      </c>
      <c r="H1456" s="1" t="s">
        <v>16158</v>
      </c>
      <c r="I1456" s="1" t="s">
        <v>16159</v>
      </c>
      <c r="J1456" s="1" t="s">
        <v>16160</v>
      </c>
      <c r="K1456" s="1" t="s">
        <v>16161</v>
      </c>
      <c r="L1456" s="1" t="s">
        <v>16162</v>
      </c>
      <c r="M1456" s="1" t="s">
        <v>16163</v>
      </c>
    </row>
    <row r="1457" spans="2:13" x14ac:dyDescent="0.25">
      <c r="B1457" s="1" t="s">
        <v>94</v>
      </c>
      <c r="C1457" s="1" t="s">
        <v>16164</v>
      </c>
      <c r="D1457" s="1" t="s">
        <v>16165</v>
      </c>
      <c r="E1457" s="1" t="s">
        <v>16166</v>
      </c>
      <c r="F1457" s="1" t="s">
        <v>16167</v>
      </c>
      <c r="G1457" s="1" t="s">
        <v>16168</v>
      </c>
      <c r="H1457" s="1" t="s">
        <v>16169</v>
      </c>
      <c r="I1457" s="1" t="s">
        <v>16170</v>
      </c>
      <c r="J1457" s="1" t="s">
        <v>16171</v>
      </c>
      <c r="K1457" s="1" t="s">
        <v>16172</v>
      </c>
      <c r="L1457" s="1" t="s">
        <v>16173</v>
      </c>
      <c r="M1457" s="1" t="s">
        <v>16174</v>
      </c>
    </row>
    <row r="1458" spans="2:13" x14ac:dyDescent="0.25">
      <c r="B1458" s="1" t="s">
        <v>94</v>
      </c>
      <c r="C1458" s="1" t="s">
        <v>16175</v>
      </c>
      <c r="D1458" s="1" t="s">
        <v>16176</v>
      </c>
      <c r="E1458" s="1" t="s">
        <v>16177</v>
      </c>
      <c r="F1458" s="1" t="s">
        <v>16178</v>
      </c>
      <c r="G1458" s="1" t="s">
        <v>16179</v>
      </c>
      <c r="H1458" s="1" t="s">
        <v>16180</v>
      </c>
      <c r="I1458" s="1" t="s">
        <v>16181</v>
      </c>
      <c r="J1458" s="1" t="s">
        <v>16182</v>
      </c>
      <c r="K1458" s="1" t="s">
        <v>16183</v>
      </c>
      <c r="L1458" s="1" t="s">
        <v>16184</v>
      </c>
      <c r="M1458" s="1" t="s">
        <v>16185</v>
      </c>
    </row>
    <row r="1459" spans="2:13" x14ac:dyDescent="0.25">
      <c r="B1459" s="1" t="s">
        <v>94</v>
      </c>
      <c r="C1459" s="1" t="s">
        <v>16186</v>
      </c>
      <c r="D1459" s="1" t="s">
        <v>16187</v>
      </c>
      <c r="E1459" s="1" t="s">
        <v>16188</v>
      </c>
      <c r="F1459" s="1" t="s">
        <v>16189</v>
      </c>
      <c r="G1459" s="1" t="s">
        <v>16190</v>
      </c>
      <c r="H1459" s="1" t="s">
        <v>16191</v>
      </c>
      <c r="I1459" s="1" t="s">
        <v>16192</v>
      </c>
      <c r="J1459" s="1" t="s">
        <v>16193</v>
      </c>
      <c r="K1459" s="1" t="s">
        <v>16194</v>
      </c>
      <c r="L1459" s="1" t="s">
        <v>16195</v>
      </c>
      <c r="M1459" s="1" t="s">
        <v>16196</v>
      </c>
    </row>
    <row r="1460" spans="2:13" x14ac:dyDescent="0.25">
      <c r="B1460" s="1" t="s">
        <v>94</v>
      </c>
      <c r="C1460" s="1" t="s">
        <v>16197</v>
      </c>
      <c r="D1460" s="1" t="s">
        <v>16198</v>
      </c>
      <c r="E1460" s="1" t="s">
        <v>16199</v>
      </c>
      <c r="F1460" s="1" t="s">
        <v>16200</v>
      </c>
      <c r="G1460" s="1" t="s">
        <v>16201</v>
      </c>
      <c r="H1460" s="1" t="s">
        <v>16202</v>
      </c>
      <c r="I1460" s="1" t="s">
        <v>16203</v>
      </c>
      <c r="J1460" s="1" t="s">
        <v>16204</v>
      </c>
      <c r="K1460" s="1" t="s">
        <v>16205</v>
      </c>
      <c r="L1460" s="1" t="s">
        <v>16206</v>
      </c>
      <c r="M1460" s="1" t="s">
        <v>16207</v>
      </c>
    </row>
    <row r="1461" spans="2:13" x14ac:dyDescent="0.25">
      <c r="B1461" s="1" t="s">
        <v>94</v>
      </c>
      <c r="C1461" s="1" t="s">
        <v>16208</v>
      </c>
      <c r="D1461" s="1" t="s">
        <v>16209</v>
      </c>
      <c r="E1461" s="1" t="s">
        <v>16210</v>
      </c>
      <c r="F1461" s="1" t="s">
        <v>16211</v>
      </c>
      <c r="G1461" s="1" t="s">
        <v>16212</v>
      </c>
      <c r="H1461" s="1" t="s">
        <v>16213</v>
      </c>
      <c r="I1461" s="1" t="s">
        <v>16214</v>
      </c>
      <c r="J1461" s="1" t="s">
        <v>16215</v>
      </c>
      <c r="K1461" s="1" t="s">
        <v>16216</v>
      </c>
      <c r="L1461" s="1" t="s">
        <v>16217</v>
      </c>
      <c r="M1461" s="1" t="s">
        <v>16218</v>
      </c>
    </row>
    <row r="1462" spans="2:13" x14ac:dyDescent="0.25">
      <c r="B1462" s="1" t="s">
        <v>95</v>
      </c>
      <c r="C1462" s="1" t="s">
        <v>16219</v>
      </c>
      <c r="D1462" s="1" t="s">
        <v>16220</v>
      </c>
      <c r="E1462" s="1" t="s">
        <v>16221</v>
      </c>
      <c r="F1462" s="1" t="s">
        <v>16222</v>
      </c>
      <c r="G1462" s="1" t="s">
        <v>16223</v>
      </c>
      <c r="H1462" s="1" t="s">
        <v>16224</v>
      </c>
      <c r="I1462" s="1" t="s">
        <v>16225</v>
      </c>
      <c r="J1462" s="1" t="s">
        <v>16226</v>
      </c>
      <c r="K1462" s="1" t="s">
        <v>16227</v>
      </c>
      <c r="L1462" s="1" t="s">
        <v>16228</v>
      </c>
      <c r="M1462" s="1" t="s">
        <v>16229</v>
      </c>
    </row>
    <row r="1463" spans="2:13" x14ac:dyDescent="0.25">
      <c r="B1463" s="1" t="s">
        <v>95</v>
      </c>
      <c r="C1463" s="1" t="s">
        <v>16230</v>
      </c>
      <c r="D1463" s="1" t="s">
        <v>16231</v>
      </c>
      <c r="E1463" s="1" t="s">
        <v>16232</v>
      </c>
      <c r="F1463" s="1" t="s">
        <v>16233</v>
      </c>
      <c r="G1463" s="1" t="s">
        <v>16234</v>
      </c>
      <c r="H1463" s="1" t="s">
        <v>16235</v>
      </c>
      <c r="I1463" s="1" t="s">
        <v>16236</v>
      </c>
      <c r="J1463" s="1" t="s">
        <v>16237</v>
      </c>
      <c r="K1463" s="1" t="s">
        <v>16238</v>
      </c>
      <c r="L1463" s="1" t="s">
        <v>16239</v>
      </c>
      <c r="M1463" s="1" t="s">
        <v>16240</v>
      </c>
    </row>
    <row r="1464" spans="2:13" x14ac:dyDescent="0.25">
      <c r="B1464" s="1" t="s">
        <v>95</v>
      </c>
      <c r="C1464" s="1" t="s">
        <v>16241</v>
      </c>
      <c r="D1464" s="1" t="s">
        <v>16242</v>
      </c>
      <c r="E1464" s="1" t="s">
        <v>16243</v>
      </c>
      <c r="F1464" s="1" t="s">
        <v>16244</v>
      </c>
      <c r="G1464" s="1" t="s">
        <v>16245</v>
      </c>
      <c r="H1464" s="1" t="s">
        <v>16246</v>
      </c>
      <c r="I1464" s="1" t="s">
        <v>16247</v>
      </c>
      <c r="J1464" s="1" t="s">
        <v>16248</v>
      </c>
      <c r="K1464" s="1" t="s">
        <v>16249</v>
      </c>
      <c r="L1464" s="1" t="s">
        <v>16250</v>
      </c>
      <c r="M1464" s="1" t="s">
        <v>16251</v>
      </c>
    </row>
    <row r="1465" spans="2:13" x14ac:dyDescent="0.25">
      <c r="B1465" s="1" t="s">
        <v>95</v>
      </c>
      <c r="C1465" s="1" t="s">
        <v>16252</v>
      </c>
      <c r="D1465" s="1" t="s">
        <v>16253</v>
      </c>
      <c r="E1465" s="1" t="s">
        <v>16254</v>
      </c>
      <c r="F1465" s="1" t="s">
        <v>16255</v>
      </c>
      <c r="G1465" s="1" t="s">
        <v>16256</v>
      </c>
      <c r="H1465" s="1" t="s">
        <v>16257</v>
      </c>
      <c r="I1465" s="1" t="s">
        <v>16258</v>
      </c>
      <c r="J1465" s="1" t="s">
        <v>16259</v>
      </c>
      <c r="K1465" s="1" t="s">
        <v>16260</v>
      </c>
      <c r="L1465" s="1" t="s">
        <v>16261</v>
      </c>
      <c r="M1465" s="1" t="s">
        <v>16262</v>
      </c>
    </row>
    <row r="1466" spans="2:13" x14ac:dyDescent="0.25">
      <c r="B1466" s="1" t="s">
        <v>95</v>
      </c>
      <c r="C1466" s="1" t="s">
        <v>16263</v>
      </c>
      <c r="D1466" s="1" t="s">
        <v>16264</v>
      </c>
      <c r="E1466" s="1" t="s">
        <v>16265</v>
      </c>
      <c r="F1466" s="1" t="s">
        <v>16266</v>
      </c>
      <c r="G1466" s="1" t="s">
        <v>16267</v>
      </c>
      <c r="H1466" s="1" t="s">
        <v>16268</v>
      </c>
      <c r="I1466" s="1" t="s">
        <v>16269</v>
      </c>
      <c r="J1466" s="1" t="s">
        <v>16270</v>
      </c>
      <c r="K1466" s="1" t="s">
        <v>16271</v>
      </c>
      <c r="L1466" s="1" t="s">
        <v>16272</v>
      </c>
      <c r="M1466" s="1" t="s">
        <v>16273</v>
      </c>
    </row>
    <row r="1467" spans="2:13" x14ac:dyDescent="0.25">
      <c r="B1467" s="1" t="s">
        <v>95</v>
      </c>
      <c r="C1467" s="1" t="s">
        <v>16274</v>
      </c>
      <c r="D1467" s="1" t="s">
        <v>16275</v>
      </c>
      <c r="E1467" s="1" t="s">
        <v>16276</v>
      </c>
      <c r="F1467" s="1" t="s">
        <v>16277</v>
      </c>
      <c r="G1467" s="1" t="s">
        <v>16278</v>
      </c>
      <c r="H1467" s="1" t="s">
        <v>16279</v>
      </c>
      <c r="I1467" s="1" t="s">
        <v>16280</v>
      </c>
      <c r="J1467" s="1" t="s">
        <v>16281</v>
      </c>
      <c r="K1467" s="1" t="s">
        <v>16282</v>
      </c>
      <c r="L1467" s="1" t="s">
        <v>16283</v>
      </c>
      <c r="M1467" s="1" t="s">
        <v>16284</v>
      </c>
    </row>
    <row r="1468" spans="2:13" x14ac:dyDescent="0.25">
      <c r="B1468" s="1" t="s">
        <v>95</v>
      </c>
      <c r="C1468" s="1" t="s">
        <v>16285</v>
      </c>
      <c r="D1468" s="1" t="s">
        <v>16286</v>
      </c>
      <c r="E1468" s="1" t="s">
        <v>16287</v>
      </c>
      <c r="F1468" s="1" t="s">
        <v>16288</v>
      </c>
      <c r="G1468" s="1" t="s">
        <v>16289</v>
      </c>
      <c r="H1468" s="1" t="s">
        <v>16290</v>
      </c>
      <c r="I1468" s="1" t="s">
        <v>16291</v>
      </c>
      <c r="J1468" s="1" t="s">
        <v>16292</v>
      </c>
      <c r="K1468" s="1" t="s">
        <v>16293</v>
      </c>
      <c r="L1468" s="1" t="s">
        <v>16294</v>
      </c>
      <c r="M1468" s="1" t="s">
        <v>16295</v>
      </c>
    </row>
    <row r="1469" spans="2:13" x14ac:dyDescent="0.25">
      <c r="B1469" s="1" t="s">
        <v>95</v>
      </c>
      <c r="C1469" s="1" t="s">
        <v>16296</v>
      </c>
      <c r="D1469" s="1" t="s">
        <v>16297</v>
      </c>
      <c r="E1469" s="1" t="s">
        <v>16298</v>
      </c>
      <c r="F1469" s="1" t="s">
        <v>16299</v>
      </c>
      <c r="G1469" s="1" t="s">
        <v>16300</v>
      </c>
      <c r="H1469" s="1" t="s">
        <v>16301</v>
      </c>
      <c r="I1469" s="1" t="s">
        <v>16302</v>
      </c>
      <c r="J1469" s="1" t="s">
        <v>16303</v>
      </c>
      <c r="K1469" s="1" t="s">
        <v>16304</v>
      </c>
      <c r="L1469" s="1" t="s">
        <v>16305</v>
      </c>
      <c r="M1469" s="1" t="s">
        <v>16306</v>
      </c>
    </row>
    <row r="1470" spans="2:13" x14ac:dyDescent="0.25">
      <c r="B1470" s="1" t="s">
        <v>95</v>
      </c>
      <c r="C1470" s="1" t="s">
        <v>16307</v>
      </c>
      <c r="D1470" s="1" t="s">
        <v>16308</v>
      </c>
      <c r="E1470" s="1" t="s">
        <v>16309</v>
      </c>
      <c r="F1470" s="1" t="s">
        <v>16310</v>
      </c>
      <c r="G1470" s="1" t="s">
        <v>16311</v>
      </c>
      <c r="H1470" s="1" t="s">
        <v>16312</v>
      </c>
      <c r="I1470" s="1" t="s">
        <v>16313</v>
      </c>
      <c r="J1470" s="1" t="s">
        <v>16314</v>
      </c>
      <c r="K1470" s="1" t="s">
        <v>16315</v>
      </c>
      <c r="L1470" s="1" t="s">
        <v>16316</v>
      </c>
      <c r="M1470" s="1" t="s">
        <v>16317</v>
      </c>
    </row>
    <row r="1471" spans="2:13" x14ac:dyDescent="0.25">
      <c r="B1471" s="1" t="s">
        <v>95</v>
      </c>
      <c r="C1471" s="1" t="s">
        <v>16318</v>
      </c>
      <c r="D1471" s="1" t="s">
        <v>16319</v>
      </c>
      <c r="E1471" s="1" t="s">
        <v>16320</v>
      </c>
      <c r="F1471" s="1" t="s">
        <v>16321</v>
      </c>
      <c r="G1471" s="1" t="s">
        <v>16322</v>
      </c>
      <c r="H1471" s="1" t="s">
        <v>16323</v>
      </c>
      <c r="I1471" s="1" t="s">
        <v>16324</v>
      </c>
      <c r="J1471" s="1" t="s">
        <v>16325</v>
      </c>
      <c r="K1471" s="1" t="s">
        <v>16326</v>
      </c>
      <c r="L1471" s="1" t="s">
        <v>16327</v>
      </c>
      <c r="M1471" s="1" t="s">
        <v>16328</v>
      </c>
    </row>
    <row r="1472" spans="2:13" x14ac:dyDescent="0.25">
      <c r="B1472" s="1" t="s">
        <v>95</v>
      </c>
      <c r="C1472" s="1" t="s">
        <v>16329</v>
      </c>
      <c r="D1472" s="1" t="s">
        <v>16330</v>
      </c>
      <c r="E1472" s="1" t="s">
        <v>16331</v>
      </c>
      <c r="F1472" s="1" t="s">
        <v>16332</v>
      </c>
      <c r="G1472" s="1" t="s">
        <v>16333</v>
      </c>
      <c r="H1472" s="1" t="s">
        <v>16334</v>
      </c>
      <c r="I1472" s="1" t="s">
        <v>16335</v>
      </c>
      <c r="J1472" s="1" t="s">
        <v>16336</v>
      </c>
      <c r="K1472" s="1" t="s">
        <v>16337</v>
      </c>
      <c r="L1472" s="1" t="s">
        <v>16338</v>
      </c>
      <c r="M1472" s="1" t="s">
        <v>16339</v>
      </c>
    </row>
    <row r="1473" spans="2:13" x14ac:dyDescent="0.25">
      <c r="B1473" s="1" t="s">
        <v>95</v>
      </c>
      <c r="C1473" s="1" t="s">
        <v>16340</v>
      </c>
      <c r="D1473" s="1" t="s">
        <v>16341</v>
      </c>
      <c r="E1473" s="1" t="s">
        <v>16342</v>
      </c>
      <c r="F1473" s="1" t="s">
        <v>16343</v>
      </c>
      <c r="G1473" s="1" t="s">
        <v>16344</v>
      </c>
      <c r="H1473" s="1" t="s">
        <v>16345</v>
      </c>
      <c r="I1473" s="1" t="s">
        <v>16346</v>
      </c>
      <c r="J1473" s="1" t="s">
        <v>16347</v>
      </c>
      <c r="K1473" s="1" t="s">
        <v>16348</v>
      </c>
      <c r="L1473" s="1" t="s">
        <v>16349</v>
      </c>
      <c r="M1473" s="1" t="s">
        <v>16350</v>
      </c>
    </row>
    <row r="1474" spans="2:13" x14ac:dyDescent="0.25">
      <c r="B1474" s="1" t="s">
        <v>95</v>
      </c>
      <c r="C1474" s="1" t="s">
        <v>16351</v>
      </c>
      <c r="D1474" s="1" t="s">
        <v>16352</v>
      </c>
      <c r="E1474" s="1" t="s">
        <v>16353</v>
      </c>
      <c r="F1474" s="1" t="s">
        <v>16354</v>
      </c>
      <c r="G1474" s="1" t="s">
        <v>16355</v>
      </c>
      <c r="H1474" s="1" t="s">
        <v>16356</v>
      </c>
      <c r="I1474" s="1" t="s">
        <v>16357</v>
      </c>
      <c r="J1474" s="1" t="s">
        <v>16358</v>
      </c>
      <c r="K1474" s="1" t="s">
        <v>16359</v>
      </c>
      <c r="L1474" s="1" t="s">
        <v>16360</v>
      </c>
      <c r="M1474" s="1" t="s">
        <v>16361</v>
      </c>
    </row>
    <row r="1475" spans="2:13" x14ac:dyDescent="0.25">
      <c r="B1475" s="1" t="s">
        <v>95</v>
      </c>
      <c r="C1475" s="1" t="s">
        <v>16362</v>
      </c>
      <c r="D1475" s="1" t="s">
        <v>16363</v>
      </c>
      <c r="E1475" s="1" t="s">
        <v>16364</v>
      </c>
      <c r="F1475" s="1" t="s">
        <v>16365</v>
      </c>
      <c r="G1475" s="1" t="s">
        <v>16366</v>
      </c>
      <c r="H1475" s="1" t="s">
        <v>16367</v>
      </c>
      <c r="I1475" s="1" t="s">
        <v>16368</v>
      </c>
      <c r="J1475" s="1" t="s">
        <v>16369</v>
      </c>
      <c r="K1475" s="1" t="s">
        <v>16370</v>
      </c>
      <c r="L1475" s="1" t="s">
        <v>16371</v>
      </c>
      <c r="M1475" s="1" t="s">
        <v>16372</v>
      </c>
    </row>
    <row r="1476" spans="2:13" x14ac:dyDescent="0.25">
      <c r="B1476" s="1" t="s">
        <v>95</v>
      </c>
      <c r="C1476" s="1" t="s">
        <v>16373</v>
      </c>
      <c r="D1476" s="1" t="s">
        <v>16374</v>
      </c>
      <c r="E1476" s="1" t="s">
        <v>16375</v>
      </c>
      <c r="F1476" s="1" t="s">
        <v>16376</v>
      </c>
      <c r="G1476" s="1" t="s">
        <v>16377</v>
      </c>
      <c r="H1476" s="1" t="s">
        <v>16378</v>
      </c>
      <c r="I1476" s="1" t="s">
        <v>16379</v>
      </c>
      <c r="J1476" s="1" t="s">
        <v>16380</v>
      </c>
      <c r="K1476" s="1" t="s">
        <v>16381</v>
      </c>
      <c r="L1476" s="1" t="s">
        <v>16382</v>
      </c>
      <c r="M1476" s="1" t="s">
        <v>16383</v>
      </c>
    </row>
    <row r="1477" spans="2:13" x14ac:dyDescent="0.25">
      <c r="B1477" s="1" t="s">
        <v>95</v>
      </c>
      <c r="C1477" s="1" t="s">
        <v>16384</v>
      </c>
      <c r="D1477" s="1" t="s">
        <v>16385</v>
      </c>
      <c r="E1477" s="1" t="s">
        <v>16386</v>
      </c>
      <c r="F1477" s="1" t="s">
        <v>16387</v>
      </c>
      <c r="G1477" s="1" t="s">
        <v>16388</v>
      </c>
      <c r="H1477" s="1" t="s">
        <v>16389</v>
      </c>
      <c r="I1477" s="1" t="s">
        <v>16390</v>
      </c>
      <c r="J1477" s="1" t="s">
        <v>16391</v>
      </c>
      <c r="K1477" s="1" t="s">
        <v>16392</v>
      </c>
      <c r="L1477" s="1" t="s">
        <v>16393</v>
      </c>
      <c r="M1477" s="1" t="s">
        <v>16394</v>
      </c>
    </row>
    <row r="1478" spans="2:13" x14ac:dyDescent="0.25">
      <c r="B1478" s="1" t="s">
        <v>95</v>
      </c>
      <c r="C1478" s="1" t="s">
        <v>16395</v>
      </c>
      <c r="D1478" s="1" t="s">
        <v>16396</v>
      </c>
      <c r="E1478" s="1" t="s">
        <v>16397</v>
      </c>
      <c r="F1478" s="1" t="s">
        <v>16398</v>
      </c>
      <c r="G1478" s="1" t="s">
        <v>16399</v>
      </c>
      <c r="H1478" s="1" t="s">
        <v>16400</v>
      </c>
      <c r="I1478" s="1" t="s">
        <v>16401</v>
      </c>
      <c r="J1478" s="1" t="s">
        <v>16402</v>
      </c>
      <c r="K1478" s="1" t="s">
        <v>16403</v>
      </c>
      <c r="L1478" s="1" t="s">
        <v>16404</v>
      </c>
      <c r="M1478" s="1" t="s">
        <v>16405</v>
      </c>
    </row>
    <row r="1479" spans="2:13" x14ac:dyDescent="0.25">
      <c r="B1479" s="1" t="s">
        <v>95</v>
      </c>
      <c r="C1479" s="1" t="s">
        <v>16406</v>
      </c>
      <c r="D1479" s="1" t="s">
        <v>16407</v>
      </c>
      <c r="E1479" s="1" t="s">
        <v>16408</v>
      </c>
      <c r="F1479" s="1" t="s">
        <v>16409</v>
      </c>
      <c r="G1479" s="1" t="s">
        <v>16410</v>
      </c>
      <c r="H1479" s="1" t="s">
        <v>16411</v>
      </c>
      <c r="I1479" s="1" t="s">
        <v>16412</v>
      </c>
      <c r="J1479" s="1" t="s">
        <v>16413</v>
      </c>
      <c r="K1479" s="1" t="s">
        <v>16414</v>
      </c>
      <c r="L1479" s="1" t="s">
        <v>16415</v>
      </c>
      <c r="M1479" s="1" t="s">
        <v>16416</v>
      </c>
    </row>
    <row r="1480" spans="2:13" x14ac:dyDescent="0.25">
      <c r="B1480" s="1" t="s">
        <v>95</v>
      </c>
      <c r="C1480" s="1" t="s">
        <v>16417</v>
      </c>
      <c r="D1480" s="1" t="s">
        <v>16418</v>
      </c>
      <c r="E1480" s="1" t="s">
        <v>16419</v>
      </c>
      <c r="F1480" s="1" t="s">
        <v>16420</v>
      </c>
      <c r="G1480" s="1" t="s">
        <v>16421</v>
      </c>
      <c r="H1480" s="1" t="s">
        <v>16422</v>
      </c>
      <c r="I1480" s="1" t="s">
        <v>16423</v>
      </c>
      <c r="J1480" s="1" t="s">
        <v>16424</v>
      </c>
      <c r="K1480" s="1" t="s">
        <v>16425</v>
      </c>
      <c r="L1480" s="1" t="s">
        <v>16426</v>
      </c>
      <c r="M1480" s="1" t="s">
        <v>16427</v>
      </c>
    </row>
    <row r="1481" spans="2:13" x14ac:dyDescent="0.25">
      <c r="B1481" s="1" t="s">
        <v>95</v>
      </c>
      <c r="C1481" s="1" t="s">
        <v>16428</v>
      </c>
      <c r="D1481" s="1" t="s">
        <v>16429</v>
      </c>
      <c r="E1481" s="1" t="s">
        <v>16430</v>
      </c>
      <c r="F1481" s="1" t="s">
        <v>16431</v>
      </c>
      <c r="G1481" s="1" t="s">
        <v>16432</v>
      </c>
      <c r="H1481" s="1" t="s">
        <v>16433</v>
      </c>
      <c r="I1481" s="1" t="s">
        <v>16434</v>
      </c>
      <c r="J1481" s="1" t="s">
        <v>16435</v>
      </c>
      <c r="K1481" s="1" t="s">
        <v>16436</v>
      </c>
      <c r="L1481" s="1" t="s">
        <v>16437</v>
      </c>
      <c r="M1481" s="1" t="s">
        <v>16438</v>
      </c>
    </row>
    <row r="1482" spans="2:13" x14ac:dyDescent="0.25">
      <c r="B1482" s="1" t="s">
        <v>24</v>
      </c>
      <c r="C1482" s="1" t="s">
        <v>16439</v>
      </c>
      <c r="D1482" s="1" t="s">
        <v>16440</v>
      </c>
      <c r="E1482" s="1" t="s">
        <v>16441</v>
      </c>
      <c r="F1482" s="1" t="s">
        <v>16442</v>
      </c>
      <c r="G1482" s="1" t="s">
        <v>16443</v>
      </c>
      <c r="H1482" s="1" t="s">
        <v>16444</v>
      </c>
      <c r="I1482" s="1" t="s">
        <v>16445</v>
      </c>
      <c r="J1482" s="1" t="s">
        <v>16446</v>
      </c>
      <c r="K1482" s="1" t="s">
        <v>16447</v>
      </c>
      <c r="L1482" s="1" t="s">
        <v>16448</v>
      </c>
      <c r="M1482" s="1" t="s">
        <v>16449</v>
      </c>
    </row>
    <row r="1483" spans="2:13" x14ac:dyDescent="0.25">
      <c r="B1483" s="1" t="s">
        <v>24</v>
      </c>
      <c r="C1483" s="1" t="s">
        <v>16450</v>
      </c>
      <c r="D1483" s="1" t="s">
        <v>16451</v>
      </c>
      <c r="E1483" s="1" t="s">
        <v>16452</v>
      </c>
      <c r="F1483" s="1" t="s">
        <v>16453</v>
      </c>
      <c r="G1483" s="1" t="s">
        <v>16454</v>
      </c>
      <c r="H1483" s="1" t="s">
        <v>16455</v>
      </c>
      <c r="I1483" s="1" t="s">
        <v>16456</v>
      </c>
      <c r="J1483" s="1" t="s">
        <v>16457</v>
      </c>
      <c r="K1483" s="1" t="s">
        <v>16458</v>
      </c>
      <c r="L1483" s="1" t="s">
        <v>16459</v>
      </c>
      <c r="M1483" s="1" t="s">
        <v>16460</v>
      </c>
    </row>
    <row r="1484" spans="2:13" x14ac:dyDescent="0.25">
      <c r="B1484" s="1" t="s">
        <v>24</v>
      </c>
      <c r="C1484" s="1" t="s">
        <v>16461</v>
      </c>
      <c r="D1484" s="1" t="s">
        <v>16462</v>
      </c>
      <c r="E1484" s="1" t="s">
        <v>16463</v>
      </c>
      <c r="F1484" s="1" t="s">
        <v>16464</v>
      </c>
      <c r="G1484" s="1" t="s">
        <v>16465</v>
      </c>
      <c r="H1484" s="1" t="s">
        <v>16466</v>
      </c>
      <c r="I1484" s="1" t="s">
        <v>16467</v>
      </c>
      <c r="J1484" s="1" t="s">
        <v>16468</v>
      </c>
      <c r="K1484" s="1" t="s">
        <v>16469</v>
      </c>
      <c r="L1484" s="1" t="s">
        <v>16470</v>
      </c>
      <c r="M1484" s="1" t="s">
        <v>16471</v>
      </c>
    </row>
    <row r="1485" spans="2:13" x14ac:dyDescent="0.25">
      <c r="B1485" s="1" t="s">
        <v>24</v>
      </c>
      <c r="C1485" s="1" t="s">
        <v>16472</v>
      </c>
      <c r="D1485" s="1" t="s">
        <v>16473</v>
      </c>
      <c r="E1485" s="1" t="s">
        <v>16474</v>
      </c>
      <c r="F1485" s="1" t="s">
        <v>16475</v>
      </c>
      <c r="G1485" s="1" t="s">
        <v>16476</v>
      </c>
      <c r="H1485" s="1" t="s">
        <v>16477</v>
      </c>
      <c r="I1485" s="1" t="s">
        <v>16478</v>
      </c>
      <c r="J1485" s="1" t="s">
        <v>16479</v>
      </c>
      <c r="K1485" s="1" t="s">
        <v>16480</v>
      </c>
      <c r="L1485" s="1" t="s">
        <v>16481</v>
      </c>
      <c r="M1485" s="1" t="s">
        <v>16482</v>
      </c>
    </row>
    <row r="1486" spans="2:13" x14ac:dyDescent="0.25">
      <c r="B1486" s="1" t="s">
        <v>24</v>
      </c>
      <c r="C1486" s="1" t="s">
        <v>16483</v>
      </c>
      <c r="D1486" s="1" t="s">
        <v>16484</v>
      </c>
      <c r="E1486" s="1" t="s">
        <v>16485</v>
      </c>
      <c r="F1486" s="1" t="s">
        <v>16486</v>
      </c>
      <c r="G1486" s="1" t="s">
        <v>16487</v>
      </c>
      <c r="H1486" s="1" t="s">
        <v>16488</v>
      </c>
      <c r="I1486" s="1" t="s">
        <v>16489</v>
      </c>
      <c r="J1486" s="1" t="s">
        <v>16490</v>
      </c>
      <c r="K1486" s="1" t="s">
        <v>16491</v>
      </c>
      <c r="L1486" s="1" t="s">
        <v>16492</v>
      </c>
      <c r="M1486" s="1" t="s">
        <v>16493</v>
      </c>
    </row>
    <row r="1487" spans="2:13" x14ac:dyDescent="0.25">
      <c r="B1487" s="1" t="s">
        <v>24</v>
      </c>
      <c r="C1487" s="1" t="s">
        <v>16494</v>
      </c>
      <c r="D1487" s="1" t="s">
        <v>16495</v>
      </c>
      <c r="E1487" s="1" t="s">
        <v>16496</v>
      </c>
      <c r="F1487" s="1" t="s">
        <v>16497</v>
      </c>
      <c r="G1487" s="1" t="s">
        <v>16498</v>
      </c>
      <c r="H1487" s="1" t="s">
        <v>16499</v>
      </c>
      <c r="I1487" s="1" t="s">
        <v>16500</v>
      </c>
      <c r="J1487" s="1" t="s">
        <v>16501</v>
      </c>
      <c r="K1487" s="1" t="s">
        <v>16502</v>
      </c>
      <c r="L1487" s="1" t="s">
        <v>16503</v>
      </c>
      <c r="M1487" s="1" t="s">
        <v>16504</v>
      </c>
    </row>
    <row r="1488" spans="2:13" x14ac:dyDescent="0.25">
      <c r="B1488" s="1" t="s">
        <v>24</v>
      </c>
      <c r="C1488" s="1" t="s">
        <v>16505</v>
      </c>
      <c r="D1488" s="1" t="s">
        <v>16506</v>
      </c>
      <c r="E1488" s="1" t="s">
        <v>16507</v>
      </c>
      <c r="F1488" s="1" t="s">
        <v>16508</v>
      </c>
      <c r="G1488" s="1" t="s">
        <v>16509</v>
      </c>
      <c r="H1488" s="1" t="s">
        <v>16510</v>
      </c>
      <c r="I1488" s="1" t="s">
        <v>16511</v>
      </c>
      <c r="J1488" s="1" t="s">
        <v>16512</v>
      </c>
      <c r="K1488" s="1" t="s">
        <v>16513</v>
      </c>
      <c r="L1488" s="1" t="s">
        <v>16514</v>
      </c>
      <c r="M1488" s="1" t="s">
        <v>16515</v>
      </c>
    </row>
    <row r="1489" spans="2:13" x14ac:dyDescent="0.25">
      <c r="B1489" s="1" t="s">
        <v>24</v>
      </c>
      <c r="C1489" s="1" t="s">
        <v>16516</v>
      </c>
      <c r="D1489" s="1" t="s">
        <v>16517</v>
      </c>
      <c r="E1489" s="1" t="s">
        <v>16518</v>
      </c>
      <c r="F1489" s="1" t="s">
        <v>16519</v>
      </c>
      <c r="G1489" s="1" t="s">
        <v>16520</v>
      </c>
      <c r="H1489" s="1" t="s">
        <v>16521</v>
      </c>
      <c r="I1489" s="1" t="s">
        <v>16522</v>
      </c>
      <c r="J1489" s="1" t="s">
        <v>16523</v>
      </c>
      <c r="K1489" s="1" t="s">
        <v>16524</v>
      </c>
      <c r="L1489" s="1" t="s">
        <v>16525</v>
      </c>
      <c r="M1489" s="1" t="s">
        <v>16526</v>
      </c>
    </row>
    <row r="1490" spans="2:13" x14ac:dyDescent="0.25">
      <c r="B1490" s="1" t="s">
        <v>24</v>
      </c>
      <c r="C1490" s="1" t="s">
        <v>16527</v>
      </c>
      <c r="D1490" s="1" t="s">
        <v>16528</v>
      </c>
      <c r="E1490" s="1" t="s">
        <v>16529</v>
      </c>
      <c r="F1490" s="1" t="s">
        <v>16530</v>
      </c>
      <c r="G1490" s="1" t="s">
        <v>16531</v>
      </c>
      <c r="H1490" s="1" t="s">
        <v>16532</v>
      </c>
      <c r="I1490" s="1" t="s">
        <v>16533</v>
      </c>
      <c r="J1490" s="1" t="s">
        <v>16534</v>
      </c>
      <c r="K1490" s="1" t="s">
        <v>16535</v>
      </c>
      <c r="L1490" s="1" t="s">
        <v>16536</v>
      </c>
      <c r="M1490" s="1" t="s">
        <v>16537</v>
      </c>
    </row>
    <row r="1491" spans="2:13" x14ac:dyDescent="0.25">
      <c r="B1491" s="1" t="s">
        <v>24</v>
      </c>
      <c r="C1491" s="1" t="s">
        <v>16538</v>
      </c>
      <c r="D1491" s="1" t="s">
        <v>16539</v>
      </c>
      <c r="E1491" s="1" t="s">
        <v>16540</v>
      </c>
      <c r="F1491" s="1" t="s">
        <v>16541</v>
      </c>
      <c r="G1491" s="1" t="s">
        <v>16542</v>
      </c>
      <c r="H1491" s="1" t="s">
        <v>16543</v>
      </c>
      <c r="I1491" s="1" t="s">
        <v>16544</v>
      </c>
      <c r="J1491" s="1" t="s">
        <v>16545</v>
      </c>
      <c r="K1491" s="1" t="s">
        <v>16546</v>
      </c>
      <c r="L1491" s="1" t="s">
        <v>16547</v>
      </c>
      <c r="M1491" s="1" t="s">
        <v>16548</v>
      </c>
    </row>
    <row r="1492" spans="2:13" x14ac:dyDescent="0.25">
      <c r="B1492" s="1" t="s">
        <v>24</v>
      </c>
      <c r="C1492" s="1" t="s">
        <v>16549</v>
      </c>
      <c r="D1492" s="1" t="s">
        <v>16550</v>
      </c>
      <c r="E1492" s="1" t="s">
        <v>16551</v>
      </c>
      <c r="F1492" s="1" t="s">
        <v>16552</v>
      </c>
      <c r="G1492" s="1" t="s">
        <v>16553</v>
      </c>
      <c r="H1492" s="1" t="s">
        <v>16554</v>
      </c>
      <c r="I1492" s="1" t="s">
        <v>16555</v>
      </c>
      <c r="J1492" s="1" t="s">
        <v>16556</v>
      </c>
      <c r="K1492" s="1" t="s">
        <v>16557</v>
      </c>
      <c r="L1492" s="1" t="s">
        <v>16558</v>
      </c>
      <c r="M1492" s="1" t="s">
        <v>16559</v>
      </c>
    </row>
    <row r="1493" spans="2:13" x14ac:dyDescent="0.25">
      <c r="B1493" s="1" t="s">
        <v>24</v>
      </c>
      <c r="C1493" s="1" t="s">
        <v>16560</v>
      </c>
      <c r="D1493" s="1" t="s">
        <v>16561</v>
      </c>
      <c r="E1493" s="1" t="s">
        <v>16562</v>
      </c>
      <c r="F1493" s="1" t="s">
        <v>16563</v>
      </c>
      <c r="G1493" s="1" t="s">
        <v>16564</v>
      </c>
      <c r="H1493" s="1" t="s">
        <v>16565</v>
      </c>
      <c r="I1493" s="1" t="s">
        <v>16566</v>
      </c>
      <c r="J1493" s="1" t="s">
        <v>16567</v>
      </c>
      <c r="K1493" s="1" t="s">
        <v>16568</v>
      </c>
      <c r="L1493" s="1" t="s">
        <v>16569</v>
      </c>
      <c r="M1493" s="1" t="s">
        <v>16570</v>
      </c>
    </row>
    <row r="1494" spans="2:13" x14ac:dyDescent="0.25">
      <c r="B1494" s="1" t="s">
        <v>24</v>
      </c>
      <c r="C1494" s="1" t="s">
        <v>16571</v>
      </c>
      <c r="D1494" s="1" t="s">
        <v>16572</v>
      </c>
      <c r="E1494" s="1" t="s">
        <v>16573</v>
      </c>
      <c r="F1494" s="1" t="s">
        <v>16574</v>
      </c>
      <c r="G1494" s="1" t="s">
        <v>16575</v>
      </c>
      <c r="H1494" s="1" t="s">
        <v>16576</v>
      </c>
      <c r="I1494" s="1" t="s">
        <v>16577</v>
      </c>
      <c r="J1494" s="1" t="s">
        <v>16578</v>
      </c>
      <c r="K1494" s="1" t="s">
        <v>16579</v>
      </c>
      <c r="L1494" s="1" t="s">
        <v>16580</v>
      </c>
      <c r="M1494" s="1" t="s">
        <v>16581</v>
      </c>
    </row>
    <row r="1495" spans="2:13" x14ac:dyDescent="0.25">
      <c r="B1495" s="1" t="s">
        <v>24</v>
      </c>
      <c r="C1495" s="1" t="s">
        <v>16582</v>
      </c>
      <c r="D1495" s="1" t="s">
        <v>16583</v>
      </c>
      <c r="E1495" s="1" t="s">
        <v>16584</v>
      </c>
      <c r="F1495" s="1" t="s">
        <v>16585</v>
      </c>
      <c r="G1495" s="1" t="s">
        <v>16586</v>
      </c>
      <c r="H1495" s="1" t="s">
        <v>16587</v>
      </c>
      <c r="I1495" s="1" t="s">
        <v>16588</v>
      </c>
      <c r="J1495" s="1" t="s">
        <v>16589</v>
      </c>
      <c r="K1495" s="1" t="s">
        <v>16590</v>
      </c>
      <c r="L1495" s="1" t="s">
        <v>16591</v>
      </c>
      <c r="M1495" s="1" t="s">
        <v>16592</v>
      </c>
    </row>
    <row r="1496" spans="2:13" x14ac:dyDescent="0.25">
      <c r="B1496" s="1" t="s">
        <v>24</v>
      </c>
      <c r="C1496" s="1" t="s">
        <v>16593</v>
      </c>
      <c r="D1496" s="1" t="s">
        <v>16594</v>
      </c>
      <c r="E1496" s="1" t="s">
        <v>16595</v>
      </c>
      <c r="F1496" s="1" t="s">
        <v>16596</v>
      </c>
      <c r="G1496" s="1" t="s">
        <v>16597</v>
      </c>
      <c r="H1496" s="1" t="s">
        <v>16598</v>
      </c>
      <c r="I1496" s="1" t="s">
        <v>16599</v>
      </c>
      <c r="J1496" s="1" t="s">
        <v>16600</v>
      </c>
      <c r="K1496" s="1" t="s">
        <v>16601</v>
      </c>
      <c r="L1496" s="1" t="s">
        <v>16602</v>
      </c>
      <c r="M1496" s="1" t="s">
        <v>16603</v>
      </c>
    </row>
    <row r="1497" spans="2:13" x14ac:dyDescent="0.25">
      <c r="B1497" s="1" t="s">
        <v>24</v>
      </c>
      <c r="C1497" s="1" t="s">
        <v>16604</v>
      </c>
      <c r="D1497" s="1" t="s">
        <v>16605</v>
      </c>
      <c r="E1497" s="1" t="s">
        <v>16606</v>
      </c>
      <c r="F1497" s="1" t="s">
        <v>16607</v>
      </c>
      <c r="G1497" s="1" t="s">
        <v>16608</v>
      </c>
      <c r="H1497" s="1" t="s">
        <v>16609</v>
      </c>
      <c r="I1497" s="1" t="s">
        <v>16610</v>
      </c>
      <c r="J1497" s="1" t="s">
        <v>16611</v>
      </c>
      <c r="K1497" s="1" t="s">
        <v>16612</v>
      </c>
      <c r="L1497" s="1" t="s">
        <v>16613</v>
      </c>
      <c r="M1497" s="1" t="s">
        <v>16614</v>
      </c>
    </row>
    <row r="1498" spans="2:13" x14ac:dyDescent="0.25">
      <c r="B1498" s="1" t="s">
        <v>24</v>
      </c>
      <c r="C1498" s="1" t="s">
        <v>16615</v>
      </c>
      <c r="D1498" s="1" t="s">
        <v>16616</v>
      </c>
      <c r="E1498" s="1" t="s">
        <v>16617</v>
      </c>
      <c r="F1498" s="1" t="s">
        <v>16618</v>
      </c>
      <c r="G1498" s="1" t="s">
        <v>16619</v>
      </c>
      <c r="H1498" s="1" t="s">
        <v>16620</v>
      </c>
      <c r="I1498" s="1" t="s">
        <v>16621</v>
      </c>
      <c r="J1498" s="1" t="s">
        <v>16622</v>
      </c>
      <c r="K1498" s="1" t="s">
        <v>16623</v>
      </c>
      <c r="L1498" s="1" t="s">
        <v>16624</v>
      </c>
      <c r="M1498" s="1" t="s">
        <v>16625</v>
      </c>
    </row>
    <row r="1499" spans="2:13" x14ac:dyDescent="0.25">
      <c r="B1499" s="1" t="s">
        <v>24</v>
      </c>
      <c r="C1499" s="1" t="s">
        <v>16626</v>
      </c>
      <c r="D1499" s="1" t="s">
        <v>16627</v>
      </c>
      <c r="E1499" s="1" t="s">
        <v>16628</v>
      </c>
      <c r="F1499" s="1" t="s">
        <v>16629</v>
      </c>
      <c r="G1499" s="1" t="s">
        <v>16630</v>
      </c>
      <c r="H1499" s="1" t="s">
        <v>16631</v>
      </c>
      <c r="I1499" s="1" t="s">
        <v>16632</v>
      </c>
      <c r="J1499" s="1" t="s">
        <v>16633</v>
      </c>
      <c r="K1499" s="1" t="s">
        <v>16634</v>
      </c>
      <c r="L1499" s="1" t="s">
        <v>16635</v>
      </c>
      <c r="M1499" s="1" t="s">
        <v>16636</v>
      </c>
    </row>
    <row r="1500" spans="2:13" x14ac:dyDescent="0.25">
      <c r="B1500" s="1" t="s">
        <v>24</v>
      </c>
      <c r="C1500" s="1" t="s">
        <v>16637</v>
      </c>
      <c r="D1500" s="1" t="s">
        <v>16638</v>
      </c>
      <c r="E1500" s="1" t="s">
        <v>16639</v>
      </c>
      <c r="F1500" s="1" t="s">
        <v>16640</v>
      </c>
      <c r="G1500" s="1" t="s">
        <v>16641</v>
      </c>
      <c r="H1500" s="1" t="s">
        <v>16642</v>
      </c>
      <c r="I1500" s="1" t="s">
        <v>16643</v>
      </c>
      <c r="J1500" s="1" t="s">
        <v>16644</v>
      </c>
      <c r="K1500" s="1" t="s">
        <v>16645</v>
      </c>
      <c r="L1500" s="1" t="s">
        <v>16646</v>
      </c>
      <c r="M1500" s="1" t="s">
        <v>16647</v>
      </c>
    </row>
    <row r="1501" spans="2:13" x14ac:dyDescent="0.25">
      <c r="B1501" s="1" t="s">
        <v>24</v>
      </c>
      <c r="C1501" s="1" t="s">
        <v>16648</v>
      </c>
      <c r="D1501" s="1" t="s">
        <v>16649</v>
      </c>
      <c r="E1501" s="1" t="s">
        <v>16650</v>
      </c>
      <c r="F1501" s="1" t="s">
        <v>16651</v>
      </c>
      <c r="G1501" s="1" t="s">
        <v>16652</v>
      </c>
      <c r="H1501" s="1" t="s">
        <v>16653</v>
      </c>
      <c r="I1501" s="1" t="s">
        <v>16654</v>
      </c>
      <c r="J1501" s="1" t="s">
        <v>16655</v>
      </c>
      <c r="K1501" s="1" t="s">
        <v>16656</v>
      </c>
      <c r="L1501" s="1" t="s">
        <v>16657</v>
      </c>
      <c r="M1501" s="1" t="s">
        <v>16658</v>
      </c>
    </row>
    <row r="1502" spans="2:13" x14ac:dyDescent="0.25">
      <c r="B1502" s="1" t="s">
        <v>96</v>
      </c>
      <c r="C1502" s="1" t="s">
        <v>16659</v>
      </c>
      <c r="D1502" s="1" t="s">
        <v>16660</v>
      </c>
      <c r="E1502" s="1" t="s">
        <v>16661</v>
      </c>
      <c r="F1502" s="1" t="s">
        <v>16662</v>
      </c>
      <c r="G1502" s="1" t="s">
        <v>16663</v>
      </c>
      <c r="H1502" s="1" t="s">
        <v>16664</v>
      </c>
      <c r="I1502" s="1" t="s">
        <v>16665</v>
      </c>
      <c r="J1502" s="1" t="s">
        <v>16666</v>
      </c>
      <c r="K1502" s="1" t="s">
        <v>16667</v>
      </c>
      <c r="L1502" s="1" t="s">
        <v>16668</v>
      </c>
      <c r="M1502" s="1" t="s">
        <v>16669</v>
      </c>
    </row>
    <row r="1503" spans="2:13" x14ac:dyDescent="0.25">
      <c r="B1503" s="1" t="s">
        <v>96</v>
      </c>
      <c r="C1503" s="1" t="s">
        <v>16670</v>
      </c>
      <c r="D1503" s="1" t="s">
        <v>16671</v>
      </c>
      <c r="E1503" s="1" t="s">
        <v>16672</v>
      </c>
      <c r="F1503" s="1" t="s">
        <v>16673</v>
      </c>
      <c r="G1503" s="1" t="s">
        <v>16674</v>
      </c>
      <c r="H1503" s="1" t="s">
        <v>16675</v>
      </c>
      <c r="I1503" s="1" t="s">
        <v>16676</v>
      </c>
      <c r="J1503" s="1" t="s">
        <v>16677</v>
      </c>
      <c r="K1503" s="1" t="s">
        <v>16678</v>
      </c>
      <c r="L1503" s="1" t="s">
        <v>16679</v>
      </c>
      <c r="M1503" s="1" t="s">
        <v>16680</v>
      </c>
    </row>
    <row r="1504" spans="2:13" x14ac:dyDescent="0.25">
      <c r="B1504" s="1" t="s">
        <v>96</v>
      </c>
      <c r="C1504" s="1" t="s">
        <v>16681</v>
      </c>
      <c r="D1504" s="1" t="s">
        <v>16682</v>
      </c>
      <c r="E1504" s="1" t="s">
        <v>16683</v>
      </c>
      <c r="F1504" s="1" t="s">
        <v>16684</v>
      </c>
      <c r="G1504" s="1" t="s">
        <v>16685</v>
      </c>
      <c r="H1504" s="1" t="s">
        <v>16686</v>
      </c>
      <c r="I1504" s="1" t="s">
        <v>16687</v>
      </c>
      <c r="J1504" s="1" t="s">
        <v>16688</v>
      </c>
      <c r="K1504" s="1" t="s">
        <v>16689</v>
      </c>
      <c r="L1504" s="1" t="s">
        <v>16690</v>
      </c>
      <c r="M1504" s="1" t="s">
        <v>16691</v>
      </c>
    </row>
    <row r="1505" spans="2:13" x14ac:dyDescent="0.25">
      <c r="B1505" s="1" t="s">
        <v>96</v>
      </c>
      <c r="C1505" s="1" t="s">
        <v>16692</v>
      </c>
      <c r="D1505" s="1" t="s">
        <v>16693</v>
      </c>
      <c r="E1505" s="1" t="s">
        <v>16694</v>
      </c>
      <c r="F1505" s="1" t="s">
        <v>16695</v>
      </c>
      <c r="G1505" s="1" t="s">
        <v>16696</v>
      </c>
      <c r="H1505" s="1" t="s">
        <v>16697</v>
      </c>
      <c r="I1505" s="1" t="s">
        <v>16698</v>
      </c>
      <c r="J1505" s="1" t="s">
        <v>16699</v>
      </c>
      <c r="K1505" s="1" t="s">
        <v>16700</v>
      </c>
      <c r="L1505" s="1" t="s">
        <v>16701</v>
      </c>
      <c r="M1505" s="1" t="s">
        <v>16702</v>
      </c>
    </row>
    <row r="1506" spans="2:13" x14ac:dyDescent="0.25">
      <c r="B1506" s="1" t="s">
        <v>96</v>
      </c>
      <c r="C1506" s="1" t="s">
        <v>16703</v>
      </c>
      <c r="D1506" s="1" t="s">
        <v>16704</v>
      </c>
      <c r="E1506" s="1" t="s">
        <v>16705</v>
      </c>
      <c r="F1506" s="1" t="s">
        <v>16706</v>
      </c>
      <c r="G1506" s="1" t="s">
        <v>16707</v>
      </c>
      <c r="H1506" s="1" t="s">
        <v>16708</v>
      </c>
      <c r="I1506" s="1" t="s">
        <v>16709</v>
      </c>
      <c r="J1506" s="1" t="s">
        <v>16710</v>
      </c>
      <c r="K1506" s="1" t="s">
        <v>16711</v>
      </c>
      <c r="L1506" s="1" t="s">
        <v>16712</v>
      </c>
      <c r="M1506" s="1" t="s">
        <v>16713</v>
      </c>
    </row>
    <row r="1507" spans="2:13" x14ac:dyDescent="0.25">
      <c r="B1507" s="1" t="s">
        <v>96</v>
      </c>
      <c r="C1507" s="1" t="s">
        <v>16714</v>
      </c>
      <c r="D1507" s="1" t="s">
        <v>16715</v>
      </c>
      <c r="E1507" s="1" t="s">
        <v>16716</v>
      </c>
      <c r="F1507" s="1" t="s">
        <v>16717</v>
      </c>
      <c r="G1507" s="1" t="s">
        <v>16718</v>
      </c>
      <c r="H1507" s="1" t="s">
        <v>16719</v>
      </c>
      <c r="I1507" s="1" t="s">
        <v>16720</v>
      </c>
      <c r="J1507" s="1" t="s">
        <v>16721</v>
      </c>
      <c r="K1507" s="1" t="s">
        <v>16722</v>
      </c>
      <c r="L1507" s="1" t="s">
        <v>16723</v>
      </c>
      <c r="M1507" s="1" t="s">
        <v>16724</v>
      </c>
    </row>
    <row r="1508" spans="2:13" x14ac:dyDescent="0.25">
      <c r="B1508" s="1" t="s">
        <v>96</v>
      </c>
      <c r="C1508" s="1" t="s">
        <v>16725</v>
      </c>
      <c r="D1508" s="1" t="s">
        <v>16726</v>
      </c>
      <c r="E1508" s="1" t="s">
        <v>16727</v>
      </c>
      <c r="F1508" s="1" t="s">
        <v>16728</v>
      </c>
      <c r="G1508" s="1" t="s">
        <v>16729</v>
      </c>
      <c r="H1508" s="1" t="s">
        <v>16730</v>
      </c>
      <c r="I1508" s="1" t="s">
        <v>16731</v>
      </c>
      <c r="J1508" s="1" t="s">
        <v>16732</v>
      </c>
      <c r="K1508" s="1" t="s">
        <v>16733</v>
      </c>
      <c r="L1508" s="1" t="s">
        <v>16734</v>
      </c>
      <c r="M1508" s="1" t="s">
        <v>16735</v>
      </c>
    </row>
    <row r="1509" spans="2:13" x14ac:dyDescent="0.25">
      <c r="B1509" s="1" t="s">
        <v>96</v>
      </c>
      <c r="C1509" s="1" t="s">
        <v>16736</v>
      </c>
      <c r="D1509" s="1" t="s">
        <v>16737</v>
      </c>
      <c r="E1509" s="1" t="s">
        <v>16738</v>
      </c>
      <c r="F1509" s="1" t="s">
        <v>16739</v>
      </c>
      <c r="G1509" s="1" t="s">
        <v>16740</v>
      </c>
      <c r="H1509" s="1" t="s">
        <v>16741</v>
      </c>
      <c r="I1509" s="1" t="s">
        <v>16742</v>
      </c>
      <c r="J1509" s="1" t="s">
        <v>16743</v>
      </c>
      <c r="K1509" s="1" t="s">
        <v>16744</v>
      </c>
      <c r="L1509" s="1" t="s">
        <v>16745</v>
      </c>
      <c r="M1509" s="1" t="s">
        <v>16746</v>
      </c>
    </row>
    <row r="1510" spans="2:13" x14ac:dyDescent="0.25">
      <c r="B1510" s="1" t="s">
        <v>96</v>
      </c>
      <c r="C1510" s="1" t="s">
        <v>16747</v>
      </c>
      <c r="D1510" s="1" t="s">
        <v>16748</v>
      </c>
      <c r="E1510" s="1" t="s">
        <v>16749</v>
      </c>
      <c r="F1510" s="1" t="s">
        <v>16750</v>
      </c>
      <c r="G1510" s="1" t="s">
        <v>16751</v>
      </c>
      <c r="H1510" s="1" t="s">
        <v>16752</v>
      </c>
      <c r="I1510" s="1" t="s">
        <v>16753</v>
      </c>
      <c r="J1510" s="1" t="s">
        <v>16754</v>
      </c>
      <c r="K1510" s="1" t="s">
        <v>16755</v>
      </c>
      <c r="L1510" s="1" t="s">
        <v>16756</v>
      </c>
      <c r="M1510" s="1" t="s">
        <v>16757</v>
      </c>
    </row>
    <row r="1511" spans="2:13" x14ac:dyDescent="0.25">
      <c r="B1511" s="1" t="s">
        <v>96</v>
      </c>
      <c r="C1511" s="1" t="s">
        <v>16758</v>
      </c>
      <c r="D1511" s="1" t="s">
        <v>16759</v>
      </c>
      <c r="E1511" s="1" t="s">
        <v>16760</v>
      </c>
      <c r="F1511" s="1" t="s">
        <v>16761</v>
      </c>
      <c r="G1511" s="1" t="s">
        <v>16762</v>
      </c>
      <c r="H1511" s="1" t="s">
        <v>16763</v>
      </c>
      <c r="I1511" s="1" t="s">
        <v>16764</v>
      </c>
      <c r="J1511" s="1" t="s">
        <v>16765</v>
      </c>
      <c r="K1511" s="1" t="s">
        <v>16766</v>
      </c>
      <c r="L1511" s="1" t="s">
        <v>16767</v>
      </c>
      <c r="M1511" s="1" t="s">
        <v>16768</v>
      </c>
    </row>
    <row r="1512" spans="2:13" x14ac:dyDescent="0.25">
      <c r="B1512" s="1" t="s">
        <v>96</v>
      </c>
      <c r="C1512" s="1" t="s">
        <v>16769</v>
      </c>
      <c r="D1512" s="1" t="s">
        <v>16770</v>
      </c>
      <c r="E1512" s="1" t="s">
        <v>16771</v>
      </c>
      <c r="F1512" s="1" t="s">
        <v>16772</v>
      </c>
      <c r="G1512" s="1" t="s">
        <v>16773</v>
      </c>
      <c r="H1512" s="1" t="s">
        <v>16774</v>
      </c>
      <c r="I1512" s="1" t="s">
        <v>16775</v>
      </c>
      <c r="J1512" s="1" t="s">
        <v>16776</v>
      </c>
      <c r="K1512" s="1" t="s">
        <v>16777</v>
      </c>
      <c r="L1512" s="1" t="s">
        <v>16778</v>
      </c>
      <c r="M1512" s="1" t="s">
        <v>16779</v>
      </c>
    </row>
    <row r="1513" spans="2:13" x14ac:dyDescent="0.25">
      <c r="B1513" s="1" t="s">
        <v>96</v>
      </c>
      <c r="C1513" s="1" t="s">
        <v>16780</v>
      </c>
      <c r="D1513" s="1" t="s">
        <v>16781</v>
      </c>
      <c r="E1513" s="1" t="s">
        <v>16782</v>
      </c>
      <c r="F1513" s="1" t="s">
        <v>16783</v>
      </c>
      <c r="G1513" s="1" t="s">
        <v>16784</v>
      </c>
      <c r="H1513" s="1" t="s">
        <v>16785</v>
      </c>
      <c r="I1513" s="1" t="s">
        <v>16786</v>
      </c>
      <c r="J1513" s="1" t="s">
        <v>16787</v>
      </c>
      <c r="K1513" s="1" t="s">
        <v>16788</v>
      </c>
      <c r="L1513" s="1" t="s">
        <v>16789</v>
      </c>
      <c r="M1513" s="1" t="s">
        <v>16790</v>
      </c>
    </row>
    <row r="1514" spans="2:13" x14ac:dyDescent="0.25">
      <c r="B1514" s="1" t="s">
        <v>96</v>
      </c>
      <c r="C1514" s="1" t="s">
        <v>16791</v>
      </c>
      <c r="D1514" s="1" t="s">
        <v>16792</v>
      </c>
      <c r="E1514" s="1" t="s">
        <v>16793</v>
      </c>
      <c r="F1514" s="1" t="s">
        <v>16794</v>
      </c>
      <c r="G1514" s="1" t="s">
        <v>16795</v>
      </c>
      <c r="H1514" s="1" t="s">
        <v>16796</v>
      </c>
      <c r="I1514" s="1" t="s">
        <v>16797</v>
      </c>
      <c r="J1514" s="1" t="s">
        <v>16798</v>
      </c>
      <c r="K1514" s="1" t="s">
        <v>16799</v>
      </c>
      <c r="L1514" s="1" t="s">
        <v>16800</v>
      </c>
      <c r="M1514" s="1" t="s">
        <v>16801</v>
      </c>
    </row>
    <row r="1515" spans="2:13" x14ac:dyDescent="0.25">
      <c r="B1515" s="1" t="s">
        <v>96</v>
      </c>
      <c r="C1515" s="1" t="s">
        <v>16802</v>
      </c>
      <c r="D1515" s="1" t="s">
        <v>16803</v>
      </c>
      <c r="E1515" s="1" t="s">
        <v>16804</v>
      </c>
      <c r="F1515" s="1" t="s">
        <v>16805</v>
      </c>
      <c r="G1515" s="1" t="s">
        <v>16806</v>
      </c>
      <c r="H1515" s="1" t="s">
        <v>16807</v>
      </c>
      <c r="I1515" s="1" t="s">
        <v>16808</v>
      </c>
      <c r="J1515" s="1" t="s">
        <v>16809</v>
      </c>
      <c r="K1515" s="1" t="s">
        <v>16810</v>
      </c>
      <c r="L1515" s="1" t="s">
        <v>16811</v>
      </c>
      <c r="M1515" s="1" t="s">
        <v>16812</v>
      </c>
    </row>
    <row r="1516" spans="2:13" x14ac:dyDescent="0.25">
      <c r="B1516" s="1" t="s">
        <v>96</v>
      </c>
      <c r="C1516" s="1" t="s">
        <v>16813</v>
      </c>
      <c r="D1516" s="1" t="s">
        <v>16814</v>
      </c>
      <c r="E1516" s="1" t="s">
        <v>16815</v>
      </c>
      <c r="F1516" s="1" t="s">
        <v>16816</v>
      </c>
      <c r="G1516" s="1" t="s">
        <v>16817</v>
      </c>
      <c r="H1516" s="1" t="s">
        <v>16818</v>
      </c>
      <c r="I1516" s="1" t="s">
        <v>16819</v>
      </c>
      <c r="J1516" s="1" t="s">
        <v>16820</v>
      </c>
      <c r="K1516" s="1" t="s">
        <v>16821</v>
      </c>
      <c r="L1516" s="1" t="s">
        <v>16822</v>
      </c>
      <c r="M1516" s="1" t="s">
        <v>16823</v>
      </c>
    </row>
    <row r="1517" spans="2:13" x14ac:dyDescent="0.25">
      <c r="B1517" s="1" t="s">
        <v>96</v>
      </c>
      <c r="C1517" s="1" t="s">
        <v>16824</v>
      </c>
      <c r="D1517" s="1" t="s">
        <v>16825</v>
      </c>
      <c r="E1517" s="1" t="s">
        <v>16826</v>
      </c>
      <c r="F1517" s="1" t="s">
        <v>16827</v>
      </c>
      <c r="G1517" s="1" t="s">
        <v>16828</v>
      </c>
      <c r="H1517" s="1" t="s">
        <v>16829</v>
      </c>
      <c r="I1517" s="1" t="s">
        <v>16830</v>
      </c>
      <c r="J1517" s="1" t="s">
        <v>16831</v>
      </c>
      <c r="K1517" s="1" t="s">
        <v>16832</v>
      </c>
      <c r="L1517" s="1" t="s">
        <v>16833</v>
      </c>
      <c r="M1517" s="1" t="s">
        <v>16834</v>
      </c>
    </row>
    <row r="1518" spans="2:13" x14ac:dyDescent="0.25">
      <c r="B1518" s="1" t="s">
        <v>96</v>
      </c>
      <c r="C1518" s="1" t="s">
        <v>16835</v>
      </c>
      <c r="D1518" s="1" t="s">
        <v>16836</v>
      </c>
      <c r="E1518" s="1" t="s">
        <v>16837</v>
      </c>
      <c r="F1518" s="1" t="s">
        <v>16838</v>
      </c>
      <c r="G1518" s="1" t="s">
        <v>16839</v>
      </c>
      <c r="H1518" s="1" t="s">
        <v>16840</v>
      </c>
      <c r="I1518" s="1" t="s">
        <v>16841</v>
      </c>
      <c r="J1518" s="1" t="s">
        <v>16842</v>
      </c>
      <c r="K1518" s="1" t="s">
        <v>16843</v>
      </c>
      <c r="L1518" s="1" t="s">
        <v>16844</v>
      </c>
      <c r="M1518" s="1" t="s">
        <v>16845</v>
      </c>
    </row>
    <row r="1519" spans="2:13" x14ac:dyDescent="0.25">
      <c r="B1519" s="1" t="s">
        <v>96</v>
      </c>
      <c r="C1519" s="1" t="s">
        <v>16846</v>
      </c>
      <c r="D1519" s="1" t="s">
        <v>16847</v>
      </c>
      <c r="E1519" s="1" t="s">
        <v>16848</v>
      </c>
      <c r="F1519" s="1" t="s">
        <v>16849</v>
      </c>
      <c r="G1519" s="1" t="s">
        <v>16850</v>
      </c>
      <c r="H1519" s="1" t="s">
        <v>16851</v>
      </c>
      <c r="I1519" s="1" t="s">
        <v>16852</v>
      </c>
      <c r="J1519" s="1" t="s">
        <v>16853</v>
      </c>
      <c r="K1519" s="1" t="s">
        <v>16854</v>
      </c>
      <c r="L1519" s="1" t="s">
        <v>16855</v>
      </c>
      <c r="M1519" s="1" t="s">
        <v>16856</v>
      </c>
    </row>
    <row r="1520" spans="2:13" x14ac:dyDescent="0.25">
      <c r="B1520" s="1" t="s">
        <v>96</v>
      </c>
      <c r="C1520" s="1" t="s">
        <v>16857</v>
      </c>
      <c r="D1520" s="1" t="s">
        <v>16858</v>
      </c>
      <c r="E1520" s="1" t="s">
        <v>16859</v>
      </c>
      <c r="F1520" s="1" t="s">
        <v>16860</v>
      </c>
      <c r="G1520" s="1" t="s">
        <v>16861</v>
      </c>
      <c r="H1520" s="1" t="s">
        <v>16862</v>
      </c>
      <c r="I1520" s="1" t="s">
        <v>16863</v>
      </c>
      <c r="J1520" s="1" t="s">
        <v>16864</v>
      </c>
      <c r="K1520" s="1" t="s">
        <v>16865</v>
      </c>
      <c r="L1520" s="1" t="s">
        <v>16866</v>
      </c>
      <c r="M1520" s="1" t="s">
        <v>16867</v>
      </c>
    </row>
    <row r="1521" spans="2:13" x14ac:dyDescent="0.25">
      <c r="B1521" s="1" t="s">
        <v>96</v>
      </c>
      <c r="C1521" s="1" t="s">
        <v>16868</v>
      </c>
      <c r="D1521" s="1" t="s">
        <v>16869</v>
      </c>
      <c r="E1521" s="1" t="s">
        <v>16870</v>
      </c>
      <c r="F1521" s="1" t="s">
        <v>16871</v>
      </c>
      <c r="G1521" s="1" t="s">
        <v>16872</v>
      </c>
      <c r="H1521" s="1" t="s">
        <v>16873</v>
      </c>
      <c r="I1521" s="1" t="s">
        <v>16874</v>
      </c>
      <c r="J1521" s="1" t="s">
        <v>16875</v>
      </c>
      <c r="K1521" s="1" t="s">
        <v>16876</v>
      </c>
      <c r="L1521" s="1" t="s">
        <v>16877</v>
      </c>
      <c r="M1521" s="1" t="s">
        <v>16878</v>
      </c>
    </row>
    <row r="1522" spans="2:13" x14ac:dyDescent="0.25">
      <c r="B1522" s="1" t="s">
        <v>97</v>
      </c>
      <c r="C1522" s="1" t="s">
        <v>16879</v>
      </c>
      <c r="D1522" s="1" t="s">
        <v>16880</v>
      </c>
      <c r="E1522" s="1" t="s">
        <v>16881</v>
      </c>
      <c r="F1522" s="1" t="s">
        <v>16882</v>
      </c>
      <c r="G1522" s="1" t="s">
        <v>16883</v>
      </c>
      <c r="H1522" s="1" t="s">
        <v>16884</v>
      </c>
      <c r="I1522" s="1" t="s">
        <v>16885</v>
      </c>
      <c r="J1522" s="1" t="s">
        <v>16886</v>
      </c>
      <c r="K1522" s="1" t="s">
        <v>16887</v>
      </c>
      <c r="L1522" s="1" t="s">
        <v>16888</v>
      </c>
      <c r="M1522" s="1" t="s">
        <v>16889</v>
      </c>
    </row>
    <row r="1523" spans="2:13" x14ac:dyDescent="0.25">
      <c r="B1523" s="1" t="s">
        <v>97</v>
      </c>
      <c r="C1523" s="1" t="s">
        <v>16890</v>
      </c>
      <c r="D1523" s="1" t="s">
        <v>16891</v>
      </c>
      <c r="E1523" s="1" t="s">
        <v>16892</v>
      </c>
      <c r="F1523" s="1" t="s">
        <v>16893</v>
      </c>
      <c r="G1523" s="1" t="s">
        <v>16894</v>
      </c>
      <c r="H1523" s="1" t="s">
        <v>16895</v>
      </c>
      <c r="I1523" s="1" t="s">
        <v>16896</v>
      </c>
      <c r="J1523" s="1" t="s">
        <v>16897</v>
      </c>
      <c r="K1523" s="1" t="s">
        <v>16898</v>
      </c>
      <c r="L1523" s="1" t="s">
        <v>16899</v>
      </c>
      <c r="M1523" s="1" t="s">
        <v>16900</v>
      </c>
    </row>
    <row r="1524" spans="2:13" x14ac:dyDescent="0.25">
      <c r="B1524" s="1" t="s">
        <v>97</v>
      </c>
      <c r="C1524" s="1" t="s">
        <v>16901</v>
      </c>
      <c r="D1524" s="1" t="s">
        <v>16902</v>
      </c>
      <c r="E1524" s="1" t="s">
        <v>16903</v>
      </c>
      <c r="F1524" s="1" t="s">
        <v>16904</v>
      </c>
      <c r="G1524" s="1" t="s">
        <v>16905</v>
      </c>
      <c r="H1524" s="1" t="s">
        <v>16906</v>
      </c>
      <c r="I1524" s="1" t="s">
        <v>16907</v>
      </c>
      <c r="J1524" s="1" t="s">
        <v>16908</v>
      </c>
      <c r="K1524" s="1" t="s">
        <v>16909</v>
      </c>
      <c r="L1524" s="1" t="s">
        <v>16910</v>
      </c>
      <c r="M1524" s="1" t="s">
        <v>16911</v>
      </c>
    </row>
    <row r="1525" spans="2:13" x14ac:dyDescent="0.25">
      <c r="B1525" s="1" t="s">
        <v>97</v>
      </c>
      <c r="C1525" s="1" t="s">
        <v>16912</v>
      </c>
      <c r="D1525" s="1" t="s">
        <v>16913</v>
      </c>
      <c r="E1525" s="1" t="s">
        <v>16914</v>
      </c>
      <c r="F1525" s="1" t="s">
        <v>16915</v>
      </c>
      <c r="G1525" s="1" t="s">
        <v>16916</v>
      </c>
      <c r="H1525" s="1" t="s">
        <v>16917</v>
      </c>
      <c r="I1525" s="1" t="s">
        <v>16918</v>
      </c>
      <c r="J1525" s="1" t="s">
        <v>16919</v>
      </c>
      <c r="K1525" s="1" t="s">
        <v>16920</v>
      </c>
      <c r="L1525" s="1" t="s">
        <v>16921</v>
      </c>
      <c r="M1525" s="1" t="s">
        <v>16922</v>
      </c>
    </row>
    <row r="1526" spans="2:13" x14ac:dyDescent="0.25">
      <c r="B1526" s="1" t="s">
        <v>97</v>
      </c>
      <c r="C1526" s="1" t="s">
        <v>16923</v>
      </c>
      <c r="D1526" s="1" t="s">
        <v>16924</v>
      </c>
      <c r="E1526" s="1" t="s">
        <v>16925</v>
      </c>
      <c r="F1526" s="1" t="s">
        <v>16926</v>
      </c>
      <c r="G1526" s="1" t="s">
        <v>16927</v>
      </c>
      <c r="H1526" s="1" t="s">
        <v>16928</v>
      </c>
      <c r="I1526" s="1" t="s">
        <v>16929</v>
      </c>
      <c r="J1526" s="1" t="s">
        <v>16930</v>
      </c>
      <c r="K1526" s="1" t="s">
        <v>16931</v>
      </c>
      <c r="L1526" s="1" t="s">
        <v>16932</v>
      </c>
      <c r="M1526" s="1" t="s">
        <v>16933</v>
      </c>
    </row>
    <row r="1527" spans="2:13" x14ac:dyDescent="0.25">
      <c r="B1527" s="1" t="s">
        <v>97</v>
      </c>
      <c r="C1527" s="1" t="s">
        <v>16934</v>
      </c>
      <c r="D1527" s="1" t="s">
        <v>16935</v>
      </c>
      <c r="E1527" s="1" t="s">
        <v>16936</v>
      </c>
      <c r="F1527" s="1" t="s">
        <v>16937</v>
      </c>
      <c r="G1527" s="1" t="s">
        <v>16938</v>
      </c>
      <c r="H1527" s="1" t="s">
        <v>16939</v>
      </c>
      <c r="I1527" s="1" t="s">
        <v>16940</v>
      </c>
      <c r="J1527" s="1" t="s">
        <v>16941</v>
      </c>
      <c r="K1527" s="1" t="s">
        <v>16942</v>
      </c>
      <c r="L1527" s="1" t="s">
        <v>16943</v>
      </c>
      <c r="M1527" s="1" t="s">
        <v>16944</v>
      </c>
    </row>
    <row r="1528" spans="2:13" x14ac:dyDescent="0.25">
      <c r="B1528" s="1" t="s">
        <v>97</v>
      </c>
      <c r="C1528" s="1" t="s">
        <v>16945</v>
      </c>
      <c r="D1528" s="1" t="s">
        <v>16946</v>
      </c>
      <c r="E1528" s="1" t="s">
        <v>16947</v>
      </c>
      <c r="F1528" s="1" t="s">
        <v>16948</v>
      </c>
      <c r="G1528" s="1" t="s">
        <v>16949</v>
      </c>
      <c r="H1528" s="1" t="s">
        <v>16950</v>
      </c>
      <c r="I1528" s="1" t="s">
        <v>16951</v>
      </c>
      <c r="J1528" s="1" t="s">
        <v>16952</v>
      </c>
      <c r="K1528" s="1" t="s">
        <v>16953</v>
      </c>
      <c r="L1528" s="1" t="s">
        <v>16954</v>
      </c>
      <c r="M1528" s="1" t="s">
        <v>16955</v>
      </c>
    </row>
    <row r="1529" spans="2:13" x14ac:dyDescent="0.25">
      <c r="B1529" s="1" t="s">
        <v>97</v>
      </c>
      <c r="C1529" s="1" t="s">
        <v>16956</v>
      </c>
      <c r="D1529" s="1" t="s">
        <v>16957</v>
      </c>
      <c r="E1529" s="1" t="s">
        <v>16958</v>
      </c>
      <c r="F1529" s="1" t="s">
        <v>16959</v>
      </c>
      <c r="G1529" s="1" t="s">
        <v>16960</v>
      </c>
      <c r="H1529" s="1" t="s">
        <v>16961</v>
      </c>
      <c r="I1529" s="1" t="s">
        <v>16962</v>
      </c>
      <c r="J1529" s="1" t="s">
        <v>16963</v>
      </c>
      <c r="K1529" s="1" t="s">
        <v>16964</v>
      </c>
      <c r="L1529" s="1" t="s">
        <v>16965</v>
      </c>
      <c r="M1529" s="1" t="s">
        <v>16966</v>
      </c>
    </row>
    <row r="1530" spans="2:13" x14ac:dyDescent="0.25">
      <c r="B1530" s="1" t="s">
        <v>97</v>
      </c>
      <c r="C1530" s="1" t="s">
        <v>16967</v>
      </c>
      <c r="D1530" s="1" t="s">
        <v>16968</v>
      </c>
      <c r="E1530" s="1" t="s">
        <v>16969</v>
      </c>
      <c r="F1530" s="1" t="s">
        <v>16970</v>
      </c>
      <c r="G1530" s="1" t="s">
        <v>16971</v>
      </c>
      <c r="H1530" s="1" t="s">
        <v>16972</v>
      </c>
      <c r="I1530" s="1" t="s">
        <v>16973</v>
      </c>
      <c r="J1530" s="1" t="s">
        <v>16974</v>
      </c>
      <c r="K1530" s="1" t="s">
        <v>16975</v>
      </c>
      <c r="L1530" s="1" t="s">
        <v>16976</v>
      </c>
      <c r="M1530" s="1" t="s">
        <v>16977</v>
      </c>
    </row>
    <row r="1531" spans="2:13" x14ac:dyDescent="0.25">
      <c r="B1531" s="1" t="s">
        <v>97</v>
      </c>
      <c r="C1531" s="1" t="s">
        <v>16978</v>
      </c>
      <c r="D1531" s="1" t="s">
        <v>16979</v>
      </c>
      <c r="E1531" s="1" t="s">
        <v>16980</v>
      </c>
      <c r="F1531" s="1" t="s">
        <v>16981</v>
      </c>
      <c r="G1531" s="1" t="s">
        <v>16982</v>
      </c>
      <c r="H1531" s="1" t="s">
        <v>16983</v>
      </c>
      <c r="I1531" s="1" t="s">
        <v>16984</v>
      </c>
      <c r="J1531" s="1" t="s">
        <v>16985</v>
      </c>
      <c r="K1531" s="1" t="s">
        <v>16986</v>
      </c>
      <c r="L1531" s="1" t="s">
        <v>16987</v>
      </c>
      <c r="M1531" s="1" t="s">
        <v>16988</v>
      </c>
    </row>
    <row r="1532" spans="2:13" x14ac:dyDescent="0.25">
      <c r="B1532" s="1" t="s">
        <v>97</v>
      </c>
      <c r="C1532" s="1" t="s">
        <v>16989</v>
      </c>
      <c r="D1532" s="1" t="s">
        <v>16990</v>
      </c>
      <c r="E1532" s="1" t="s">
        <v>16991</v>
      </c>
      <c r="F1532" s="1" t="s">
        <v>16992</v>
      </c>
      <c r="G1532" s="1" t="s">
        <v>16993</v>
      </c>
      <c r="H1532" s="1" t="s">
        <v>16994</v>
      </c>
      <c r="I1532" s="1" t="s">
        <v>16995</v>
      </c>
      <c r="J1532" s="1" t="s">
        <v>16996</v>
      </c>
      <c r="K1532" s="1" t="s">
        <v>16997</v>
      </c>
      <c r="L1532" s="1" t="s">
        <v>16998</v>
      </c>
      <c r="M1532" s="1" t="s">
        <v>16999</v>
      </c>
    </row>
    <row r="1533" spans="2:13" x14ac:dyDescent="0.25">
      <c r="B1533" s="1" t="s">
        <v>97</v>
      </c>
      <c r="C1533" s="1" t="s">
        <v>17000</v>
      </c>
      <c r="D1533" s="1" t="s">
        <v>17001</v>
      </c>
      <c r="E1533" s="1" t="s">
        <v>17002</v>
      </c>
      <c r="F1533" s="1" t="s">
        <v>17003</v>
      </c>
      <c r="G1533" s="1" t="s">
        <v>17004</v>
      </c>
      <c r="H1533" s="1" t="s">
        <v>17005</v>
      </c>
      <c r="I1533" s="1" t="s">
        <v>17006</v>
      </c>
      <c r="J1533" s="1" t="s">
        <v>17007</v>
      </c>
      <c r="K1533" s="1" t="s">
        <v>17008</v>
      </c>
      <c r="L1533" s="1" t="s">
        <v>17009</v>
      </c>
      <c r="M1533" s="1" t="s">
        <v>17010</v>
      </c>
    </row>
    <row r="1534" spans="2:13" x14ac:dyDescent="0.25">
      <c r="B1534" s="1" t="s">
        <v>97</v>
      </c>
      <c r="C1534" s="1" t="s">
        <v>17011</v>
      </c>
      <c r="D1534" s="1" t="s">
        <v>17012</v>
      </c>
      <c r="E1534" s="1" t="s">
        <v>17013</v>
      </c>
      <c r="F1534" s="1" t="s">
        <v>17014</v>
      </c>
      <c r="G1534" s="1" t="s">
        <v>17015</v>
      </c>
      <c r="H1534" s="1" t="s">
        <v>17016</v>
      </c>
      <c r="I1534" s="1" t="s">
        <v>17017</v>
      </c>
      <c r="J1534" s="1" t="s">
        <v>17018</v>
      </c>
      <c r="K1534" s="1" t="s">
        <v>17019</v>
      </c>
      <c r="L1534" s="1" t="s">
        <v>17020</v>
      </c>
      <c r="M1534" s="1" t="s">
        <v>17021</v>
      </c>
    </row>
    <row r="1535" spans="2:13" x14ac:dyDescent="0.25">
      <c r="B1535" s="1" t="s">
        <v>97</v>
      </c>
      <c r="C1535" s="1" t="s">
        <v>17022</v>
      </c>
      <c r="D1535" s="1" t="s">
        <v>17023</v>
      </c>
      <c r="E1535" s="1" t="s">
        <v>17024</v>
      </c>
      <c r="F1535" s="1" t="s">
        <v>17025</v>
      </c>
      <c r="G1535" s="1" t="s">
        <v>17026</v>
      </c>
      <c r="H1535" s="1" t="s">
        <v>17027</v>
      </c>
      <c r="I1535" s="1" t="s">
        <v>17028</v>
      </c>
      <c r="J1535" s="1" t="s">
        <v>17029</v>
      </c>
      <c r="K1535" s="1" t="s">
        <v>17030</v>
      </c>
      <c r="L1535" s="1" t="s">
        <v>17031</v>
      </c>
      <c r="M1535" s="1" t="s">
        <v>17032</v>
      </c>
    </row>
    <row r="1536" spans="2:13" x14ac:dyDescent="0.25">
      <c r="B1536" s="1" t="s">
        <v>97</v>
      </c>
      <c r="C1536" s="1" t="s">
        <v>17033</v>
      </c>
      <c r="D1536" s="1" t="s">
        <v>17034</v>
      </c>
      <c r="E1536" s="1" t="s">
        <v>17035</v>
      </c>
      <c r="F1536" s="1" t="s">
        <v>17036</v>
      </c>
      <c r="G1536" s="1" t="s">
        <v>17037</v>
      </c>
      <c r="H1536" s="1" t="s">
        <v>17038</v>
      </c>
      <c r="I1536" s="1" t="s">
        <v>17039</v>
      </c>
      <c r="J1536" s="1" t="s">
        <v>17040</v>
      </c>
      <c r="K1536" s="1" t="s">
        <v>17041</v>
      </c>
      <c r="L1536" s="1" t="s">
        <v>17042</v>
      </c>
      <c r="M1536" s="1" t="s">
        <v>17043</v>
      </c>
    </row>
    <row r="1537" spans="2:13" x14ac:dyDescent="0.25">
      <c r="B1537" s="1" t="s">
        <v>97</v>
      </c>
      <c r="C1537" s="1" t="s">
        <v>17044</v>
      </c>
      <c r="D1537" s="1" t="s">
        <v>17045</v>
      </c>
      <c r="E1537" s="1" t="s">
        <v>17046</v>
      </c>
      <c r="F1537" s="1" t="s">
        <v>17047</v>
      </c>
      <c r="G1537" s="1" t="s">
        <v>17048</v>
      </c>
      <c r="H1537" s="1" t="s">
        <v>17049</v>
      </c>
      <c r="I1537" s="1" t="s">
        <v>17050</v>
      </c>
      <c r="J1537" s="1" t="s">
        <v>17051</v>
      </c>
      <c r="K1537" s="1" t="s">
        <v>17052</v>
      </c>
      <c r="L1537" s="1" t="s">
        <v>17053</v>
      </c>
      <c r="M1537" s="1" t="s">
        <v>17054</v>
      </c>
    </row>
    <row r="1538" spans="2:13" x14ac:dyDescent="0.25">
      <c r="B1538" s="1" t="s">
        <v>97</v>
      </c>
      <c r="C1538" s="1" t="s">
        <v>17055</v>
      </c>
      <c r="D1538" s="1" t="s">
        <v>17056</v>
      </c>
      <c r="E1538" s="1" t="s">
        <v>17057</v>
      </c>
      <c r="F1538" s="1" t="s">
        <v>17058</v>
      </c>
      <c r="G1538" s="1" t="s">
        <v>17059</v>
      </c>
      <c r="H1538" s="1" t="s">
        <v>17060</v>
      </c>
      <c r="I1538" s="1" t="s">
        <v>17061</v>
      </c>
      <c r="J1538" s="1" t="s">
        <v>17062</v>
      </c>
      <c r="K1538" s="1" t="s">
        <v>17063</v>
      </c>
      <c r="L1538" s="1" t="s">
        <v>17064</v>
      </c>
      <c r="M1538" s="1" t="s">
        <v>17065</v>
      </c>
    </row>
    <row r="1539" spans="2:13" x14ac:dyDescent="0.25">
      <c r="B1539" s="1" t="s">
        <v>97</v>
      </c>
      <c r="C1539" s="1" t="s">
        <v>17066</v>
      </c>
      <c r="D1539" s="1" t="s">
        <v>17067</v>
      </c>
      <c r="E1539" s="1" t="s">
        <v>17068</v>
      </c>
      <c r="F1539" s="1" t="s">
        <v>17069</v>
      </c>
      <c r="G1539" s="1" t="s">
        <v>17070</v>
      </c>
      <c r="H1539" s="1" t="s">
        <v>17071</v>
      </c>
      <c r="I1539" s="1" t="s">
        <v>17072</v>
      </c>
      <c r="J1539" s="1" t="s">
        <v>17073</v>
      </c>
      <c r="K1539" s="1" t="s">
        <v>17074</v>
      </c>
      <c r="L1539" s="1" t="s">
        <v>17075</v>
      </c>
      <c r="M1539" s="1" t="s">
        <v>17076</v>
      </c>
    </row>
    <row r="1540" spans="2:13" x14ac:dyDescent="0.25">
      <c r="B1540" s="1" t="s">
        <v>97</v>
      </c>
      <c r="C1540" s="1" t="s">
        <v>17077</v>
      </c>
      <c r="D1540" s="1" t="s">
        <v>17078</v>
      </c>
      <c r="E1540" s="1" t="s">
        <v>17079</v>
      </c>
      <c r="F1540" s="1" t="s">
        <v>17080</v>
      </c>
      <c r="G1540" s="1" t="s">
        <v>17081</v>
      </c>
      <c r="H1540" s="1" t="s">
        <v>17082</v>
      </c>
      <c r="I1540" s="1" t="s">
        <v>17083</v>
      </c>
      <c r="J1540" s="1" t="s">
        <v>17084</v>
      </c>
      <c r="K1540" s="1" t="s">
        <v>17085</v>
      </c>
      <c r="L1540" s="1" t="s">
        <v>17086</v>
      </c>
      <c r="M1540" s="1" t="s">
        <v>17087</v>
      </c>
    </row>
    <row r="1541" spans="2:13" x14ac:dyDescent="0.25">
      <c r="B1541" s="1" t="s">
        <v>97</v>
      </c>
      <c r="C1541" s="1" t="s">
        <v>17088</v>
      </c>
      <c r="D1541" s="1" t="s">
        <v>17089</v>
      </c>
      <c r="E1541" s="1" t="s">
        <v>17090</v>
      </c>
      <c r="F1541" s="1" t="s">
        <v>17091</v>
      </c>
      <c r="G1541" s="1" t="s">
        <v>17092</v>
      </c>
      <c r="H1541" s="1" t="s">
        <v>17093</v>
      </c>
      <c r="I1541" s="1" t="s">
        <v>17094</v>
      </c>
      <c r="J1541" s="1" t="s">
        <v>17095</v>
      </c>
      <c r="K1541" s="1" t="s">
        <v>17096</v>
      </c>
      <c r="L1541" s="1" t="s">
        <v>17097</v>
      </c>
      <c r="M1541" s="1" t="s">
        <v>17098</v>
      </c>
    </row>
    <row r="1542" spans="2:13" x14ac:dyDescent="0.25">
      <c r="B1542" s="1" t="s">
        <v>98</v>
      </c>
      <c r="C1542" s="1" t="s">
        <v>17099</v>
      </c>
      <c r="D1542" s="1" t="s">
        <v>17100</v>
      </c>
      <c r="E1542" s="1" t="s">
        <v>17101</v>
      </c>
      <c r="F1542" s="1" t="s">
        <v>17102</v>
      </c>
      <c r="G1542" s="1" t="s">
        <v>17103</v>
      </c>
      <c r="H1542" s="1" t="s">
        <v>17104</v>
      </c>
      <c r="I1542" s="1" t="s">
        <v>17105</v>
      </c>
      <c r="J1542" s="1" t="s">
        <v>17106</v>
      </c>
      <c r="K1542" s="1" t="s">
        <v>17107</v>
      </c>
      <c r="L1542" s="1" t="s">
        <v>17108</v>
      </c>
      <c r="M1542" s="1" t="s">
        <v>17109</v>
      </c>
    </row>
    <row r="1543" spans="2:13" x14ac:dyDescent="0.25">
      <c r="B1543" s="1" t="s">
        <v>98</v>
      </c>
      <c r="C1543" s="1" t="s">
        <v>17110</v>
      </c>
      <c r="D1543" s="1" t="s">
        <v>17111</v>
      </c>
      <c r="E1543" s="1" t="s">
        <v>17112</v>
      </c>
      <c r="F1543" s="1" t="s">
        <v>17113</v>
      </c>
      <c r="G1543" s="1" t="s">
        <v>17114</v>
      </c>
      <c r="H1543" s="1" t="s">
        <v>17115</v>
      </c>
      <c r="I1543" s="1" t="s">
        <v>17116</v>
      </c>
      <c r="J1543" s="1" t="s">
        <v>17117</v>
      </c>
      <c r="K1543" s="1" t="s">
        <v>17118</v>
      </c>
      <c r="L1543" s="1" t="s">
        <v>17119</v>
      </c>
      <c r="M1543" s="1" t="s">
        <v>17120</v>
      </c>
    </row>
    <row r="1544" spans="2:13" x14ac:dyDescent="0.25">
      <c r="B1544" s="1" t="s">
        <v>98</v>
      </c>
      <c r="C1544" s="1" t="s">
        <v>17121</v>
      </c>
      <c r="D1544" s="1" t="s">
        <v>17122</v>
      </c>
      <c r="E1544" s="1" t="s">
        <v>17123</v>
      </c>
      <c r="F1544" s="1" t="s">
        <v>17124</v>
      </c>
      <c r="G1544" s="1" t="s">
        <v>17125</v>
      </c>
      <c r="H1544" s="1" t="s">
        <v>17126</v>
      </c>
      <c r="I1544" s="1" t="s">
        <v>17127</v>
      </c>
      <c r="J1544" s="1" t="s">
        <v>17128</v>
      </c>
      <c r="K1544" s="1" t="s">
        <v>17129</v>
      </c>
      <c r="L1544" s="1" t="s">
        <v>17130</v>
      </c>
      <c r="M1544" s="1" t="s">
        <v>17131</v>
      </c>
    </row>
    <row r="1545" spans="2:13" x14ac:dyDescent="0.25">
      <c r="B1545" s="1" t="s">
        <v>98</v>
      </c>
      <c r="C1545" s="1" t="s">
        <v>17132</v>
      </c>
      <c r="D1545" s="1" t="s">
        <v>17133</v>
      </c>
      <c r="E1545" s="1" t="s">
        <v>17134</v>
      </c>
      <c r="F1545" s="1" t="s">
        <v>17135</v>
      </c>
      <c r="G1545" s="1" t="s">
        <v>17136</v>
      </c>
      <c r="H1545" s="1" t="s">
        <v>17137</v>
      </c>
      <c r="I1545" s="1" t="s">
        <v>17138</v>
      </c>
      <c r="J1545" s="1" t="s">
        <v>17139</v>
      </c>
      <c r="K1545" s="1" t="s">
        <v>17140</v>
      </c>
      <c r="L1545" s="1" t="s">
        <v>17141</v>
      </c>
      <c r="M1545" s="1" t="s">
        <v>17142</v>
      </c>
    </row>
    <row r="1546" spans="2:13" x14ac:dyDescent="0.25">
      <c r="B1546" s="1" t="s">
        <v>98</v>
      </c>
      <c r="C1546" s="1" t="s">
        <v>17143</v>
      </c>
      <c r="D1546" s="1" t="s">
        <v>17144</v>
      </c>
      <c r="E1546" s="1" t="s">
        <v>17145</v>
      </c>
      <c r="F1546" s="1" t="s">
        <v>17146</v>
      </c>
      <c r="G1546" s="1" t="s">
        <v>17147</v>
      </c>
      <c r="H1546" s="1" t="s">
        <v>17148</v>
      </c>
      <c r="I1546" s="1" t="s">
        <v>17149</v>
      </c>
      <c r="J1546" s="1" t="s">
        <v>17150</v>
      </c>
      <c r="K1546" s="1" t="s">
        <v>17151</v>
      </c>
      <c r="L1546" s="1" t="s">
        <v>17152</v>
      </c>
      <c r="M1546" s="1" t="s">
        <v>17153</v>
      </c>
    </row>
    <row r="1547" spans="2:13" x14ac:dyDescent="0.25">
      <c r="B1547" s="1" t="s">
        <v>98</v>
      </c>
      <c r="C1547" s="1" t="s">
        <v>17154</v>
      </c>
      <c r="D1547" s="1" t="s">
        <v>17155</v>
      </c>
      <c r="E1547" s="1" t="s">
        <v>17156</v>
      </c>
      <c r="F1547" s="1" t="s">
        <v>17157</v>
      </c>
      <c r="G1547" s="1" t="s">
        <v>17158</v>
      </c>
      <c r="H1547" s="1" t="s">
        <v>17159</v>
      </c>
      <c r="I1547" s="1" t="s">
        <v>17160</v>
      </c>
      <c r="J1547" s="1" t="s">
        <v>17161</v>
      </c>
      <c r="K1547" s="1" t="s">
        <v>17162</v>
      </c>
      <c r="L1547" s="1" t="s">
        <v>17163</v>
      </c>
      <c r="M1547" s="1" t="s">
        <v>17164</v>
      </c>
    </row>
    <row r="1548" spans="2:13" x14ac:dyDescent="0.25">
      <c r="B1548" s="1" t="s">
        <v>98</v>
      </c>
      <c r="C1548" s="1" t="s">
        <v>17165</v>
      </c>
      <c r="D1548" s="1" t="s">
        <v>17166</v>
      </c>
      <c r="E1548" s="1" t="s">
        <v>17167</v>
      </c>
      <c r="F1548" s="1" t="s">
        <v>17168</v>
      </c>
      <c r="G1548" s="1" t="s">
        <v>17169</v>
      </c>
      <c r="H1548" s="1" t="s">
        <v>17170</v>
      </c>
      <c r="I1548" s="1" t="s">
        <v>17171</v>
      </c>
      <c r="J1548" s="1" t="s">
        <v>17172</v>
      </c>
      <c r="K1548" s="1" t="s">
        <v>17173</v>
      </c>
      <c r="L1548" s="1" t="s">
        <v>17174</v>
      </c>
      <c r="M1548" s="1" t="s">
        <v>17175</v>
      </c>
    </row>
    <row r="1549" spans="2:13" x14ac:dyDescent="0.25">
      <c r="B1549" s="1" t="s">
        <v>98</v>
      </c>
      <c r="C1549" s="1" t="s">
        <v>17176</v>
      </c>
      <c r="D1549" s="1" t="s">
        <v>17177</v>
      </c>
      <c r="E1549" s="1" t="s">
        <v>17178</v>
      </c>
      <c r="F1549" s="1" t="s">
        <v>17179</v>
      </c>
      <c r="G1549" s="1" t="s">
        <v>17180</v>
      </c>
      <c r="H1549" s="1" t="s">
        <v>17181</v>
      </c>
      <c r="I1549" s="1" t="s">
        <v>17182</v>
      </c>
      <c r="J1549" s="1" t="s">
        <v>17183</v>
      </c>
      <c r="K1549" s="1" t="s">
        <v>17184</v>
      </c>
      <c r="L1549" s="1" t="s">
        <v>17185</v>
      </c>
      <c r="M1549" s="1" t="s">
        <v>17186</v>
      </c>
    </row>
    <row r="1550" spans="2:13" x14ac:dyDescent="0.25">
      <c r="B1550" s="1" t="s">
        <v>98</v>
      </c>
      <c r="C1550" s="1" t="s">
        <v>17187</v>
      </c>
      <c r="D1550" s="1" t="s">
        <v>17188</v>
      </c>
      <c r="E1550" s="1" t="s">
        <v>17189</v>
      </c>
      <c r="F1550" s="1" t="s">
        <v>17190</v>
      </c>
      <c r="G1550" s="1" t="s">
        <v>17191</v>
      </c>
      <c r="H1550" s="1" t="s">
        <v>17192</v>
      </c>
      <c r="I1550" s="1" t="s">
        <v>17193</v>
      </c>
      <c r="J1550" s="1" t="s">
        <v>17194</v>
      </c>
      <c r="K1550" s="1" t="s">
        <v>17195</v>
      </c>
      <c r="L1550" s="1" t="s">
        <v>17196</v>
      </c>
      <c r="M1550" s="1" t="s">
        <v>17197</v>
      </c>
    </row>
    <row r="1551" spans="2:13" x14ac:dyDescent="0.25">
      <c r="B1551" s="1" t="s">
        <v>98</v>
      </c>
      <c r="C1551" s="1" t="s">
        <v>17198</v>
      </c>
      <c r="D1551" s="1" t="s">
        <v>17199</v>
      </c>
      <c r="E1551" s="1" t="s">
        <v>17200</v>
      </c>
      <c r="F1551" s="1" t="s">
        <v>17201</v>
      </c>
      <c r="G1551" s="1" t="s">
        <v>17202</v>
      </c>
      <c r="H1551" s="1" t="s">
        <v>17203</v>
      </c>
      <c r="I1551" s="1" t="s">
        <v>17204</v>
      </c>
      <c r="J1551" s="1" t="s">
        <v>17205</v>
      </c>
      <c r="K1551" s="1" t="s">
        <v>17206</v>
      </c>
      <c r="L1551" s="1" t="s">
        <v>17207</v>
      </c>
      <c r="M1551" s="1" t="s">
        <v>17208</v>
      </c>
    </row>
    <row r="1552" spans="2:13" x14ac:dyDescent="0.25">
      <c r="B1552" s="1" t="s">
        <v>98</v>
      </c>
      <c r="C1552" s="1" t="s">
        <v>17209</v>
      </c>
      <c r="D1552" s="1" t="s">
        <v>17210</v>
      </c>
      <c r="E1552" s="1" t="s">
        <v>17211</v>
      </c>
      <c r="F1552" s="1" t="s">
        <v>17212</v>
      </c>
      <c r="G1552" s="1" t="s">
        <v>17213</v>
      </c>
      <c r="H1552" s="1" t="s">
        <v>17214</v>
      </c>
      <c r="I1552" s="1" t="s">
        <v>17215</v>
      </c>
      <c r="J1552" s="1" t="s">
        <v>17216</v>
      </c>
      <c r="K1552" s="1" t="s">
        <v>17217</v>
      </c>
      <c r="L1552" s="1" t="s">
        <v>17218</v>
      </c>
      <c r="M1552" s="1" t="s">
        <v>17219</v>
      </c>
    </row>
    <row r="1553" spans="2:13" x14ac:dyDescent="0.25">
      <c r="B1553" s="1" t="s">
        <v>98</v>
      </c>
      <c r="C1553" s="1" t="s">
        <v>17220</v>
      </c>
      <c r="D1553" s="1" t="s">
        <v>17221</v>
      </c>
      <c r="E1553" s="1" t="s">
        <v>17222</v>
      </c>
      <c r="F1553" s="1" t="s">
        <v>17223</v>
      </c>
      <c r="G1553" s="1" t="s">
        <v>17224</v>
      </c>
      <c r="H1553" s="1" t="s">
        <v>17225</v>
      </c>
      <c r="I1553" s="1" t="s">
        <v>17226</v>
      </c>
      <c r="J1553" s="1" t="s">
        <v>17227</v>
      </c>
      <c r="K1553" s="1" t="s">
        <v>17228</v>
      </c>
      <c r="L1553" s="1" t="s">
        <v>17229</v>
      </c>
      <c r="M1553" s="1" t="s">
        <v>17230</v>
      </c>
    </row>
    <row r="1554" spans="2:13" x14ac:dyDescent="0.25">
      <c r="B1554" s="1" t="s">
        <v>98</v>
      </c>
      <c r="C1554" s="1" t="s">
        <v>17231</v>
      </c>
      <c r="D1554" s="1" t="s">
        <v>17232</v>
      </c>
      <c r="E1554" s="1" t="s">
        <v>17233</v>
      </c>
      <c r="F1554" s="1" t="s">
        <v>17234</v>
      </c>
      <c r="G1554" s="1" t="s">
        <v>17235</v>
      </c>
      <c r="H1554" s="1" t="s">
        <v>17236</v>
      </c>
      <c r="I1554" s="1" t="s">
        <v>17237</v>
      </c>
      <c r="J1554" s="1" t="s">
        <v>17238</v>
      </c>
      <c r="K1554" s="1" t="s">
        <v>17239</v>
      </c>
      <c r="L1554" s="1" t="s">
        <v>17240</v>
      </c>
      <c r="M1554" s="1" t="s">
        <v>17241</v>
      </c>
    </row>
    <row r="1555" spans="2:13" x14ac:dyDescent="0.25">
      <c r="B1555" s="1" t="s">
        <v>98</v>
      </c>
      <c r="C1555" s="1" t="s">
        <v>17242</v>
      </c>
      <c r="D1555" s="1" t="s">
        <v>17243</v>
      </c>
      <c r="E1555" s="1" t="s">
        <v>17244</v>
      </c>
      <c r="F1555" s="1" t="s">
        <v>17245</v>
      </c>
      <c r="G1555" s="1" t="s">
        <v>17246</v>
      </c>
      <c r="H1555" s="1" t="s">
        <v>17247</v>
      </c>
      <c r="I1555" s="1" t="s">
        <v>17248</v>
      </c>
      <c r="J1555" s="1" t="s">
        <v>17249</v>
      </c>
      <c r="K1555" s="1" t="s">
        <v>17250</v>
      </c>
      <c r="L1555" s="1" t="s">
        <v>17251</v>
      </c>
      <c r="M1555" s="1" t="s">
        <v>17252</v>
      </c>
    </row>
    <row r="1556" spans="2:13" x14ac:dyDescent="0.25">
      <c r="B1556" s="1" t="s">
        <v>98</v>
      </c>
      <c r="C1556" s="1" t="s">
        <v>17253</v>
      </c>
      <c r="D1556" s="1" t="s">
        <v>17254</v>
      </c>
      <c r="E1556" s="1" t="s">
        <v>17255</v>
      </c>
      <c r="F1556" s="1" t="s">
        <v>17256</v>
      </c>
      <c r="G1556" s="1" t="s">
        <v>17257</v>
      </c>
      <c r="H1556" s="1" t="s">
        <v>17258</v>
      </c>
      <c r="I1556" s="1" t="s">
        <v>17259</v>
      </c>
      <c r="J1556" s="1" t="s">
        <v>17260</v>
      </c>
      <c r="K1556" s="1" t="s">
        <v>17261</v>
      </c>
      <c r="L1556" s="1" t="s">
        <v>17262</v>
      </c>
      <c r="M1556" s="1" t="s">
        <v>17263</v>
      </c>
    </row>
    <row r="1557" spans="2:13" x14ac:dyDescent="0.25">
      <c r="B1557" s="1" t="s">
        <v>98</v>
      </c>
      <c r="C1557" s="1" t="s">
        <v>17264</v>
      </c>
      <c r="D1557" s="1" t="s">
        <v>17265</v>
      </c>
      <c r="E1557" s="1" t="s">
        <v>17266</v>
      </c>
      <c r="F1557" s="1" t="s">
        <v>17267</v>
      </c>
      <c r="G1557" s="1" t="s">
        <v>17268</v>
      </c>
      <c r="H1557" s="1" t="s">
        <v>17269</v>
      </c>
      <c r="I1557" s="1" t="s">
        <v>17270</v>
      </c>
      <c r="J1557" s="1" t="s">
        <v>17271</v>
      </c>
      <c r="K1557" s="1" t="s">
        <v>17272</v>
      </c>
      <c r="L1557" s="1" t="s">
        <v>17273</v>
      </c>
      <c r="M1557" s="1" t="s">
        <v>17274</v>
      </c>
    </row>
    <row r="1558" spans="2:13" x14ac:dyDescent="0.25">
      <c r="B1558" s="1" t="s">
        <v>98</v>
      </c>
      <c r="C1558" s="1" t="s">
        <v>17275</v>
      </c>
      <c r="D1558" s="1" t="s">
        <v>17276</v>
      </c>
      <c r="E1558" s="1" t="s">
        <v>17277</v>
      </c>
      <c r="F1558" s="1" t="s">
        <v>17278</v>
      </c>
      <c r="G1558" s="1" t="s">
        <v>17279</v>
      </c>
      <c r="H1558" s="1" t="s">
        <v>17280</v>
      </c>
      <c r="I1558" s="1" t="s">
        <v>17281</v>
      </c>
      <c r="J1558" s="1" t="s">
        <v>17282</v>
      </c>
      <c r="K1558" s="1" t="s">
        <v>17283</v>
      </c>
      <c r="L1558" s="1" t="s">
        <v>17284</v>
      </c>
      <c r="M1558" s="1" t="s">
        <v>17285</v>
      </c>
    </row>
    <row r="1559" spans="2:13" x14ac:dyDescent="0.25">
      <c r="B1559" s="1" t="s">
        <v>98</v>
      </c>
      <c r="C1559" s="1" t="s">
        <v>17286</v>
      </c>
      <c r="D1559" s="1" t="s">
        <v>17287</v>
      </c>
      <c r="E1559" s="1" t="s">
        <v>17288</v>
      </c>
      <c r="F1559" s="1" t="s">
        <v>17289</v>
      </c>
      <c r="G1559" s="1" t="s">
        <v>17290</v>
      </c>
      <c r="H1559" s="1" t="s">
        <v>17291</v>
      </c>
      <c r="I1559" s="1" t="s">
        <v>17292</v>
      </c>
      <c r="J1559" s="1" t="s">
        <v>17293</v>
      </c>
      <c r="K1559" s="1" t="s">
        <v>17294</v>
      </c>
      <c r="L1559" s="1" t="s">
        <v>17295</v>
      </c>
      <c r="M1559" s="1" t="s">
        <v>17296</v>
      </c>
    </row>
    <row r="1560" spans="2:13" x14ac:dyDescent="0.25">
      <c r="B1560" s="1" t="s">
        <v>98</v>
      </c>
      <c r="C1560" s="1" t="s">
        <v>17297</v>
      </c>
      <c r="D1560" s="1" t="s">
        <v>17298</v>
      </c>
      <c r="E1560" s="1" t="s">
        <v>17299</v>
      </c>
      <c r="F1560" s="1" t="s">
        <v>17300</v>
      </c>
      <c r="G1560" s="1" t="s">
        <v>17301</v>
      </c>
      <c r="H1560" s="1" t="s">
        <v>17302</v>
      </c>
      <c r="I1560" s="1" t="s">
        <v>17303</v>
      </c>
      <c r="J1560" s="1" t="s">
        <v>17304</v>
      </c>
      <c r="K1560" s="1" t="s">
        <v>17305</v>
      </c>
      <c r="L1560" s="1" t="s">
        <v>17306</v>
      </c>
      <c r="M1560" s="1" t="s">
        <v>17307</v>
      </c>
    </row>
    <row r="1561" spans="2:13" x14ac:dyDescent="0.25">
      <c r="B1561" s="1" t="s">
        <v>98</v>
      </c>
      <c r="C1561" s="1" t="s">
        <v>17308</v>
      </c>
      <c r="D1561" s="1" t="s">
        <v>17309</v>
      </c>
      <c r="E1561" s="1" t="s">
        <v>17310</v>
      </c>
      <c r="F1561" s="1" t="s">
        <v>17311</v>
      </c>
      <c r="G1561" s="1" t="s">
        <v>17312</v>
      </c>
      <c r="H1561" s="1" t="s">
        <v>17313</v>
      </c>
      <c r="I1561" s="1" t="s">
        <v>17314</v>
      </c>
      <c r="J1561" s="1" t="s">
        <v>17315</v>
      </c>
      <c r="K1561" s="1" t="s">
        <v>17316</v>
      </c>
      <c r="L1561" s="1" t="s">
        <v>17317</v>
      </c>
      <c r="M1561" s="1" t="s">
        <v>17318</v>
      </c>
    </row>
    <row r="1562" spans="2:13" x14ac:dyDescent="0.25">
      <c r="B1562" s="1" t="s">
        <v>99</v>
      </c>
      <c r="C1562" s="1" t="s">
        <v>17319</v>
      </c>
      <c r="D1562" s="1" t="s">
        <v>17320</v>
      </c>
      <c r="E1562" s="1" t="s">
        <v>17321</v>
      </c>
      <c r="F1562" s="1" t="s">
        <v>17322</v>
      </c>
      <c r="G1562" s="1" t="s">
        <v>17323</v>
      </c>
      <c r="H1562" s="1" t="s">
        <v>17324</v>
      </c>
      <c r="I1562" s="1" t="s">
        <v>17325</v>
      </c>
      <c r="J1562" s="1" t="s">
        <v>17326</v>
      </c>
      <c r="K1562" s="1" t="s">
        <v>17327</v>
      </c>
      <c r="L1562" s="1" t="s">
        <v>17328</v>
      </c>
      <c r="M1562" s="1" t="s">
        <v>17329</v>
      </c>
    </row>
    <row r="1563" spans="2:13" x14ac:dyDescent="0.25">
      <c r="B1563" s="1" t="s">
        <v>99</v>
      </c>
      <c r="C1563" s="1" t="s">
        <v>17330</v>
      </c>
      <c r="D1563" s="1" t="s">
        <v>17331</v>
      </c>
      <c r="E1563" s="1" t="s">
        <v>17332</v>
      </c>
      <c r="F1563" s="1" t="s">
        <v>17333</v>
      </c>
      <c r="G1563" s="1" t="s">
        <v>17334</v>
      </c>
      <c r="H1563" s="1" t="s">
        <v>17335</v>
      </c>
      <c r="I1563" s="1" t="s">
        <v>17336</v>
      </c>
      <c r="J1563" s="1" t="s">
        <v>17337</v>
      </c>
      <c r="K1563" s="1" t="s">
        <v>17338</v>
      </c>
      <c r="L1563" s="1" t="s">
        <v>17339</v>
      </c>
      <c r="M1563" s="1" t="s">
        <v>17340</v>
      </c>
    </row>
    <row r="1564" spans="2:13" x14ac:dyDescent="0.25">
      <c r="B1564" s="1" t="s">
        <v>99</v>
      </c>
      <c r="C1564" s="1" t="s">
        <v>17341</v>
      </c>
      <c r="D1564" s="1" t="s">
        <v>17342</v>
      </c>
      <c r="E1564" s="1" t="s">
        <v>17343</v>
      </c>
      <c r="F1564" s="1" t="s">
        <v>17344</v>
      </c>
      <c r="G1564" s="1" t="s">
        <v>17345</v>
      </c>
      <c r="H1564" s="1" t="s">
        <v>17346</v>
      </c>
      <c r="I1564" s="1" t="s">
        <v>17347</v>
      </c>
      <c r="J1564" s="1" t="s">
        <v>17348</v>
      </c>
      <c r="K1564" s="1" t="s">
        <v>17349</v>
      </c>
      <c r="L1564" s="1" t="s">
        <v>17350</v>
      </c>
      <c r="M1564" s="1" t="s">
        <v>17351</v>
      </c>
    </row>
    <row r="1565" spans="2:13" x14ac:dyDescent="0.25">
      <c r="B1565" s="1" t="s">
        <v>99</v>
      </c>
      <c r="C1565" s="1" t="s">
        <v>17352</v>
      </c>
      <c r="D1565" s="1" t="s">
        <v>17353</v>
      </c>
      <c r="E1565" s="1" t="s">
        <v>17354</v>
      </c>
      <c r="F1565" s="1" t="s">
        <v>17355</v>
      </c>
      <c r="G1565" s="1" t="s">
        <v>17356</v>
      </c>
      <c r="H1565" s="1" t="s">
        <v>17357</v>
      </c>
      <c r="I1565" s="1" t="s">
        <v>17358</v>
      </c>
      <c r="J1565" s="1" t="s">
        <v>17359</v>
      </c>
      <c r="K1565" s="1" t="s">
        <v>17360</v>
      </c>
      <c r="L1565" s="1" t="s">
        <v>17361</v>
      </c>
      <c r="M1565" s="1" t="s">
        <v>17362</v>
      </c>
    </row>
    <row r="1566" spans="2:13" x14ac:dyDescent="0.25">
      <c r="B1566" s="1" t="s">
        <v>99</v>
      </c>
      <c r="C1566" s="1" t="s">
        <v>17363</v>
      </c>
      <c r="D1566" s="1" t="s">
        <v>17364</v>
      </c>
      <c r="E1566" s="1" t="s">
        <v>17365</v>
      </c>
      <c r="F1566" s="1" t="s">
        <v>17366</v>
      </c>
      <c r="G1566" s="1" t="s">
        <v>17367</v>
      </c>
      <c r="H1566" s="1" t="s">
        <v>17368</v>
      </c>
      <c r="I1566" s="1" t="s">
        <v>17369</v>
      </c>
      <c r="J1566" s="1" t="s">
        <v>17370</v>
      </c>
      <c r="K1566" s="1" t="s">
        <v>17371</v>
      </c>
      <c r="L1566" s="1" t="s">
        <v>17372</v>
      </c>
      <c r="M1566" s="1" t="s">
        <v>17373</v>
      </c>
    </row>
    <row r="1567" spans="2:13" x14ac:dyDescent="0.25">
      <c r="B1567" s="1" t="s">
        <v>99</v>
      </c>
      <c r="C1567" s="1" t="s">
        <v>17374</v>
      </c>
      <c r="D1567" s="1" t="s">
        <v>17375</v>
      </c>
      <c r="E1567" s="1" t="s">
        <v>17376</v>
      </c>
      <c r="F1567" s="1" t="s">
        <v>17377</v>
      </c>
      <c r="G1567" s="1" t="s">
        <v>17378</v>
      </c>
      <c r="H1567" s="1" t="s">
        <v>17379</v>
      </c>
      <c r="I1567" s="1" t="s">
        <v>17380</v>
      </c>
      <c r="J1567" s="1" t="s">
        <v>17381</v>
      </c>
      <c r="K1567" s="1" t="s">
        <v>17382</v>
      </c>
      <c r="L1567" s="1" t="s">
        <v>17383</v>
      </c>
      <c r="M1567" s="1" t="s">
        <v>17384</v>
      </c>
    </row>
    <row r="1568" spans="2:13" x14ac:dyDescent="0.25">
      <c r="B1568" s="1" t="s">
        <v>99</v>
      </c>
      <c r="C1568" s="1" t="s">
        <v>17385</v>
      </c>
      <c r="D1568" s="1" t="s">
        <v>17386</v>
      </c>
      <c r="E1568" s="1" t="s">
        <v>17387</v>
      </c>
      <c r="F1568" s="1" t="s">
        <v>17388</v>
      </c>
      <c r="G1568" s="1" t="s">
        <v>17389</v>
      </c>
      <c r="H1568" s="1" t="s">
        <v>17390</v>
      </c>
      <c r="I1568" s="1" t="s">
        <v>17391</v>
      </c>
      <c r="J1568" s="1" t="s">
        <v>17392</v>
      </c>
      <c r="K1568" s="1" t="s">
        <v>17393</v>
      </c>
      <c r="L1568" s="1" t="s">
        <v>17394</v>
      </c>
      <c r="M1568" s="1" t="s">
        <v>17395</v>
      </c>
    </row>
    <row r="1569" spans="2:13" x14ac:dyDescent="0.25">
      <c r="B1569" s="1" t="s">
        <v>99</v>
      </c>
      <c r="C1569" s="1" t="s">
        <v>17396</v>
      </c>
      <c r="D1569" s="1" t="s">
        <v>17397</v>
      </c>
      <c r="E1569" s="1" t="s">
        <v>17398</v>
      </c>
      <c r="F1569" s="1" t="s">
        <v>17399</v>
      </c>
      <c r="G1569" s="1" t="s">
        <v>17400</v>
      </c>
      <c r="H1569" s="1" t="s">
        <v>17401</v>
      </c>
      <c r="I1569" s="1" t="s">
        <v>17402</v>
      </c>
      <c r="J1569" s="1" t="s">
        <v>17403</v>
      </c>
      <c r="K1569" s="1" t="s">
        <v>17404</v>
      </c>
      <c r="L1569" s="1" t="s">
        <v>17405</v>
      </c>
      <c r="M1569" s="1" t="s">
        <v>17406</v>
      </c>
    </row>
    <row r="1570" spans="2:13" x14ac:dyDescent="0.25">
      <c r="B1570" s="1" t="s">
        <v>99</v>
      </c>
      <c r="C1570" s="1" t="s">
        <v>17407</v>
      </c>
      <c r="D1570" s="1" t="s">
        <v>17408</v>
      </c>
      <c r="E1570" s="1" t="s">
        <v>17409</v>
      </c>
      <c r="F1570" s="1" t="s">
        <v>17410</v>
      </c>
      <c r="G1570" s="1" t="s">
        <v>17411</v>
      </c>
      <c r="H1570" s="1" t="s">
        <v>17412</v>
      </c>
      <c r="I1570" s="1" t="s">
        <v>17413</v>
      </c>
      <c r="J1570" s="1" t="s">
        <v>17414</v>
      </c>
      <c r="K1570" s="1" t="s">
        <v>17415</v>
      </c>
      <c r="L1570" s="1" t="s">
        <v>17416</v>
      </c>
      <c r="M1570" s="1" t="s">
        <v>17417</v>
      </c>
    </row>
    <row r="1571" spans="2:13" x14ac:dyDescent="0.25">
      <c r="B1571" s="1" t="s">
        <v>99</v>
      </c>
      <c r="C1571" s="1" t="s">
        <v>17418</v>
      </c>
      <c r="D1571" s="1" t="s">
        <v>17419</v>
      </c>
      <c r="E1571" s="1" t="s">
        <v>17420</v>
      </c>
      <c r="F1571" s="1" t="s">
        <v>17421</v>
      </c>
      <c r="G1571" s="1" t="s">
        <v>17422</v>
      </c>
      <c r="H1571" s="1" t="s">
        <v>17423</v>
      </c>
      <c r="I1571" s="1" t="s">
        <v>17424</v>
      </c>
      <c r="J1571" s="1" t="s">
        <v>17425</v>
      </c>
      <c r="K1571" s="1" t="s">
        <v>17426</v>
      </c>
      <c r="L1571" s="1" t="s">
        <v>17427</v>
      </c>
      <c r="M1571" s="1" t="s">
        <v>17428</v>
      </c>
    </row>
    <row r="1572" spans="2:13" x14ac:dyDescent="0.25">
      <c r="B1572" s="1" t="s">
        <v>99</v>
      </c>
      <c r="C1572" s="1" t="s">
        <v>17429</v>
      </c>
      <c r="D1572" s="1" t="s">
        <v>17430</v>
      </c>
      <c r="E1572" s="1" t="s">
        <v>17431</v>
      </c>
      <c r="F1572" s="1" t="s">
        <v>17432</v>
      </c>
      <c r="G1572" s="1" t="s">
        <v>17433</v>
      </c>
      <c r="H1572" s="1" t="s">
        <v>17434</v>
      </c>
      <c r="I1572" s="1" t="s">
        <v>17435</v>
      </c>
      <c r="J1572" s="1" t="s">
        <v>17436</v>
      </c>
      <c r="K1572" s="1" t="s">
        <v>17437</v>
      </c>
      <c r="L1572" s="1" t="s">
        <v>17438</v>
      </c>
      <c r="M1572" s="1" t="s">
        <v>17439</v>
      </c>
    </row>
    <row r="1573" spans="2:13" x14ac:dyDescent="0.25">
      <c r="B1573" s="1" t="s">
        <v>99</v>
      </c>
      <c r="C1573" s="1" t="s">
        <v>17440</v>
      </c>
      <c r="D1573" s="1" t="s">
        <v>17441</v>
      </c>
      <c r="E1573" s="1" t="s">
        <v>17442</v>
      </c>
      <c r="F1573" s="1" t="s">
        <v>17443</v>
      </c>
      <c r="G1573" s="1" t="s">
        <v>17444</v>
      </c>
      <c r="H1573" s="1" t="s">
        <v>17445</v>
      </c>
      <c r="I1573" s="1" t="s">
        <v>17446</v>
      </c>
      <c r="J1573" s="1" t="s">
        <v>17447</v>
      </c>
      <c r="K1573" s="1" t="s">
        <v>17448</v>
      </c>
      <c r="L1573" s="1" t="s">
        <v>17449</v>
      </c>
      <c r="M1573" s="1" t="s">
        <v>17450</v>
      </c>
    </row>
    <row r="1574" spans="2:13" x14ac:dyDescent="0.25">
      <c r="B1574" s="1" t="s">
        <v>99</v>
      </c>
      <c r="C1574" s="1" t="s">
        <v>17451</v>
      </c>
      <c r="D1574" s="1" t="s">
        <v>17452</v>
      </c>
      <c r="E1574" s="1" t="s">
        <v>17453</v>
      </c>
      <c r="F1574" s="1" t="s">
        <v>17454</v>
      </c>
      <c r="G1574" s="1" t="s">
        <v>17455</v>
      </c>
      <c r="H1574" s="1" t="s">
        <v>17456</v>
      </c>
      <c r="I1574" s="1" t="s">
        <v>17457</v>
      </c>
      <c r="J1574" s="1" t="s">
        <v>17458</v>
      </c>
      <c r="K1574" s="1" t="s">
        <v>17459</v>
      </c>
      <c r="L1574" s="1" t="s">
        <v>17460</v>
      </c>
      <c r="M1574" s="1" t="s">
        <v>17461</v>
      </c>
    </row>
    <row r="1575" spans="2:13" x14ac:dyDescent="0.25">
      <c r="B1575" s="1" t="s">
        <v>99</v>
      </c>
      <c r="C1575" s="1" t="s">
        <v>17462</v>
      </c>
      <c r="D1575" s="1" t="s">
        <v>17463</v>
      </c>
      <c r="E1575" s="1" t="s">
        <v>17464</v>
      </c>
      <c r="F1575" s="1" t="s">
        <v>17465</v>
      </c>
      <c r="G1575" s="1" t="s">
        <v>17466</v>
      </c>
      <c r="H1575" s="1" t="s">
        <v>17467</v>
      </c>
      <c r="I1575" s="1" t="s">
        <v>17468</v>
      </c>
      <c r="J1575" s="1" t="s">
        <v>17469</v>
      </c>
      <c r="K1575" s="1" t="s">
        <v>17470</v>
      </c>
      <c r="L1575" s="1" t="s">
        <v>17471</v>
      </c>
      <c r="M1575" s="1" t="s">
        <v>17472</v>
      </c>
    </row>
    <row r="1576" spans="2:13" x14ac:dyDescent="0.25">
      <c r="B1576" s="1" t="s">
        <v>99</v>
      </c>
      <c r="C1576" s="1" t="s">
        <v>17473</v>
      </c>
      <c r="D1576" s="1" t="s">
        <v>17474</v>
      </c>
      <c r="E1576" s="1" t="s">
        <v>17475</v>
      </c>
      <c r="F1576" s="1" t="s">
        <v>17476</v>
      </c>
      <c r="G1576" s="1" t="s">
        <v>17477</v>
      </c>
      <c r="H1576" s="1" t="s">
        <v>17478</v>
      </c>
      <c r="I1576" s="1" t="s">
        <v>17479</v>
      </c>
      <c r="J1576" s="1" t="s">
        <v>17480</v>
      </c>
      <c r="K1576" s="1" t="s">
        <v>17481</v>
      </c>
      <c r="L1576" s="1" t="s">
        <v>17482</v>
      </c>
      <c r="M1576" s="1" t="s">
        <v>17483</v>
      </c>
    </row>
    <row r="1577" spans="2:13" x14ac:dyDescent="0.25">
      <c r="B1577" s="1" t="s">
        <v>99</v>
      </c>
      <c r="C1577" s="1" t="s">
        <v>17484</v>
      </c>
      <c r="D1577" s="1" t="s">
        <v>17485</v>
      </c>
      <c r="E1577" s="1" t="s">
        <v>17486</v>
      </c>
      <c r="F1577" s="1" t="s">
        <v>17487</v>
      </c>
      <c r="G1577" s="1" t="s">
        <v>17488</v>
      </c>
      <c r="H1577" s="1" t="s">
        <v>17489</v>
      </c>
      <c r="I1577" s="1" t="s">
        <v>17490</v>
      </c>
      <c r="J1577" s="1" t="s">
        <v>17491</v>
      </c>
      <c r="K1577" s="1" t="s">
        <v>17492</v>
      </c>
      <c r="L1577" s="1" t="s">
        <v>17493</v>
      </c>
      <c r="M1577" s="1" t="s">
        <v>17494</v>
      </c>
    </row>
    <row r="1578" spans="2:13" x14ac:dyDescent="0.25">
      <c r="B1578" s="1" t="s">
        <v>99</v>
      </c>
      <c r="C1578" s="1" t="s">
        <v>17495</v>
      </c>
      <c r="D1578" s="1" t="s">
        <v>17496</v>
      </c>
      <c r="E1578" s="1" t="s">
        <v>17497</v>
      </c>
      <c r="F1578" s="1" t="s">
        <v>17498</v>
      </c>
      <c r="G1578" s="1" t="s">
        <v>17499</v>
      </c>
      <c r="H1578" s="1" t="s">
        <v>17500</v>
      </c>
      <c r="I1578" s="1" t="s">
        <v>17501</v>
      </c>
      <c r="J1578" s="1" t="s">
        <v>17502</v>
      </c>
      <c r="K1578" s="1" t="s">
        <v>17503</v>
      </c>
      <c r="L1578" s="1" t="s">
        <v>17504</v>
      </c>
      <c r="M1578" s="1" t="s">
        <v>17505</v>
      </c>
    </row>
    <row r="1579" spans="2:13" x14ac:dyDescent="0.25">
      <c r="B1579" s="1" t="s">
        <v>99</v>
      </c>
      <c r="C1579" s="1" t="s">
        <v>17506</v>
      </c>
      <c r="D1579" s="1" t="s">
        <v>17507</v>
      </c>
      <c r="E1579" s="1" t="s">
        <v>17508</v>
      </c>
      <c r="F1579" s="1" t="s">
        <v>17509</v>
      </c>
      <c r="G1579" s="1" t="s">
        <v>17510</v>
      </c>
      <c r="H1579" s="1" t="s">
        <v>17511</v>
      </c>
      <c r="I1579" s="1" t="s">
        <v>17512</v>
      </c>
      <c r="J1579" s="1" t="s">
        <v>17513</v>
      </c>
      <c r="K1579" s="1" t="s">
        <v>17514</v>
      </c>
      <c r="L1579" s="1" t="s">
        <v>17515</v>
      </c>
      <c r="M1579" s="1" t="s">
        <v>17516</v>
      </c>
    </row>
    <row r="1580" spans="2:13" x14ac:dyDescent="0.25">
      <c r="B1580" s="1" t="s">
        <v>99</v>
      </c>
      <c r="C1580" s="1" t="s">
        <v>17517</v>
      </c>
      <c r="D1580" s="1" t="s">
        <v>17518</v>
      </c>
      <c r="E1580" s="1" t="s">
        <v>17519</v>
      </c>
      <c r="F1580" s="1" t="s">
        <v>17520</v>
      </c>
      <c r="G1580" s="1" t="s">
        <v>17521</v>
      </c>
      <c r="H1580" s="1" t="s">
        <v>17522</v>
      </c>
      <c r="I1580" s="1" t="s">
        <v>17523</v>
      </c>
      <c r="J1580" s="1" t="s">
        <v>17524</v>
      </c>
      <c r="K1580" s="1" t="s">
        <v>17525</v>
      </c>
      <c r="L1580" s="1" t="s">
        <v>17526</v>
      </c>
      <c r="M1580" s="1" t="s">
        <v>17527</v>
      </c>
    </row>
    <row r="1581" spans="2:13" x14ac:dyDescent="0.25">
      <c r="B1581" s="1" t="s">
        <v>99</v>
      </c>
      <c r="C1581" s="1" t="s">
        <v>17528</v>
      </c>
      <c r="D1581" s="1" t="s">
        <v>17529</v>
      </c>
      <c r="E1581" s="1" t="s">
        <v>17530</v>
      </c>
      <c r="F1581" s="1" t="s">
        <v>17531</v>
      </c>
      <c r="G1581" s="1" t="s">
        <v>17532</v>
      </c>
      <c r="H1581" s="1" t="s">
        <v>17533</v>
      </c>
      <c r="I1581" s="1" t="s">
        <v>17534</v>
      </c>
      <c r="J1581" s="1" t="s">
        <v>17535</v>
      </c>
      <c r="K1581" s="1" t="s">
        <v>17536</v>
      </c>
      <c r="L1581" s="1" t="s">
        <v>17537</v>
      </c>
      <c r="M1581" s="1" t="s">
        <v>17538</v>
      </c>
    </row>
    <row r="1582" spans="2:13" x14ac:dyDescent="0.25">
      <c r="B1582" s="1" t="s">
        <v>25</v>
      </c>
      <c r="C1582" s="1" t="s">
        <v>17539</v>
      </c>
      <c r="D1582" s="1" t="s">
        <v>17540</v>
      </c>
      <c r="E1582" s="1" t="s">
        <v>17541</v>
      </c>
      <c r="F1582" s="1" t="s">
        <v>17542</v>
      </c>
      <c r="G1582" s="1" t="s">
        <v>17543</v>
      </c>
      <c r="H1582" s="1" t="s">
        <v>17544</v>
      </c>
      <c r="I1582" s="1" t="s">
        <v>17545</v>
      </c>
      <c r="J1582" s="1" t="s">
        <v>17546</v>
      </c>
      <c r="K1582" s="1" t="s">
        <v>17547</v>
      </c>
      <c r="L1582" s="1" t="s">
        <v>17548</v>
      </c>
      <c r="M1582" s="1" t="s">
        <v>17549</v>
      </c>
    </row>
    <row r="1583" spans="2:13" x14ac:dyDescent="0.25">
      <c r="B1583" s="1" t="s">
        <v>25</v>
      </c>
      <c r="C1583" s="1" t="s">
        <v>17550</v>
      </c>
      <c r="D1583" s="1" t="s">
        <v>17551</v>
      </c>
      <c r="E1583" s="1" t="s">
        <v>17552</v>
      </c>
      <c r="F1583" s="1" t="s">
        <v>17553</v>
      </c>
      <c r="G1583" s="1" t="s">
        <v>17554</v>
      </c>
      <c r="H1583" s="1" t="s">
        <v>17555</v>
      </c>
      <c r="I1583" s="1" t="s">
        <v>17556</v>
      </c>
      <c r="J1583" s="1" t="s">
        <v>17557</v>
      </c>
      <c r="K1583" s="1" t="s">
        <v>17558</v>
      </c>
      <c r="L1583" s="1" t="s">
        <v>17559</v>
      </c>
      <c r="M1583" s="1" t="s">
        <v>17560</v>
      </c>
    </row>
    <row r="1584" spans="2:13" x14ac:dyDescent="0.25">
      <c r="B1584" s="1" t="s">
        <v>25</v>
      </c>
      <c r="C1584" s="1" t="s">
        <v>17561</v>
      </c>
      <c r="D1584" s="1" t="s">
        <v>17562</v>
      </c>
      <c r="E1584" s="1" t="s">
        <v>17563</v>
      </c>
      <c r="F1584" s="1" t="s">
        <v>17564</v>
      </c>
      <c r="G1584" s="1" t="s">
        <v>17565</v>
      </c>
      <c r="H1584" s="1" t="s">
        <v>17566</v>
      </c>
      <c r="I1584" s="1" t="s">
        <v>17567</v>
      </c>
      <c r="J1584" s="1" t="s">
        <v>17568</v>
      </c>
      <c r="K1584" s="1" t="s">
        <v>17569</v>
      </c>
      <c r="L1584" s="1" t="s">
        <v>17570</v>
      </c>
      <c r="M1584" s="1" t="s">
        <v>17571</v>
      </c>
    </row>
    <row r="1585" spans="2:13" x14ac:dyDescent="0.25">
      <c r="B1585" s="1" t="s">
        <v>25</v>
      </c>
      <c r="C1585" s="1" t="s">
        <v>17572</v>
      </c>
      <c r="D1585" s="1" t="s">
        <v>17573</v>
      </c>
      <c r="E1585" s="1" t="s">
        <v>17574</v>
      </c>
      <c r="F1585" s="1" t="s">
        <v>17575</v>
      </c>
      <c r="G1585" s="1" t="s">
        <v>17576</v>
      </c>
      <c r="H1585" s="1" t="s">
        <v>17577</v>
      </c>
      <c r="I1585" s="1" t="s">
        <v>17578</v>
      </c>
      <c r="J1585" s="1" t="s">
        <v>17579</v>
      </c>
      <c r="K1585" s="1" t="s">
        <v>17580</v>
      </c>
      <c r="L1585" s="1" t="s">
        <v>17581</v>
      </c>
      <c r="M1585" s="1" t="s">
        <v>17582</v>
      </c>
    </row>
    <row r="1586" spans="2:13" x14ac:dyDescent="0.25">
      <c r="B1586" s="1" t="s">
        <v>25</v>
      </c>
      <c r="C1586" s="1" t="s">
        <v>17583</v>
      </c>
      <c r="D1586" s="1" t="s">
        <v>17584</v>
      </c>
      <c r="E1586" s="1" t="s">
        <v>17585</v>
      </c>
      <c r="F1586" s="1" t="s">
        <v>17586</v>
      </c>
      <c r="G1586" s="1" t="s">
        <v>17587</v>
      </c>
      <c r="H1586" s="1" t="s">
        <v>17588</v>
      </c>
      <c r="I1586" s="1" t="s">
        <v>17589</v>
      </c>
      <c r="J1586" s="1" t="s">
        <v>17590</v>
      </c>
      <c r="K1586" s="1" t="s">
        <v>17591</v>
      </c>
      <c r="L1586" s="1" t="s">
        <v>17592</v>
      </c>
      <c r="M1586" s="1" t="s">
        <v>17593</v>
      </c>
    </row>
    <row r="1587" spans="2:13" x14ac:dyDescent="0.25">
      <c r="B1587" s="1" t="s">
        <v>25</v>
      </c>
      <c r="C1587" s="1" t="s">
        <v>17594</v>
      </c>
      <c r="D1587" s="1" t="s">
        <v>17595</v>
      </c>
      <c r="E1587" s="1" t="s">
        <v>17596</v>
      </c>
      <c r="F1587" s="1" t="s">
        <v>17597</v>
      </c>
      <c r="G1587" s="1" t="s">
        <v>17598</v>
      </c>
      <c r="H1587" s="1" t="s">
        <v>17599</v>
      </c>
      <c r="I1587" s="1" t="s">
        <v>17600</v>
      </c>
      <c r="J1587" s="1" t="s">
        <v>17601</v>
      </c>
      <c r="K1587" s="1" t="s">
        <v>17602</v>
      </c>
      <c r="L1587" s="1" t="s">
        <v>17603</v>
      </c>
      <c r="M1587" s="1" t="s">
        <v>17604</v>
      </c>
    </row>
    <row r="1588" spans="2:13" x14ac:dyDescent="0.25">
      <c r="B1588" s="1" t="s">
        <v>25</v>
      </c>
      <c r="C1588" s="1" t="s">
        <v>17605</v>
      </c>
      <c r="D1588" s="1" t="s">
        <v>17606</v>
      </c>
      <c r="E1588" s="1" t="s">
        <v>17607</v>
      </c>
      <c r="F1588" s="1" t="s">
        <v>17608</v>
      </c>
      <c r="G1588" s="1" t="s">
        <v>17609</v>
      </c>
      <c r="H1588" s="1" t="s">
        <v>17610</v>
      </c>
      <c r="I1588" s="1" t="s">
        <v>17611</v>
      </c>
      <c r="J1588" s="1" t="s">
        <v>17612</v>
      </c>
      <c r="K1588" s="1" t="s">
        <v>17613</v>
      </c>
      <c r="L1588" s="1" t="s">
        <v>17614</v>
      </c>
      <c r="M1588" s="1" t="s">
        <v>17615</v>
      </c>
    </row>
    <row r="1589" spans="2:13" x14ac:dyDescent="0.25">
      <c r="B1589" s="1" t="s">
        <v>25</v>
      </c>
      <c r="C1589" s="1" t="s">
        <v>17616</v>
      </c>
      <c r="D1589" s="1" t="s">
        <v>17617</v>
      </c>
      <c r="E1589" s="1" t="s">
        <v>17618</v>
      </c>
      <c r="F1589" s="1" t="s">
        <v>17619</v>
      </c>
      <c r="G1589" s="1" t="s">
        <v>17620</v>
      </c>
      <c r="H1589" s="1" t="s">
        <v>17621</v>
      </c>
      <c r="I1589" s="1" t="s">
        <v>17622</v>
      </c>
      <c r="J1589" s="1" t="s">
        <v>17623</v>
      </c>
      <c r="K1589" s="1" t="s">
        <v>17624</v>
      </c>
      <c r="L1589" s="1" t="s">
        <v>17625</v>
      </c>
      <c r="M1589" s="1" t="s">
        <v>17626</v>
      </c>
    </row>
    <row r="1590" spans="2:13" x14ac:dyDescent="0.25">
      <c r="B1590" s="1" t="s">
        <v>25</v>
      </c>
      <c r="C1590" s="1" t="s">
        <v>17627</v>
      </c>
      <c r="D1590" s="1" t="s">
        <v>17628</v>
      </c>
      <c r="E1590" s="1" t="s">
        <v>17629</v>
      </c>
      <c r="F1590" s="1" t="s">
        <v>17630</v>
      </c>
      <c r="G1590" s="1" t="s">
        <v>17631</v>
      </c>
      <c r="H1590" s="1" t="s">
        <v>17632</v>
      </c>
      <c r="I1590" s="1" t="s">
        <v>17633</v>
      </c>
      <c r="J1590" s="1" t="s">
        <v>17634</v>
      </c>
      <c r="K1590" s="1" t="s">
        <v>17635</v>
      </c>
      <c r="L1590" s="1" t="s">
        <v>17636</v>
      </c>
      <c r="M1590" s="1" t="s">
        <v>17637</v>
      </c>
    </row>
    <row r="1591" spans="2:13" x14ac:dyDescent="0.25">
      <c r="B1591" s="1" t="s">
        <v>25</v>
      </c>
      <c r="C1591" s="1" t="s">
        <v>17638</v>
      </c>
      <c r="D1591" s="1" t="s">
        <v>17639</v>
      </c>
      <c r="E1591" s="1" t="s">
        <v>17640</v>
      </c>
      <c r="F1591" s="1" t="s">
        <v>17641</v>
      </c>
      <c r="G1591" s="1" t="s">
        <v>17642</v>
      </c>
      <c r="H1591" s="1" t="s">
        <v>17643</v>
      </c>
      <c r="I1591" s="1" t="s">
        <v>17644</v>
      </c>
      <c r="J1591" s="1" t="s">
        <v>17645</v>
      </c>
      <c r="K1591" s="1" t="s">
        <v>17646</v>
      </c>
      <c r="L1591" s="1" t="s">
        <v>17647</v>
      </c>
      <c r="M1591" s="1" t="s">
        <v>17648</v>
      </c>
    </row>
    <row r="1592" spans="2:13" x14ac:dyDescent="0.25">
      <c r="B1592" s="1" t="s">
        <v>25</v>
      </c>
      <c r="C1592" s="1" t="s">
        <v>17649</v>
      </c>
      <c r="D1592" s="1" t="s">
        <v>17650</v>
      </c>
      <c r="E1592" s="1" t="s">
        <v>17651</v>
      </c>
      <c r="F1592" s="1" t="s">
        <v>17652</v>
      </c>
      <c r="G1592" s="1" t="s">
        <v>17653</v>
      </c>
      <c r="H1592" s="1" t="s">
        <v>17654</v>
      </c>
      <c r="I1592" s="1" t="s">
        <v>17655</v>
      </c>
      <c r="J1592" s="1" t="s">
        <v>17656</v>
      </c>
      <c r="K1592" s="1" t="s">
        <v>17657</v>
      </c>
      <c r="L1592" s="1" t="s">
        <v>17658</v>
      </c>
      <c r="M1592" s="1" t="s">
        <v>17659</v>
      </c>
    </row>
    <row r="1593" spans="2:13" x14ac:dyDescent="0.25">
      <c r="B1593" s="1" t="s">
        <v>25</v>
      </c>
      <c r="C1593" s="1" t="s">
        <v>17660</v>
      </c>
      <c r="D1593" s="1" t="s">
        <v>17661</v>
      </c>
      <c r="E1593" s="1" t="s">
        <v>17662</v>
      </c>
      <c r="F1593" s="1" t="s">
        <v>17663</v>
      </c>
      <c r="G1593" s="1" t="s">
        <v>17664</v>
      </c>
      <c r="H1593" s="1" t="s">
        <v>17665</v>
      </c>
      <c r="I1593" s="1" t="s">
        <v>17666</v>
      </c>
      <c r="J1593" s="1" t="s">
        <v>17667</v>
      </c>
      <c r="K1593" s="1" t="s">
        <v>17668</v>
      </c>
      <c r="L1593" s="1" t="s">
        <v>17669</v>
      </c>
      <c r="M1593" s="1" t="s">
        <v>17670</v>
      </c>
    </row>
    <row r="1594" spans="2:13" x14ac:dyDescent="0.25">
      <c r="B1594" s="1" t="s">
        <v>25</v>
      </c>
      <c r="C1594" s="1" t="s">
        <v>17671</v>
      </c>
      <c r="D1594" s="1" t="s">
        <v>17672</v>
      </c>
      <c r="E1594" s="1" t="s">
        <v>17673</v>
      </c>
      <c r="F1594" s="1" t="s">
        <v>17674</v>
      </c>
      <c r="G1594" s="1" t="s">
        <v>17675</v>
      </c>
      <c r="H1594" s="1" t="s">
        <v>17676</v>
      </c>
      <c r="I1594" s="1" t="s">
        <v>17677</v>
      </c>
      <c r="J1594" s="1" t="s">
        <v>17678</v>
      </c>
      <c r="K1594" s="1" t="s">
        <v>17679</v>
      </c>
      <c r="L1594" s="1" t="s">
        <v>17680</v>
      </c>
      <c r="M1594" s="1" t="s">
        <v>17681</v>
      </c>
    </row>
    <row r="1595" spans="2:13" x14ac:dyDescent="0.25">
      <c r="B1595" s="1" t="s">
        <v>25</v>
      </c>
      <c r="C1595" s="1" t="s">
        <v>17682</v>
      </c>
      <c r="D1595" s="1" t="s">
        <v>17683</v>
      </c>
      <c r="E1595" s="1" t="s">
        <v>17684</v>
      </c>
      <c r="F1595" s="1" t="s">
        <v>17685</v>
      </c>
      <c r="G1595" s="1" t="s">
        <v>17686</v>
      </c>
      <c r="H1595" s="1" t="s">
        <v>17687</v>
      </c>
      <c r="I1595" s="1" t="s">
        <v>17688</v>
      </c>
      <c r="J1595" s="1" t="s">
        <v>17689</v>
      </c>
      <c r="K1595" s="1" t="s">
        <v>17690</v>
      </c>
      <c r="L1595" s="1" t="s">
        <v>17691</v>
      </c>
      <c r="M1595" s="1" t="s">
        <v>17692</v>
      </c>
    </row>
    <row r="1596" spans="2:13" x14ac:dyDescent="0.25">
      <c r="B1596" s="1" t="s">
        <v>25</v>
      </c>
      <c r="C1596" s="1" t="s">
        <v>17693</v>
      </c>
      <c r="D1596" s="1" t="s">
        <v>17694</v>
      </c>
      <c r="E1596" s="1" t="s">
        <v>17695</v>
      </c>
      <c r="F1596" s="1" t="s">
        <v>17696</v>
      </c>
      <c r="G1596" s="1" t="s">
        <v>17697</v>
      </c>
      <c r="H1596" s="1" t="s">
        <v>17698</v>
      </c>
      <c r="I1596" s="1" t="s">
        <v>17699</v>
      </c>
      <c r="J1596" s="1" t="s">
        <v>17700</v>
      </c>
      <c r="K1596" s="1" t="s">
        <v>17701</v>
      </c>
      <c r="L1596" s="1" t="s">
        <v>17702</v>
      </c>
      <c r="M1596" s="1" t="s">
        <v>17703</v>
      </c>
    </row>
    <row r="1597" spans="2:13" x14ac:dyDescent="0.25">
      <c r="B1597" s="1" t="s">
        <v>25</v>
      </c>
      <c r="C1597" s="1" t="s">
        <v>17704</v>
      </c>
      <c r="D1597" s="1" t="s">
        <v>17705</v>
      </c>
      <c r="E1597" s="1" t="s">
        <v>17706</v>
      </c>
      <c r="F1597" s="1" t="s">
        <v>17707</v>
      </c>
      <c r="G1597" s="1" t="s">
        <v>17708</v>
      </c>
      <c r="H1597" s="1" t="s">
        <v>17709</v>
      </c>
      <c r="I1597" s="1" t="s">
        <v>17710</v>
      </c>
      <c r="J1597" s="1" t="s">
        <v>17711</v>
      </c>
      <c r="K1597" s="1" t="s">
        <v>17712</v>
      </c>
      <c r="L1597" s="1" t="s">
        <v>17713</v>
      </c>
      <c r="M1597" s="1" t="s">
        <v>17714</v>
      </c>
    </row>
    <row r="1598" spans="2:13" x14ac:dyDescent="0.25">
      <c r="B1598" s="1" t="s">
        <v>25</v>
      </c>
      <c r="C1598" s="1" t="s">
        <v>17715</v>
      </c>
      <c r="D1598" s="1" t="s">
        <v>17716</v>
      </c>
      <c r="E1598" s="1" t="s">
        <v>17717</v>
      </c>
      <c r="F1598" s="1" t="s">
        <v>17718</v>
      </c>
      <c r="G1598" s="1" t="s">
        <v>17719</v>
      </c>
      <c r="H1598" s="1" t="s">
        <v>17720</v>
      </c>
      <c r="I1598" s="1" t="s">
        <v>17721</v>
      </c>
      <c r="J1598" s="1" t="s">
        <v>17722</v>
      </c>
      <c r="K1598" s="1" t="s">
        <v>17723</v>
      </c>
      <c r="L1598" s="1" t="s">
        <v>17724</v>
      </c>
      <c r="M1598" s="1" t="s">
        <v>17725</v>
      </c>
    </row>
    <row r="1599" spans="2:13" x14ac:dyDescent="0.25">
      <c r="B1599" s="1" t="s">
        <v>25</v>
      </c>
      <c r="C1599" s="1" t="s">
        <v>17726</v>
      </c>
      <c r="D1599" s="1" t="s">
        <v>17727</v>
      </c>
      <c r="E1599" s="1" t="s">
        <v>17728</v>
      </c>
      <c r="F1599" s="1" t="s">
        <v>17729</v>
      </c>
      <c r="G1599" s="1" t="s">
        <v>17730</v>
      </c>
      <c r="H1599" s="1" t="s">
        <v>17731</v>
      </c>
      <c r="I1599" s="1" t="s">
        <v>17732</v>
      </c>
      <c r="J1599" s="1" t="s">
        <v>17733</v>
      </c>
      <c r="K1599" s="1" t="s">
        <v>17734</v>
      </c>
      <c r="L1599" s="1" t="s">
        <v>17735</v>
      </c>
      <c r="M1599" s="1" t="s">
        <v>17736</v>
      </c>
    </row>
    <row r="1600" spans="2:13" x14ac:dyDescent="0.25">
      <c r="B1600" s="1" t="s">
        <v>25</v>
      </c>
      <c r="C1600" s="1" t="s">
        <v>17737</v>
      </c>
      <c r="D1600" s="1" t="s">
        <v>17738</v>
      </c>
      <c r="E1600" s="1" t="s">
        <v>17739</v>
      </c>
      <c r="F1600" s="1" t="s">
        <v>17740</v>
      </c>
      <c r="G1600" s="1" t="s">
        <v>17741</v>
      </c>
      <c r="H1600" s="1" t="s">
        <v>17742</v>
      </c>
      <c r="I1600" s="1" t="s">
        <v>17743</v>
      </c>
      <c r="J1600" s="1" t="s">
        <v>17744</v>
      </c>
      <c r="K1600" s="1" t="s">
        <v>17745</v>
      </c>
      <c r="L1600" s="1" t="s">
        <v>17746</v>
      </c>
      <c r="M1600" s="1" t="s">
        <v>17747</v>
      </c>
    </row>
    <row r="1601" spans="2:13" x14ac:dyDescent="0.25">
      <c r="B1601" s="1" t="s">
        <v>25</v>
      </c>
      <c r="C1601" s="1" t="s">
        <v>17748</v>
      </c>
      <c r="D1601" s="1" t="s">
        <v>17749</v>
      </c>
      <c r="E1601" s="1" t="s">
        <v>17750</v>
      </c>
      <c r="F1601" s="1" t="s">
        <v>17751</v>
      </c>
      <c r="G1601" s="1" t="s">
        <v>17752</v>
      </c>
      <c r="H1601" s="1" t="s">
        <v>17753</v>
      </c>
      <c r="I1601" s="1" t="s">
        <v>17754</v>
      </c>
      <c r="J1601" s="1" t="s">
        <v>17755</v>
      </c>
      <c r="K1601" s="1" t="s">
        <v>17756</v>
      </c>
      <c r="L1601" s="1" t="s">
        <v>17757</v>
      </c>
      <c r="M1601" s="1" t="s">
        <v>17758</v>
      </c>
    </row>
    <row r="1602" spans="2:13" x14ac:dyDescent="0.25">
      <c r="B1602" s="1" t="s">
        <v>100</v>
      </c>
      <c r="C1602" s="1" t="s">
        <v>17759</v>
      </c>
      <c r="D1602" s="1" t="s">
        <v>17760</v>
      </c>
      <c r="E1602" s="1" t="s">
        <v>17761</v>
      </c>
      <c r="F1602" s="1" t="s">
        <v>17762</v>
      </c>
      <c r="G1602" s="1" t="s">
        <v>17763</v>
      </c>
      <c r="H1602" s="1" t="s">
        <v>17764</v>
      </c>
      <c r="I1602" s="1" t="s">
        <v>17765</v>
      </c>
      <c r="J1602" s="1" t="s">
        <v>17766</v>
      </c>
      <c r="K1602" s="1" t="s">
        <v>17767</v>
      </c>
      <c r="L1602" s="1" t="s">
        <v>17768</v>
      </c>
      <c r="M1602" s="1" t="s">
        <v>17769</v>
      </c>
    </row>
    <row r="1603" spans="2:13" x14ac:dyDescent="0.25">
      <c r="B1603" s="1" t="s">
        <v>100</v>
      </c>
      <c r="C1603" s="1" t="s">
        <v>17770</v>
      </c>
      <c r="D1603" s="1" t="s">
        <v>17771</v>
      </c>
      <c r="E1603" s="1" t="s">
        <v>17772</v>
      </c>
      <c r="F1603" s="1" t="s">
        <v>17773</v>
      </c>
      <c r="G1603" s="1" t="s">
        <v>17774</v>
      </c>
      <c r="H1603" s="1" t="s">
        <v>17775</v>
      </c>
      <c r="I1603" s="1" t="s">
        <v>17776</v>
      </c>
      <c r="J1603" s="1" t="s">
        <v>17777</v>
      </c>
      <c r="K1603" s="1" t="s">
        <v>17778</v>
      </c>
      <c r="L1603" s="1" t="s">
        <v>17779</v>
      </c>
      <c r="M1603" s="1" t="s">
        <v>17780</v>
      </c>
    </row>
    <row r="1604" spans="2:13" x14ac:dyDescent="0.25">
      <c r="B1604" s="1" t="s">
        <v>100</v>
      </c>
      <c r="C1604" s="1" t="s">
        <v>17781</v>
      </c>
      <c r="D1604" s="1" t="s">
        <v>17782</v>
      </c>
      <c r="E1604" s="1" t="s">
        <v>17783</v>
      </c>
      <c r="F1604" s="1" t="s">
        <v>17784</v>
      </c>
      <c r="G1604" s="1" t="s">
        <v>17785</v>
      </c>
      <c r="H1604" s="1" t="s">
        <v>17786</v>
      </c>
      <c r="I1604" s="1" t="s">
        <v>17787</v>
      </c>
      <c r="J1604" s="1" t="s">
        <v>17788</v>
      </c>
      <c r="K1604" s="1" t="s">
        <v>17789</v>
      </c>
      <c r="L1604" s="1" t="s">
        <v>17790</v>
      </c>
      <c r="M1604" s="1" t="s">
        <v>17791</v>
      </c>
    </row>
    <row r="1605" spans="2:13" x14ac:dyDescent="0.25">
      <c r="B1605" s="1" t="s">
        <v>100</v>
      </c>
      <c r="C1605" s="1" t="s">
        <v>17792</v>
      </c>
      <c r="D1605" s="1" t="s">
        <v>17793</v>
      </c>
      <c r="E1605" s="1" t="s">
        <v>17794</v>
      </c>
      <c r="F1605" s="1" t="s">
        <v>17795</v>
      </c>
      <c r="G1605" s="1" t="s">
        <v>17796</v>
      </c>
      <c r="H1605" s="1" t="s">
        <v>17797</v>
      </c>
      <c r="I1605" s="1" t="s">
        <v>17798</v>
      </c>
      <c r="J1605" s="1" t="s">
        <v>17799</v>
      </c>
      <c r="K1605" s="1" t="s">
        <v>17800</v>
      </c>
      <c r="L1605" s="1" t="s">
        <v>17801</v>
      </c>
      <c r="M1605" s="1" t="s">
        <v>17802</v>
      </c>
    </row>
    <row r="1606" spans="2:13" x14ac:dyDescent="0.25">
      <c r="B1606" s="1" t="s">
        <v>100</v>
      </c>
      <c r="C1606" s="1" t="s">
        <v>17803</v>
      </c>
      <c r="D1606" s="1" t="s">
        <v>17804</v>
      </c>
      <c r="E1606" s="1" t="s">
        <v>17805</v>
      </c>
      <c r="F1606" s="1" t="s">
        <v>17806</v>
      </c>
      <c r="G1606" s="1" t="s">
        <v>17807</v>
      </c>
      <c r="H1606" s="1" t="s">
        <v>17808</v>
      </c>
      <c r="I1606" s="1" t="s">
        <v>17809</v>
      </c>
      <c r="J1606" s="1" t="s">
        <v>17810</v>
      </c>
      <c r="K1606" s="1" t="s">
        <v>17811</v>
      </c>
      <c r="L1606" s="1" t="s">
        <v>17812</v>
      </c>
      <c r="M1606" s="1" t="s">
        <v>17813</v>
      </c>
    </row>
    <row r="1607" spans="2:13" x14ac:dyDescent="0.25">
      <c r="B1607" s="1" t="s">
        <v>100</v>
      </c>
      <c r="C1607" s="1" t="s">
        <v>17814</v>
      </c>
      <c r="D1607" s="1" t="s">
        <v>17815</v>
      </c>
      <c r="E1607" s="1" t="s">
        <v>17816</v>
      </c>
      <c r="F1607" s="1" t="s">
        <v>17817</v>
      </c>
      <c r="G1607" s="1" t="s">
        <v>17818</v>
      </c>
      <c r="H1607" s="1" t="s">
        <v>17819</v>
      </c>
      <c r="I1607" s="1" t="s">
        <v>17820</v>
      </c>
      <c r="J1607" s="1" t="s">
        <v>17821</v>
      </c>
      <c r="K1607" s="1" t="s">
        <v>17822</v>
      </c>
      <c r="L1607" s="1" t="s">
        <v>17823</v>
      </c>
      <c r="M1607" s="1" t="s">
        <v>17824</v>
      </c>
    </row>
    <row r="1608" spans="2:13" x14ac:dyDescent="0.25">
      <c r="B1608" s="1" t="s">
        <v>100</v>
      </c>
      <c r="C1608" s="1" t="s">
        <v>17825</v>
      </c>
      <c r="D1608" s="1" t="s">
        <v>17826</v>
      </c>
      <c r="E1608" s="1" t="s">
        <v>17827</v>
      </c>
      <c r="F1608" s="1" t="s">
        <v>17828</v>
      </c>
      <c r="G1608" s="1" t="s">
        <v>17829</v>
      </c>
      <c r="H1608" s="1" t="s">
        <v>17830</v>
      </c>
      <c r="I1608" s="1" t="s">
        <v>17831</v>
      </c>
      <c r="J1608" s="1" t="s">
        <v>17832</v>
      </c>
      <c r="K1608" s="1" t="s">
        <v>17833</v>
      </c>
      <c r="L1608" s="1" t="s">
        <v>17834</v>
      </c>
      <c r="M1608" s="1" t="s">
        <v>17835</v>
      </c>
    </row>
    <row r="1609" spans="2:13" x14ac:dyDescent="0.25">
      <c r="B1609" s="1" t="s">
        <v>100</v>
      </c>
      <c r="C1609" s="1" t="s">
        <v>17836</v>
      </c>
      <c r="D1609" s="1" t="s">
        <v>17837</v>
      </c>
      <c r="E1609" s="1" t="s">
        <v>17838</v>
      </c>
      <c r="F1609" s="1" t="s">
        <v>17839</v>
      </c>
      <c r="G1609" s="1" t="s">
        <v>17840</v>
      </c>
      <c r="H1609" s="1" t="s">
        <v>17841</v>
      </c>
      <c r="I1609" s="1" t="s">
        <v>17842</v>
      </c>
      <c r="J1609" s="1" t="s">
        <v>17843</v>
      </c>
      <c r="K1609" s="1" t="s">
        <v>17844</v>
      </c>
      <c r="L1609" s="1" t="s">
        <v>17845</v>
      </c>
      <c r="M1609" s="1" t="s">
        <v>17846</v>
      </c>
    </row>
    <row r="1610" spans="2:13" x14ac:dyDescent="0.25">
      <c r="B1610" s="1" t="s">
        <v>100</v>
      </c>
      <c r="C1610" s="1" t="s">
        <v>17847</v>
      </c>
      <c r="D1610" s="1" t="s">
        <v>17848</v>
      </c>
      <c r="E1610" s="1" t="s">
        <v>17849</v>
      </c>
      <c r="F1610" s="1" t="s">
        <v>17850</v>
      </c>
      <c r="G1610" s="1" t="s">
        <v>17851</v>
      </c>
      <c r="H1610" s="1" t="s">
        <v>17852</v>
      </c>
      <c r="I1610" s="1" t="s">
        <v>17853</v>
      </c>
      <c r="J1610" s="1" t="s">
        <v>17854</v>
      </c>
      <c r="K1610" s="1" t="s">
        <v>17855</v>
      </c>
      <c r="L1610" s="1" t="s">
        <v>17856</v>
      </c>
      <c r="M1610" s="1" t="s">
        <v>17857</v>
      </c>
    </row>
    <row r="1611" spans="2:13" x14ac:dyDescent="0.25">
      <c r="B1611" s="1" t="s">
        <v>100</v>
      </c>
      <c r="C1611" s="1" t="s">
        <v>17858</v>
      </c>
      <c r="D1611" s="1" t="s">
        <v>17859</v>
      </c>
      <c r="E1611" s="1" t="s">
        <v>17860</v>
      </c>
      <c r="F1611" s="1" t="s">
        <v>17861</v>
      </c>
      <c r="G1611" s="1" t="s">
        <v>17862</v>
      </c>
      <c r="H1611" s="1" t="s">
        <v>17863</v>
      </c>
      <c r="I1611" s="1" t="s">
        <v>17864</v>
      </c>
      <c r="J1611" s="1" t="s">
        <v>17865</v>
      </c>
      <c r="K1611" s="1" t="s">
        <v>17866</v>
      </c>
      <c r="L1611" s="1" t="s">
        <v>17867</v>
      </c>
      <c r="M1611" s="1" t="s">
        <v>17868</v>
      </c>
    </row>
    <row r="1612" spans="2:13" x14ac:dyDescent="0.25">
      <c r="B1612" s="1" t="s">
        <v>100</v>
      </c>
      <c r="C1612" s="1" t="s">
        <v>17869</v>
      </c>
      <c r="D1612" s="1" t="s">
        <v>17870</v>
      </c>
      <c r="E1612" s="1" t="s">
        <v>17871</v>
      </c>
      <c r="F1612" s="1" t="s">
        <v>17872</v>
      </c>
      <c r="G1612" s="1" t="s">
        <v>17873</v>
      </c>
      <c r="H1612" s="1" t="s">
        <v>17874</v>
      </c>
      <c r="I1612" s="1" t="s">
        <v>17875</v>
      </c>
      <c r="J1612" s="1" t="s">
        <v>17876</v>
      </c>
      <c r="K1612" s="1" t="s">
        <v>17877</v>
      </c>
      <c r="L1612" s="1" t="s">
        <v>17878</v>
      </c>
      <c r="M1612" s="1" t="s">
        <v>17879</v>
      </c>
    </row>
    <row r="1613" spans="2:13" x14ac:dyDescent="0.25">
      <c r="B1613" s="1" t="s">
        <v>100</v>
      </c>
      <c r="C1613" s="1" t="s">
        <v>17880</v>
      </c>
      <c r="D1613" s="1" t="s">
        <v>17881</v>
      </c>
      <c r="E1613" s="1" t="s">
        <v>17882</v>
      </c>
      <c r="F1613" s="1" t="s">
        <v>17883</v>
      </c>
      <c r="G1613" s="1" t="s">
        <v>17884</v>
      </c>
      <c r="H1613" s="1" t="s">
        <v>17885</v>
      </c>
      <c r="I1613" s="1" t="s">
        <v>17886</v>
      </c>
      <c r="J1613" s="1" t="s">
        <v>17887</v>
      </c>
      <c r="K1613" s="1" t="s">
        <v>17888</v>
      </c>
      <c r="L1613" s="1" t="s">
        <v>17889</v>
      </c>
      <c r="M1613" s="1" t="s">
        <v>17890</v>
      </c>
    </row>
    <row r="1614" spans="2:13" x14ac:dyDescent="0.25">
      <c r="B1614" s="1" t="s">
        <v>100</v>
      </c>
      <c r="C1614" s="1" t="s">
        <v>17891</v>
      </c>
      <c r="D1614" s="1" t="s">
        <v>17892</v>
      </c>
      <c r="E1614" s="1" t="s">
        <v>17893</v>
      </c>
      <c r="F1614" s="1" t="s">
        <v>17894</v>
      </c>
      <c r="G1614" s="1" t="s">
        <v>17895</v>
      </c>
      <c r="H1614" s="1" t="s">
        <v>17896</v>
      </c>
      <c r="I1614" s="1" t="s">
        <v>17897</v>
      </c>
      <c r="J1614" s="1" t="s">
        <v>17898</v>
      </c>
      <c r="K1614" s="1" t="s">
        <v>17899</v>
      </c>
      <c r="L1614" s="1" t="s">
        <v>17900</v>
      </c>
      <c r="M1614" s="1" t="s">
        <v>17901</v>
      </c>
    </row>
    <row r="1615" spans="2:13" x14ac:dyDescent="0.25">
      <c r="B1615" s="1" t="s">
        <v>100</v>
      </c>
      <c r="C1615" s="1" t="s">
        <v>17902</v>
      </c>
      <c r="D1615" s="1" t="s">
        <v>17903</v>
      </c>
      <c r="E1615" s="1" t="s">
        <v>17904</v>
      </c>
      <c r="F1615" s="1" t="s">
        <v>17905</v>
      </c>
      <c r="G1615" s="1" t="s">
        <v>17906</v>
      </c>
      <c r="H1615" s="1" t="s">
        <v>17907</v>
      </c>
      <c r="I1615" s="1" t="s">
        <v>17908</v>
      </c>
      <c r="J1615" s="1" t="s">
        <v>17909</v>
      </c>
      <c r="K1615" s="1" t="s">
        <v>17910</v>
      </c>
      <c r="L1615" s="1" t="s">
        <v>17911</v>
      </c>
      <c r="M1615" s="1" t="s">
        <v>17912</v>
      </c>
    </row>
    <row r="1616" spans="2:13" x14ac:dyDescent="0.25">
      <c r="B1616" s="1" t="s">
        <v>100</v>
      </c>
      <c r="C1616" s="1" t="s">
        <v>17913</v>
      </c>
      <c r="D1616" s="1" t="s">
        <v>17914</v>
      </c>
      <c r="E1616" s="1" t="s">
        <v>17915</v>
      </c>
      <c r="F1616" s="1" t="s">
        <v>17916</v>
      </c>
      <c r="G1616" s="1" t="s">
        <v>17917</v>
      </c>
      <c r="H1616" s="1" t="s">
        <v>17918</v>
      </c>
      <c r="I1616" s="1" t="s">
        <v>17919</v>
      </c>
      <c r="J1616" s="1" t="s">
        <v>17920</v>
      </c>
      <c r="K1616" s="1" t="s">
        <v>17921</v>
      </c>
      <c r="L1616" s="1" t="s">
        <v>17922</v>
      </c>
      <c r="M1616" s="1" t="s">
        <v>17923</v>
      </c>
    </row>
    <row r="1617" spans="2:13" x14ac:dyDescent="0.25">
      <c r="B1617" s="1" t="s">
        <v>100</v>
      </c>
      <c r="C1617" s="1" t="s">
        <v>17924</v>
      </c>
      <c r="D1617" s="1" t="s">
        <v>17925</v>
      </c>
      <c r="E1617" s="1" t="s">
        <v>17926</v>
      </c>
      <c r="F1617" s="1" t="s">
        <v>17927</v>
      </c>
      <c r="G1617" s="1" t="s">
        <v>17928</v>
      </c>
      <c r="H1617" s="1" t="s">
        <v>17929</v>
      </c>
      <c r="I1617" s="1" t="s">
        <v>17930</v>
      </c>
      <c r="J1617" s="1" t="s">
        <v>17931</v>
      </c>
      <c r="K1617" s="1" t="s">
        <v>17932</v>
      </c>
      <c r="L1617" s="1" t="s">
        <v>17933</v>
      </c>
      <c r="M1617" s="1" t="s">
        <v>17934</v>
      </c>
    </row>
    <row r="1618" spans="2:13" x14ac:dyDescent="0.25">
      <c r="B1618" s="1" t="s">
        <v>100</v>
      </c>
      <c r="C1618" s="1" t="s">
        <v>17935</v>
      </c>
      <c r="D1618" s="1" t="s">
        <v>17936</v>
      </c>
      <c r="E1618" s="1" t="s">
        <v>17937</v>
      </c>
      <c r="F1618" s="1" t="s">
        <v>17938</v>
      </c>
      <c r="G1618" s="1" t="s">
        <v>17939</v>
      </c>
      <c r="H1618" s="1" t="s">
        <v>17940</v>
      </c>
      <c r="I1618" s="1" t="s">
        <v>17941</v>
      </c>
      <c r="J1618" s="1" t="s">
        <v>17942</v>
      </c>
      <c r="K1618" s="1" t="s">
        <v>17943</v>
      </c>
      <c r="L1618" s="1" t="s">
        <v>17944</v>
      </c>
      <c r="M1618" s="1" t="s">
        <v>17945</v>
      </c>
    </row>
    <row r="1619" spans="2:13" x14ac:dyDescent="0.25">
      <c r="B1619" s="1" t="s">
        <v>100</v>
      </c>
      <c r="C1619" s="1" t="s">
        <v>17946</v>
      </c>
      <c r="D1619" s="1" t="s">
        <v>17947</v>
      </c>
      <c r="E1619" s="1" t="s">
        <v>17948</v>
      </c>
      <c r="F1619" s="1" t="s">
        <v>17949</v>
      </c>
      <c r="G1619" s="1" t="s">
        <v>17950</v>
      </c>
      <c r="H1619" s="1" t="s">
        <v>17951</v>
      </c>
      <c r="I1619" s="1" t="s">
        <v>17952</v>
      </c>
      <c r="J1619" s="1" t="s">
        <v>17953</v>
      </c>
      <c r="K1619" s="1" t="s">
        <v>17954</v>
      </c>
      <c r="L1619" s="1" t="s">
        <v>17955</v>
      </c>
      <c r="M1619" s="1" t="s">
        <v>17956</v>
      </c>
    </row>
    <row r="1620" spans="2:13" x14ac:dyDescent="0.25">
      <c r="B1620" s="1" t="s">
        <v>100</v>
      </c>
      <c r="C1620" s="1" t="s">
        <v>17957</v>
      </c>
      <c r="D1620" s="1" t="s">
        <v>17958</v>
      </c>
      <c r="E1620" s="1" t="s">
        <v>17959</v>
      </c>
      <c r="F1620" s="1" t="s">
        <v>17960</v>
      </c>
      <c r="G1620" s="1" t="s">
        <v>17961</v>
      </c>
      <c r="H1620" s="1" t="s">
        <v>17962</v>
      </c>
      <c r="I1620" s="1" t="s">
        <v>17963</v>
      </c>
      <c r="J1620" s="1" t="s">
        <v>17964</v>
      </c>
      <c r="K1620" s="1" t="s">
        <v>17965</v>
      </c>
      <c r="L1620" s="1" t="s">
        <v>17966</v>
      </c>
      <c r="M1620" s="1" t="s">
        <v>17967</v>
      </c>
    </row>
    <row r="1621" spans="2:13" x14ac:dyDescent="0.25">
      <c r="B1621" s="1" t="s">
        <v>100</v>
      </c>
      <c r="C1621" s="1" t="s">
        <v>17968</v>
      </c>
      <c r="D1621" s="1" t="s">
        <v>17969</v>
      </c>
      <c r="E1621" s="1" t="s">
        <v>17970</v>
      </c>
      <c r="F1621" s="1" t="s">
        <v>17971</v>
      </c>
      <c r="G1621" s="1" t="s">
        <v>17972</v>
      </c>
      <c r="H1621" s="1" t="s">
        <v>17973</v>
      </c>
      <c r="I1621" s="1" t="s">
        <v>17974</v>
      </c>
      <c r="J1621" s="1" t="s">
        <v>17975</v>
      </c>
      <c r="K1621" s="1" t="s">
        <v>17976</v>
      </c>
      <c r="L1621" s="1" t="s">
        <v>17977</v>
      </c>
      <c r="M1621" s="1" t="s">
        <v>17978</v>
      </c>
    </row>
    <row r="1622" spans="2:13" x14ac:dyDescent="0.25">
      <c r="B1622" s="1" t="s">
        <v>101</v>
      </c>
      <c r="C1622" s="1" t="s">
        <v>17979</v>
      </c>
      <c r="D1622" s="1" t="s">
        <v>17980</v>
      </c>
      <c r="E1622" s="1" t="s">
        <v>17981</v>
      </c>
      <c r="F1622" s="1" t="s">
        <v>17982</v>
      </c>
      <c r="G1622" s="1" t="s">
        <v>17983</v>
      </c>
      <c r="H1622" s="1" t="s">
        <v>17984</v>
      </c>
      <c r="I1622" s="1" t="s">
        <v>17985</v>
      </c>
      <c r="J1622" s="1" t="s">
        <v>17986</v>
      </c>
      <c r="K1622" s="1" t="s">
        <v>17987</v>
      </c>
      <c r="L1622" s="1" t="s">
        <v>17988</v>
      </c>
      <c r="M1622" s="1" t="s">
        <v>17989</v>
      </c>
    </row>
    <row r="1623" spans="2:13" x14ac:dyDescent="0.25">
      <c r="B1623" s="1" t="s">
        <v>101</v>
      </c>
      <c r="C1623" s="1" t="s">
        <v>17990</v>
      </c>
      <c r="D1623" s="1" t="s">
        <v>17991</v>
      </c>
      <c r="E1623" s="1" t="s">
        <v>17992</v>
      </c>
      <c r="F1623" s="1" t="s">
        <v>17993</v>
      </c>
      <c r="G1623" s="1" t="s">
        <v>17994</v>
      </c>
      <c r="H1623" s="1" t="s">
        <v>17995</v>
      </c>
      <c r="I1623" s="1" t="s">
        <v>17996</v>
      </c>
      <c r="J1623" s="1" t="s">
        <v>17997</v>
      </c>
      <c r="K1623" s="1" t="s">
        <v>17998</v>
      </c>
      <c r="L1623" s="1" t="s">
        <v>17999</v>
      </c>
      <c r="M1623" s="1" t="s">
        <v>18000</v>
      </c>
    </row>
    <row r="1624" spans="2:13" x14ac:dyDescent="0.25">
      <c r="B1624" s="1" t="s">
        <v>101</v>
      </c>
      <c r="C1624" s="1" t="s">
        <v>18001</v>
      </c>
      <c r="D1624" s="1" t="s">
        <v>18002</v>
      </c>
      <c r="E1624" s="1" t="s">
        <v>18003</v>
      </c>
      <c r="F1624" s="1" t="s">
        <v>18004</v>
      </c>
      <c r="G1624" s="1" t="s">
        <v>18005</v>
      </c>
      <c r="H1624" s="1" t="s">
        <v>18006</v>
      </c>
      <c r="I1624" s="1" t="s">
        <v>18007</v>
      </c>
      <c r="J1624" s="1" t="s">
        <v>18008</v>
      </c>
      <c r="K1624" s="1" t="s">
        <v>18009</v>
      </c>
      <c r="L1624" s="1" t="s">
        <v>18010</v>
      </c>
      <c r="M1624" s="1" t="s">
        <v>18011</v>
      </c>
    </row>
    <row r="1625" spans="2:13" x14ac:dyDescent="0.25">
      <c r="B1625" s="1" t="s">
        <v>101</v>
      </c>
      <c r="C1625" s="1" t="s">
        <v>18012</v>
      </c>
      <c r="D1625" s="1" t="s">
        <v>18013</v>
      </c>
      <c r="E1625" s="1" t="s">
        <v>18014</v>
      </c>
      <c r="F1625" s="1" t="s">
        <v>18015</v>
      </c>
      <c r="G1625" s="1" t="s">
        <v>18016</v>
      </c>
      <c r="H1625" s="1" t="s">
        <v>18017</v>
      </c>
      <c r="I1625" s="1" t="s">
        <v>18018</v>
      </c>
      <c r="J1625" s="1" t="s">
        <v>18019</v>
      </c>
      <c r="K1625" s="1" t="s">
        <v>18020</v>
      </c>
      <c r="L1625" s="1" t="s">
        <v>18021</v>
      </c>
      <c r="M1625" s="1" t="s">
        <v>18022</v>
      </c>
    </row>
    <row r="1626" spans="2:13" x14ac:dyDescent="0.25">
      <c r="B1626" s="1" t="s">
        <v>101</v>
      </c>
      <c r="C1626" s="1" t="s">
        <v>18023</v>
      </c>
      <c r="D1626" s="1" t="s">
        <v>18024</v>
      </c>
      <c r="E1626" s="1" t="s">
        <v>18025</v>
      </c>
      <c r="F1626" s="1" t="s">
        <v>18026</v>
      </c>
      <c r="G1626" s="1" t="s">
        <v>18027</v>
      </c>
      <c r="H1626" s="1" t="s">
        <v>18028</v>
      </c>
      <c r="I1626" s="1" t="s">
        <v>18029</v>
      </c>
      <c r="J1626" s="1" t="s">
        <v>18030</v>
      </c>
      <c r="K1626" s="1" t="s">
        <v>18031</v>
      </c>
      <c r="L1626" s="1" t="s">
        <v>18032</v>
      </c>
      <c r="M1626" s="1" t="s">
        <v>18033</v>
      </c>
    </row>
    <row r="1627" spans="2:13" x14ac:dyDescent="0.25">
      <c r="B1627" s="1" t="s">
        <v>101</v>
      </c>
      <c r="C1627" s="1" t="s">
        <v>18034</v>
      </c>
      <c r="D1627" s="1" t="s">
        <v>18035</v>
      </c>
      <c r="E1627" s="1" t="s">
        <v>18036</v>
      </c>
      <c r="F1627" s="1" t="s">
        <v>18037</v>
      </c>
      <c r="G1627" s="1" t="s">
        <v>18038</v>
      </c>
      <c r="H1627" s="1" t="s">
        <v>18039</v>
      </c>
      <c r="I1627" s="1" t="s">
        <v>18040</v>
      </c>
      <c r="J1627" s="1" t="s">
        <v>18041</v>
      </c>
      <c r="K1627" s="1" t="s">
        <v>18042</v>
      </c>
      <c r="L1627" s="1" t="s">
        <v>18043</v>
      </c>
      <c r="M1627" s="1" t="s">
        <v>18044</v>
      </c>
    </row>
    <row r="1628" spans="2:13" x14ac:dyDescent="0.25">
      <c r="B1628" s="1" t="s">
        <v>101</v>
      </c>
      <c r="C1628" s="1" t="s">
        <v>18045</v>
      </c>
      <c r="D1628" s="1" t="s">
        <v>18046</v>
      </c>
      <c r="E1628" s="1" t="s">
        <v>18047</v>
      </c>
      <c r="F1628" s="1" t="s">
        <v>18048</v>
      </c>
      <c r="G1628" s="1" t="s">
        <v>18049</v>
      </c>
      <c r="H1628" s="1" t="s">
        <v>18050</v>
      </c>
      <c r="I1628" s="1" t="s">
        <v>18051</v>
      </c>
      <c r="J1628" s="1" t="s">
        <v>18052</v>
      </c>
      <c r="K1628" s="1" t="s">
        <v>18053</v>
      </c>
      <c r="L1628" s="1" t="s">
        <v>18054</v>
      </c>
      <c r="M1628" s="1" t="s">
        <v>18055</v>
      </c>
    </row>
    <row r="1629" spans="2:13" x14ac:dyDescent="0.25">
      <c r="B1629" s="1" t="s">
        <v>101</v>
      </c>
      <c r="C1629" s="1" t="s">
        <v>18056</v>
      </c>
      <c r="D1629" s="1" t="s">
        <v>18057</v>
      </c>
      <c r="E1629" s="1" t="s">
        <v>18058</v>
      </c>
      <c r="F1629" s="1" t="s">
        <v>18059</v>
      </c>
      <c r="G1629" s="1" t="s">
        <v>18060</v>
      </c>
      <c r="H1629" s="1" t="s">
        <v>18061</v>
      </c>
      <c r="I1629" s="1" t="s">
        <v>18062</v>
      </c>
      <c r="J1629" s="1" t="s">
        <v>18063</v>
      </c>
      <c r="K1629" s="1" t="s">
        <v>18064</v>
      </c>
      <c r="L1629" s="1" t="s">
        <v>18065</v>
      </c>
      <c r="M1629" s="1" t="s">
        <v>18066</v>
      </c>
    </row>
    <row r="1630" spans="2:13" x14ac:dyDescent="0.25">
      <c r="B1630" s="1" t="s">
        <v>101</v>
      </c>
      <c r="C1630" s="1" t="s">
        <v>18067</v>
      </c>
      <c r="D1630" s="1" t="s">
        <v>18068</v>
      </c>
      <c r="E1630" s="1" t="s">
        <v>18069</v>
      </c>
      <c r="F1630" s="1" t="s">
        <v>18070</v>
      </c>
      <c r="G1630" s="1" t="s">
        <v>18071</v>
      </c>
      <c r="H1630" s="1" t="s">
        <v>18072</v>
      </c>
      <c r="I1630" s="1" t="s">
        <v>18073</v>
      </c>
      <c r="J1630" s="1" t="s">
        <v>18074</v>
      </c>
      <c r="K1630" s="1" t="s">
        <v>18075</v>
      </c>
      <c r="L1630" s="1" t="s">
        <v>18076</v>
      </c>
      <c r="M1630" s="1" t="s">
        <v>18077</v>
      </c>
    </row>
    <row r="1631" spans="2:13" x14ac:dyDescent="0.25">
      <c r="B1631" s="1" t="s">
        <v>101</v>
      </c>
      <c r="C1631" s="1" t="s">
        <v>18078</v>
      </c>
      <c r="D1631" s="1" t="s">
        <v>18079</v>
      </c>
      <c r="E1631" s="1" t="s">
        <v>18080</v>
      </c>
      <c r="F1631" s="1" t="s">
        <v>18081</v>
      </c>
      <c r="G1631" s="1" t="s">
        <v>18082</v>
      </c>
      <c r="H1631" s="1" t="s">
        <v>18083</v>
      </c>
      <c r="I1631" s="1" t="s">
        <v>18084</v>
      </c>
      <c r="J1631" s="1" t="s">
        <v>18085</v>
      </c>
      <c r="K1631" s="1" t="s">
        <v>18086</v>
      </c>
      <c r="L1631" s="1" t="s">
        <v>18087</v>
      </c>
      <c r="M1631" s="1" t="s">
        <v>18088</v>
      </c>
    </row>
    <row r="1632" spans="2:13" x14ac:dyDescent="0.25">
      <c r="B1632" s="1" t="s">
        <v>101</v>
      </c>
      <c r="C1632" s="1" t="s">
        <v>18089</v>
      </c>
      <c r="D1632" s="1" t="s">
        <v>18090</v>
      </c>
      <c r="E1632" s="1" t="s">
        <v>18091</v>
      </c>
      <c r="F1632" s="1" t="s">
        <v>18092</v>
      </c>
      <c r="G1632" s="1" t="s">
        <v>18093</v>
      </c>
      <c r="H1632" s="1" t="s">
        <v>18094</v>
      </c>
      <c r="I1632" s="1" t="s">
        <v>18095</v>
      </c>
      <c r="J1632" s="1" t="s">
        <v>18096</v>
      </c>
      <c r="K1632" s="1" t="s">
        <v>18097</v>
      </c>
      <c r="L1632" s="1" t="s">
        <v>18098</v>
      </c>
      <c r="M1632" s="1" t="s">
        <v>18099</v>
      </c>
    </row>
    <row r="1633" spans="2:13" x14ac:dyDescent="0.25">
      <c r="B1633" s="1" t="s">
        <v>101</v>
      </c>
      <c r="C1633" s="1" t="s">
        <v>18100</v>
      </c>
      <c r="D1633" s="1" t="s">
        <v>18101</v>
      </c>
      <c r="E1633" s="1" t="s">
        <v>18102</v>
      </c>
      <c r="F1633" s="1" t="s">
        <v>18103</v>
      </c>
      <c r="G1633" s="1" t="s">
        <v>18104</v>
      </c>
      <c r="H1633" s="1" t="s">
        <v>18105</v>
      </c>
      <c r="I1633" s="1" t="s">
        <v>18106</v>
      </c>
      <c r="J1633" s="1" t="s">
        <v>18107</v>
      </c>
      <c r="K1633" s="1" t="s">
        <v>18108</v>
      </c>
      <c r="L1633" s="1" t="s">
        <v>18109</v>
      </c>
      <c r="M1633" s="1" t="s">
        <v>18110</v>
      </c>
    </row>
    <row r="1634" spans="2:13" x14ac:dyDescent="0.25">
      <c r="B1634" s="1" t="s">
        <v>101</v>
      </c>
      <c r="C1634" s="1" t="s">
        <v>18111</v>
      </c>
      <c r="D1634" s="1" t="s">
        <v>18112</v>
      </c>
      <c r="E1634" s="1" t="s">
        <v>18113</v>
      </c>
      <c r="F1634" s="1" t="s">
        <v>18114</v>
      </c>
      <c r="G1634" s="1" t="s">
        <v>18115</v>
      </c>
      <c r="H1634" s="1" t="s">
        <v>18116</v>
      </c>
      <c r="I1634" s="1" t="s">
        <v>18117</v>
      </c>
      <c r="J1634" s="1" t="s">
        <v>18118</v>
      </c>
      <c r="K1634" s="1" t="s">
        <v>18119</v>
      </c>
      <c r="L1634" s="1" t="s">
        <v>18120</v>
      </c>
      <c r="M1634" s="1" t="s">
        <v>18121</v>
      </c>
    </row>
    <row r="1635" spans="2:13" x14ac:dyDescent="0.25">
      <c r="B1635" s="1" t="s">
        <v>101</v>
      </c>
      <c r="C1635" s="1" t="s">
        <v>18122</v>
      </c>
      <c r="D1635" s="1" t="s">
        <v>18123</v>
      </c>
      <c r="E1635" s="1" t="s">
        <v>18124</v>
      </c>
      <c r="F1635" s="1" t="s">
        <v>18125</v>
      </c>
      <c r="G1635" s="1" t="s">
        <v>18126</v>
      </c>
      <c r="H1635" s="1" t="s">
        <v>18127</v>
      </c>
      <c r="I1635" s="1" t="s">
        <v>18128</v>
      </c>
      <c r="J1635" s="1" t="s">
        <v>18129</v>
      </c>
      <c r="K1635" s="1" t="s">
        <v>18130</v>
      </c>
      <c r="L1635" s="1" t="s">
        <v>18131</v>
      </c>
      <c r="M1635" s="1" t="s">
        <v>18132</v>
      </c>
    </row>
    <row r="1636" spans="2:13" x14ac:dyDescent="0.25">
      <c r="B1636" s="1" t="s">
        <v>101</v>
      </c>
      <c r="C1636" s="1" t="s">
        <v>18133</v>
      </c>
      <c r="D1636" s="1" t="s">
        <v>18134</v>
      </c>
      <c r="E1636" s="1" t="s">
        <v>18135</v>
      </c>
      <c r="F1636" s="1" t="s">
        <v>18136</v>
      </c>
      <c r="G1636" s="1" t="s">
        <v>18137</v>
      </c>
      <c r="H1636" s="1" t="s">
        <v>18138</v>
      </c>
      <c r="I1636" s="1" t="s">
        <v>18139</v>
      </c>
      <c r="J1636" s="1" t="s">
        <v>18140</v>
      </c>
      <c r="K1636" s="1" t="s">
        <v>18141</v>
      </c>
      <c r="L1636" s="1" t="s">
        <v>18142</v>
      </c>
      <c r="M1636" s="1" t="s">
        <v>18143</v>
      </c>
    </row>
    <row r="1637" spans="2:13" x14ac:dyDescent="0.25">
      <c r="B1637" s="1" t="s">
        <v>101</v>
      </c>
      <c r="C1637" s="1" t="s">
        <v>18144</v>
      </c>
      <c r="D1637" s="1" t="s">
        <v>18145</v>
      </c>
      <c r="E1637" s="1" t="s">
        <v>18146</v>
      </c>
      <c r="F1637" s="1" t="s">
        <v>18147</v>
      </c>
      <c r="G1637" s="1" t="s">
        <v>18148</v>
      </c>
      <c r="H1637" s="1" t="s">
        <v>18149</v>
      </c>
      <c r="I1637" s="1" t="s">
        <v>18150</v>
      </c>
      <c r="J1637" s="1" t="s">
        <v>18151</v>
      </c>
      <c r="K1637" s="1" t="s">
        <v>18152</v>
      </c>
      <c r="L1637" s="1" t="s">
        <v>18153</v>
      </c>
      <c r="M1637" s="1" t="s">
        <v>18154</v>
      </c>
    </row>
    <row r="1638" spans="2:13" x14ac:dyDescent="0.25">
      <c r="B1638" s="1" t="s">
        <v>101</v>
      </c>
      <c r="C1638" s="1" t="s">
        <v>18155</v>
      </c>
      <c r="D1638" s="1" t="s">
        <v>18156</v>
      </c>
      <c r="E1638" s="1" t="s">
        <v>18157</v>
      </c>
      <c r="F1638" s="1" t="s">
        <v>18158</v>
      </c>
      <c r="G1638" s="1" t="s">
        <v>18159</v>
      </c>
      <c r="H1638" s="1" t="s">
        <v>18160</v>
      </c>
      <c r="I1638" s="1" t="s">
        <v>18161</v>
      </c>
      <c r="J1638" s="1" t="s">
        <v>18162</v>
      </c>
      <c r="K1638" s="1" t="s">
        <v>18163</v>
      </c>
      <c r="L1638" s="1" t="s">
        <v>18164</v>
      </c>
      <c r="M1638" s="1" t="s">
        <v>18165</v>
      </c>
    </row>
    <row r="1639" spans="2:13" x14ac:dyDescent="0.25">
      <c r="B1639" s="1" t="s">
        <v>101</v>
      </c>
      <c r="C1639" s="1" t="s">
        <v>18166</v>
      </c>
      <c r="D1639" s="1" t="s">
        <v>18167</v>
      </c>
      <c r="E1639" s="1" t="s">
        <v>18168</v>
      </c>
      <c r="F1639" s="1" t="s">
        <v>18169</v>
      </c>
      <c r="G1639" s="1" t="s">
        <v>18170</v>
      </c>
      <c r="H1639" s="1" t="s">
        <v>18171</v>
      </c>
      <c r="I1639" s="1" t="s">
        <v>18172</v>
      </c>
      <c r="J1639" s="1" t="s">
        <v>18173</v>
      </c>
      <c r="K1639" s="1" t="s">
        <v>18174</v>
      </c>
      <c r="L1639" s="1" t="s">
        <v>18175</v>
      </c>
      <c r="M1639" s="1" t="s">
        <v>18176</v>
      </c>
    </row>
    <row r="1640" spans="2:13" x14ac:dyDescent="0.25">
      <c r="B1640" s="1" t="s">
        <v>101</v>
      </c>
      <c r="C1640" s="1" t="s">
        <v>18177</v>
      </c>
      <c r="D1640" s="1" t="s">
        <v>18178</v>
      </c>
      <c r="E1640" s="1" t="s">
        <v>18179</v>
      </c>
      <c r="F1640" s="1" t="s">
        <v>18180</v>
      </c>
      <c r="G1640" s="1" t="s">
        <v>18181</v>
      </c>
      <c r="H1640" s="1" t="s">
        <v>18182</v>
      </c>
      <c r="I1640" s="1" t="s">
        <v>18183</v>
      </c>
      <c r="J1640" s="1" t="s">
        <v>18184</v>
      </c>
      <c r="K1640" s="1" t="s">
        <v>18185</v>
      </c>
      <c r="L1640" s="1" t="s">
        <v>18186</v>
      </c>
      <c r="M1640" s="1" t="s">
        <v>18187</v>
      </c>
    </row>
    <row r="1641" spans="2:13" x14ac:dyDescent="0.25">
      <c r="B1641" s="1" t="s">
        <v>101</v>
      </c>
      <c r="C1641" s="1" t="s">
        <v>18188</v>
      </c>
      <c r="D1641" s="1" t="s">
        <v>18189</v>
      </c>
      <c r="E1641" s="1" t="s">
        <v>18190</v>
      </c>
      <c r="F1641" s="1" t="s">
        <v>18191</v>
      </c>
      <c r="G1641" s="1" t="s">
        <v>18192</v>
      </c>
      <c r="H1641" s="1" t="s">
        <v>18193</v>
      </c>
      <c r="I1641" s="1" t="s">
        <v>18194</v>
      </c>
      <c r="J1641" s="1" t="s">
        <v>18195</v>
      </c>
      <c r="K1641" s="1" t="s">
        <v>18196</v>
      </c>
      <c r="L1641" s="1" t="s">
        <v>18197</v>
      </c>
      <c r="M1641" s="1" t="s">
        <v>18198</v>
      </c>
    </row>
    <row r="1642" spans="2:13" x14ac:dyDescent="0.25">
      <c r="B1642" s="1" t="s">
        <v>102</v>
      </c>
      <c r="C1642" s="1" t="s">
        <v>18199</v>
      </c>
      <c r="D1642" s="1" t="s">
        <v>18200</v>
      </c>
      <c r="E1642" s="1" t="s">
        <v>18201</v>
      </c>
      <c r="F1642" s="1" t="s">
        <v>18202</v>
      </c>
      <c r="G1642" s="1" t="s">
        <v>18203</v>
      </c>
      <c r="H1642" s="1" t="s">
        <v>18204</v>
      </c>
      <c r="I1642" s="1" t="s">
        <v>18205</v>
      </c>
      <c r="J1642" s="1" t="s">
        <v>18206</v>
      </c>
      <c r="K1642" s="1" t="s">
        <v>18207</v>
      </c>
      <c r="L1642" s="1" t="s">
        <v>18208</v>
      </c>
      <c r="M1642" s="1" t="s">
        <v>18209</v>
      </c>
    </row>
    <row r="1643" spans="2:13" x14ac:dyDescent="0.25">
      <c r="B1643" s="1" t="s">
        <v>102</v>
      </c>
      <c r="C1643" s="1" t="s">
        <v>18210</v>
      </c>
      <c r="D1643" s="1" t="s">
        <v>18211</v>
      </c>
      <c r="E1643" s="1" t="s">
        <v>18212</v>
      </c>
      <c r="F1643" s="1" t="s">
        <v>18213</v>
      </c>
      <c r="G1643" s="1" t="s">
        <v>18214</v>
      </c>
      <c r="H1643" s="1" t="s">
        <v>18215</v>
      </c>
      <c r="I1643" s="1" t="s">
        <v>18216</v>
      </c>
      <c r="J1643" s="1" t="s">
        <v>18217</v>
      </c>
      <c r="K1643" s="1" t="s">
        <v>18218</v>
      </c>
      <c r="L1643" s="1" t="s">
        <v>18219</v>
      </c>
      <c r="M1643" s="1" t="s">
        <v>18220</v>
      </c>
    </row>
    <row r="1644" spans="2:13" x14ac:dyDescent="0.25">
      <c r="B1644" s="1" t="s">
        <v>102</v>
      </c>
      <c r="C1644" s="1" t="s">
        <v>18221</v>
      </c>
      <c r="D1644" s="1" t="s">
        <v>18222</v>
      </c>
      <c r="E1644" s="1" t="s">
        <v>18223</v>
      </c>
      <c r="F1644" s="1" t="s">
        <v>18224</v>
      </c>
      <c r="G1644" s="1" t="s">
        <v>18225</v>
      </c>
      <c r="H1644" s="1" t="s">
        <v>18226</v>
      </c>
      <c r="I1644" s="1" t="s">
        <v>18227</v>
      </c>
      <c r="J1644" s="1" t="s">
        <v>18228</v>
      </c>
      <c r="K1644" s="1" t="s">
        <v>18229</v>
      </c>
      <c r="L1644" s="1" t="s">
        <v>18230</v>
      </c>
      <c r="M1644" s="1" t="s">
        <v>18231</v>
      </c>
    </row>
    <row r="1645" spans="2:13" x14ac:dyDescent="0.25">
      <c r="B1645" s="1" t="s">
        <v>102</v>
      </c>
      <c r="C1645" s="1" t="s">
        <v>18232</v>
      </c>
      <c r="D1645" s="1" t="s">
        <v>18233</v>
      </c>
      <c r="E1645" s="1" t="s">
        <v>18234</v>
      </c>
      <c r="F1645" s="1" t="s">
        <v>18235</v>
      </c>
      <c r="G1645" s="1" t="s">
        <v>18236</v>
      </c>
      <c r="H1645" s="1" t="s">
        <v>18237</v>
      </c>
      <c r="I1645" s="1" t="s">
        <v>18238</v>
      </c>
      <c r="J1645" s="1" t="s">
        <v>18239</v>
      </c>
      <c r="K1645" s="1" t="s">
        <v>18240</v>
      </c>
      <c r="L1645" s="1" t="s">
        <v>18241</v>
      </c>
      <c r="M1645" s="1" t="s">
        <v>18242</v>
      </c>
    </row>
    <row r="1646" spans="2:13" x14ac:dyDescent="0.25">
      <c r="B1646" s="1" t="s">
        <v>102</v>
      </c>
      <c r="C1646" s="1" t="s">
        <v>18243</v>
      </c>
      <c r="D1646" s="1" t="s">
        <v>18244</v>
      </c>
      <c r="E1646" s="1" t="s">
        <v>18245</v>
      </c>
      <c r="F1646" s="1" t="s">
        <v>18246</v>
      </c>
      <c r="G1646" s="1" t="s">
        <v>18247</v>
      </c>
      <c r="H1646" s="1" t="s">
        <v>18248</v>
      </c>
      <c r="I1646" s="1" t="s">
        <v>18249</v>
      </c>
      <c r="J1646" s="1" t="s">
        <v>18250</v>
      </c>
      <c r="K1646" s="1" t="s">
        <v>18251</v>
      </c>
      <c r="L1646" s="1" t="s">
        <v>18252</v>
      </c>
      <c r="M1646" s="1" t="s">
        <v>18253</v>
      </c>
    </row>
    <row r="1647" spans="2:13" x14ac:dyDescent="0.25">
      <c r="B1647" s="1" t="s">
        <v>102</v>
      </c>
      <c r="C1647" s="1" t="s">
        <v>18254</v>
      </c>
      <c r="D1647" s="1" t="s">
        <v>18255</v>
      </c>
      <c r="E1647" s="1" t="s">
        <v>18256</v>
      </c>
      <c r="F1647" s="1" t="s">
        <v>18257</v>
      </c>
      <c r="G1647" s="1" t="s">
        <v>18258</v>
      </c>
      <c r="H1647" s="1" t="s">
        <v>18259</v>
      </c>
      <c r="I1647" s="1" t="s">
        <v>18260</v>
      </c>
      <c r="J1647" s="1" t="s">
        <v>18261</v>
      </c>
      <c r="K1647" s="1" t="s">
        <v>18262</v>
      </c>
      <c r="L1647" s="1" t="s">
        <v>18263</v>
      </c>
      <c r="M1647" s="1" t="s">
        <v>18264</v>
      </c>
    </row>
    <row r="1648" spans="2:13" x14ac:dyDescent="0.25">
      <c r="B1648" s="1" t="s">
        <v>102</v>
      </c>
      <c r="C1648" s="1" t="s">
        <v>18265</v>
      </c>
      <c r="D1648" s="1" t="s">
        <v>18266</v>
      </c>
      <c r="E1648" s="1" t="s">
        <v>18267</v>
      </c>
      <c r="F1648" s="1" t="s">
        <v>18268</v>
      </c>
      <c r="G1648" s="1" t="s">
        <v>18269</v>
      </c>
      <c r="H1648" s="1" t="s">
        <v>18270</v>
      </c>
      <c r="I1648" s="1" t="s">
        <v>18271</v>
      </c>
      <c r="J1648" s="1" t="s">
        <v>18272</v>
      </c>
      <c r="K1648" s="1" t="s">
        <v>18273</v>
      </c>
      <c r="L1648" s="1" t="s">
        <v>18274</v>
      </c>
      <c r="M1648" s="1" t="s">
        <v>18275</v>
      </c>
    </row>
    <row r="1649" spans="2:13" x14ac:dyDescent="0.25">
      <c r="B1649" s="1" t="s">
        <v>102</v>
      </c>
      <c r="C1649" s="1" t="s">
        <v>18276</v>
      </c>
      <c r="D1649" s="1" t="s">
        <v>18277</v>
      </c>
      <c r="E1649" s="1" t="s">
        <v>18278</v>
      </c>
      <c r="F1649" s="1" t="s">
        <v>18279</v>
      </c>
      <c r="G1649" s="1" t="s">
        <v>18280</v>
      </c>
      <c r="H1649" s="1" t="s">
        <v>18281</v>
      </c>
      <c r="I1649" s="1" t="s">
        <v>18282</v>
      </c>
      <c r="J1649" s="1" t="s">
        <v>18283</v>
      </c>
      <c r="K1649" s="1" t="s">
        <v>18284</v>
      </c>
      <c r="L1649" s="1" t="s">
        <v>18285</v>
      </c>
      <c r="M1649" s="1" t="s">
        <v>18286</v>
      </c>
    </row>
    <row r="1650" spans="2:13" x14ac:dyDescent="0.25">
      <c r="B1650" s="1" t="s">
        <v>102</v>
      </c>
      <c r="C1650" s="1" t="s">
        <v>18287</v>
      </c>
      <c r="D1650" s="1" t="s">
        <v>18288</v>
      </c>
      <c r="E1650" s="1" t="s">
        <v>18289</v>
      </c>
      <c r="F1650" s="1" t="s">
        <v>18290</v>
      </c>
      <c r="G1650" s="1" t="s">
        <v>18291</v>
      </c>
      <c r="H1650" s="1" t="s">
        <v>18292</v>
      </c>
      <c r="I1650" s="1" t="s">
        <v>18293</v>
      </c>
      <c r="J1650" s="1" t="s">
        <v>18294</v>
      </c>
      <c r="K1650" s="1" t="s">
        <v>18295</v>
      </c>
      <c r="L1650" s="1" t="s">
        <v>18296</v>
      </c>
      <c r="M1650" s="1" t="s">
        <v>18297</v>
      </c>
    </row>
    <row r="1651" spans="2:13" x14ac:dyDescent="0.25">
      <c r="B1651" s="1" t="s">
        <v>102</v>
      </c>
      <c r="C1651" s="1" t="s">
        <v>18298</v>
      </c>
      <c r="D1651" s="1" t="s">
        <v>18299</v>
      </c>
      <c r="E1651" s="1" t="s">
        <v>18300</v>
      </c>
      <c r="F1651" s="1" t="s">
        <v>18301</v>
      </c>
      <c r="G1651" s="1" t="s">
        <v>18302</v>
      </c>
      <c r="H1651" s="1" t="s">
        <v>18303</v>
      </c>
      <c r="I1651" s="1" t="s">
        <v>18304</v>
      </c>
      <c r="J1651" s="1" t="s">
        <v>18305</v>
      </c>
      <c r="K1651" s="1" t="s">
        <v>18306</v>
      </c>
      <c r="L1651" s="1" t="s">
        <v>18307</v>
      </c>
      <c r="M1651" s="1" t="s">
        <v>18308</v>
      </c>
    </row>
    <row r="1652" spans="2:13" x14ac:dyDescent="0.25">
      <c r="B1652" s="1" t="s">
        <v>102</v>
      </c>
      <c r="C1652" s="1" t="s">
        <v>18309</v>
      </c>
      <c r="D1652" s="1" t="s">
        <v>18310</v>
      </c>
      <c r="E1652" s="1" t="s">
        <v>18311</v>
      </c>
      <c r="F1652" s="1" t="s">
        <v>18312</v>
      </c>
      <c r="G1652" s="1" t="s">
        <v>18313</v>
      </c>
      <c r="H1652" s="1" t="s">
        <v>18314</v>
      </c>
      <c r="I1652" s="1" t="s">
        <v>18315</v>
      </c>
      <c r="J1652" s="1" t="s">
        <v>18316</v>
      </c>
      <c r="K1652" s="1" t="s">
        <v>18317</v>
      </c>
      <c r="L1652" s="1" t="s">
        <v>18318</v>
      </c>
      <c r="M1652" s="1" t="s">
        <v>18319</v>
      </c>
    </row>
    <row r="1653" spans="2:13" x14ac:dyDescent="0.25">
      <c r="B1653" s="1" t="s">
        <v>102</v>
      </c>
      <c r="C1653" s="1" t="s">
        <v>18320</v>
      </c>
      <c r="D1653" s="1" t="s">
        <v>18321</v>
      </c>
      <c r="E1653" s="1" t="s">
        <v>18322</v>
      </c>
      <c r="F1653" s="1" t="s">
        <v>18323</v>
      </c>
      <c r="G1653" s="1" t="s">
        <v>18324</v>
      </c>
      <c r="H1653" s="1" t="s">
        <v>18325</v>
      </c>
      <c r="I1653" s="1" t="s">
        <v>18326</v>
      </c>
      <c r="J1653" s="1" t="s">
        <v>18327</v>
      </c>
      <c r="K1653" s="1" t="s">
        <v>18328</v>
      </c>
      <c r="L1653" s="1" t="s">
        <v>18329</v>
      </c>
      <c r="M1653" s="1" t="s">
        <v>18330</v>
      </c>
    </row>
    <row r="1654" spans="2:13" x14ac:dyDescent="0.25">
      <c r="B1654" s="1" t="s">
        <v>102</v>
      </c>
      <c r="C1654" s="1" t="s">
        <v>18331</v>
      </c>
      <c r="D1654" s="1" t="s">
        <v>18332</v>
      </c>
      <c r="E1654" s="1" t="s">
        <v>18333</v>
      </c>
      <c r="F1654" s="1" t="s">
        <v>18334</v>
      </c>
      <c r="G1654" s="1" t="s">
        <v>18335</v>
      </c>
      <c r="H1654" s="1" t="s">
        <v>18336</v>
      </c>
      <c r="I1654" s="1" t="s">
        <v>18337</v>
      </c>
      <c r="J1654" s="1" t="s">
        <v>18338</v>
      </c>
      <c r="K1654" s="1" t="s">
        <v>18339</v>
      </c>
      <c r="L1654" s="1" t="s">
        <v>18340</v>
      </c>
      <c r="M1654" s="1" t="s">
        <v>18341</v>
      </c>
    </row>
    <row r="1655" spans="2:13" x14ac:dyDescent="0.25">
      <c r="B1655" s="1" t="s">
        <v>102</v>
      </c>
      <c r="C1655" s="1" t="s">
        <v>18342</v>
      </c>
      <c r="D1655" s="1" t="s">
        <v>18343</v>
      </c>
      <c r="E1655" s="1" t="s">
        <v>18344</v>
      </c>
      <c r="F1655" s="1" t="s">
        <v>18345</v>
      </c>
      <c r="G1655" s="1" t="s">
        <v>18346</v>
      </c>
      <c r="H1655" s="1" t="s">
        <v>18347</v>
      </c>
      <c r="I1655" s="1" t="s">
        <v>18348</v>
      </c>
      <c r="J1655" s="1" t="s">
        <v>18349</v>
      </c>
      <c r="K1655" s="1" t="s">
        <v>18350</v>
      </c>
      <c r="L1655" s="1" t="s">
        <v>18351</v>
      </c>
      <c r="M1655" s="1" t="s">
        <v>18352</v>
      </c>
    </row>
    <row r="1656" spans="2:13" x14ac:dyDescent="0.25">
      <c r="B1656" s="1" t="s">
        <v>102</v>
      </c>
      <c r="C1656" s="1" t="s">
        <v>18353</v>
      </c>
      <c r="D1656" s="1" t="s">
        <v>18354</v>
      </c>
      <c r="E1656" s="1" t="s">
        <v>18355</v>
      </c>
      <c r="F1656" s="1" t="s">
        <v>18356</v>
      </c>
      <c r="G1656" s="1" t="s">
        <v>18357</v>
      </c>
      <c r="H1656" s="1" t="s">
        <v>18358</v>
      </c>
      <c r="I1656" s="1" t="s">
        <v>18359</v>
      </c>
      <c r="J1656" s="1" t="s">
        <v>18360</v>
      </c>
      <c r="K1656" s="1" t="s">
        <v>18361</v>
      </c>
      <c r="L1656" s="1" t="s">
        <v>18362</v>
      </c>
      <c r="M1656" s="1" t="s">
        <v>18363</v>
      </c>
    </row>
    <row r="1657" spans="2:13" x14ac:dyDescent="0.25">
      <c r="B1657" s="1" t="s">
        <v>102</v>
      </c>
      <c r="C1657" s="1" t="s">
        <v>18364</v>
      </c>
      <c r="D1657" s="1" t="s">
        <v>18365</v>
      </c>
      <c r="E1657" s="1" t="s">
        <v>18366</v>
      </c>
      <c r="F1657" s="1" t="s">
        <v>18367</v>
      </c>
      <c r="G1657" s="1" t="s">
        <v>18368</v>
      </c>
      <c r="H1657" s="1" t="s">
        <v>18369</v>
      </c>
      <c r="I1657" s="1" t="s">
        <v>18370</v>
      </c>
      <c r="J1657" s="1" t="s">
        <v>18371</v>
      </c>
      <c r="K1657" s="1" t="s">
        <v>18372</v>
      </c>
      <c r="L1657" s="1" t="s">
        <v>18373</v>
      </c>
      <c r="M1657" s="1" t="s">
        <v>18374</v>
      </c>
    </row>
    <row r="1658" spans="2:13" x14ac:dyDescent="0.25">
      <c r="B1658" s="1" t="s">
        <v>102</v>
      </c>
      <c r="C1658" s="1" t="s">
        <v>18375</v>
      </c>
      <c r="D1658" s="1" t="s">
        <v>18376</v>
      </c>
      <c r="E1658" s="1" t="s">
        <v>18377</v>
      </c>
      <c r="F1658" s="1" t="s">
        <v>18378</v>
      </c>
      <c r="G1658" s="1" t="s">
        <v>18379</v>
      </c>
      <c r="H1658" s="1" t="s">
        <v>18380</v>
      </c>
      <c r="I1658" s="1" t="s">
        <v>18381</v>
      </c>
      <c r="J1658" s="1" t="s">
        <v>18382</v>
      </c>
      <c r="K1658" s="1" t="s">
        <v>18383</v>
      </c>
      <c r="L1658" s="1" t="s">
        <v>18384</v>
      </c>
      <c r="M1658" s="1" t="s">
        <v>18385</v>
      </c>
    </row>
    <row r="1659" spans="2:13" x14ac:dyDescent="0.25">
      <c r="B1659" s="1" t="s">
        <v>102</v>
      </c>
      <c r="C1659" s="1" t="s">
        <v>18386</v>
      </c>
      <c r="D1659" s="1" t="s">
        <v>18387</v>
      </c>
      <c r="E1659" s="1" t="s">
        <v>18388</v>
      </c>
      <c r="F1659" s="1" t="s">
        <v>18389</v>
      </c>
      <c r="G1659" s="1" t="s">
        <v>18390</v>
      </c>
      <c r="H1659" s="1" t="s">
        <v>18391</v>
      </c>
      <c r="I1659" s="1" t="s">
        <v>18392</v>
      </c>
      <c r="J1659" s="1" t="s">
        <v>18393</v>
      </c>
      <c r="K1659" s="1" t="s">
        <v>18394</v>
      </c>
      <c r="L1659" s="1" t="s">
        <v>18395</v>
      </c>
      <c r="M1659" s="1" t="s">
        <v>18396</v>
      </c>
    </row>
    <row r="1660" spans="2:13" x14ac:dyDescent="0.25">
      <c r="B1660" s="1" t="s">
        <v>102</v>
      </c>
      <c r="C1660" s="1" t="s">
        <v>18397</v>
      </c>
      <c r="D1660" s="1" t="s">
        <v>18398</v>
      </c>
      <c r="E1660" s="1" t="s">
        <v>18399</v>
      </c>
      <c r="F1660" s="1" t="s">
        <v>18400</v>
      </c>
      <c r="G1660" s="1" t="s">
        <v>18401</v>
      </c>
      <c r="H1660" s="1" t="s">
        <v>18402</v>
      </c>
      <c r="I1660" s="1" t="s">
        <v>18403</v>
      </c>
      <c r="J1660" s="1" t="s">
        <v>18404</v>
      </c>
      <c r="K1660" s="1" t="s">
        <v>18405</v>
      </c>
      <c r="L1660" s="1" t="s">
        <v>18406</v>
      </c>
      <c r="M1660" s="1" t="s">
        <v>18407</v>
      </c>
    </row>
    <row r="1661" spans="2:13" x14ac:dyDescent="0.25">
      <c r="B1661" s="1" t="s">
        <v>102</v>
      </c>
      <c r="C1661" s="1" t="s">
        <v>18408</v>
      </c>
      <c r="D1661" s="1" t="s">
        <v>18409</v>
      </c>
      <c r="E1661" s="1" t="s">
        <v>18410</v>
      </c>
      <c r="F1661" s="1" t="s">
        <v>18411</v>
      </c>
      <c r="G1661" s="1" t="s">
        <v>18412</v>
      </c>
      <c r="H1661" s="1" t="s">
        <v>18413</v>
      </c>
      <c r="I1661" s="1" t="s">
        <v>18414</v>
      </c>
      <c r="J1661" s="1" t="s">
        <v>18415</v>
      </c>
      <c r="K1661" s="1" t="s">
        <v>18416</v>
      </c>
      <c r="L1661" s="1" t="s">
        <v>18417</v>
      </c>
      <c r="M1661" s="1" t="s">
        <v>18418</v>
      </c>
    </row>
    <row r="1662" spans="2:13" x14ac:dyDescent="0.25">
      <c r="B1662" s="1" t="s">
        <v>103</v>
      </c>
      <c r="C1662" s="1" t="s">
        <v>18419</v>
      </c>
      <c r="D1662" s="1" t="s">
        <v>18420</v>
      </c>
      <c r="E1662" s="1" t="s">
        <v>18421</v>
      </c>
      <c r="F1662" s="1" t="s">
        <v>18422</v>
      </c>
      <c r="G1662" s="1" t="s">
        <v>18423</v>
      </c>
      <c r="H1662" s="1" t="s">
        <v>18424</v>
      </c>
      <c r="I1662" s="1" t="s">
        <v>18425</v>
      </c>
      <c r="J1662" s="1" t="s">
        <v>18426</v>
      </c>
      <c r="K1662" s="1" t="s">
        <v>18427</v>
      </c>
      <c r="L1662" s="1" t="s">
        <v>18428</v>
      </c>
      <c r="M1662" s="1" t="s">
        <v>18429</v>
      </c>
    </row>
    <row r="1663" spans="2:13" x14ac:dyDescent="0.25">
      <c r="B1663" s="1" t="s">
        <v>103</v>
      </c>
      <c r="C1663" s="1" t="s">
        <v>18430</v>
      </c>
      <c r="D1663" s="1" t="s">
        <v>18431</v>
      </c>
      <c r="E1663" s="1" t="s">
        <v>18432</v>
      </c>
      <c r="F1663" s="1" t="s">
        <v>18433</v>
      </c>
      <c r="G1663" s="1" t="s">
        <v>18434</v>
      </c>
      <c r="H1663" s="1" t="s">
        <v>18435</v>
      </c>
      <c r="I1663" s="1" t="s">
        <v>18436</v>
      </c>
      <c r="J1663" s="1" t="s">
        <v>18437</v>
      </c>
      <c r="K1663" s="1" t="s">
        <v>18438</v>
      </c>
      <c r="L1663" s="1" t="s">
        <v>18439</v>
      </c>
      <c r="M1663" s="1" t="s">
        <v>18440</v>
      </c>
    </row>
    <row r="1664" spans="2:13" x14ac:dyDescent="0.25">
      <c r="B1664" s="1" t="s">
        <v>103</v>
      </c>
      <c r="C1664" s="1" t="s">
        <v>18441</v>
      </c>
      <c r="D1664" s="1" t="s">
        <v>18442</v>
      </c>
      <c r="E1664" s="1" t="s">
        <v>18443</v>
      </c>
      <c r="F1664" s="1" t="s">
        <v>18444</v>
      </c>
      <c r="G1664" s="1" t="s">
        <v>18445</v>
      </c>
      <c r="H1664" s="1" t="s">
        <v>18446</v>
      </c>
      <c r="I1664" s="1" t="s">
        <v>18447</v>
      </c>
      <c r="J1664" s="1" t="s">
        <v>18448</v>
      </c>
      <c r="K1664" s="1" t="s">
        <v>18449</v>
      </c>
      <c r="L1664" s="1" t="s">
        <v>18450</v>
      </c>
      <c r="M1664" s="1" t="s">
        <v>18451</v>
      </c>
    </row>
    <row r="1665" spans="2:13" x14ac:dyDescent="0.25">
      <c r="B1665" s="1" t="s">
        <v>103</v>
      </c>
      <c r="C1665" s="1" t="s">
        <v>18452</v>
      </c>
      <c r="D1665" s="1" t="s">
        <v>18453</v>
      </c>
      <c r="E1665" s="1" t="s">
        <v>18454</v>
      </c>
      <c r="F1665" s="1" t="s">
        <v>18455</v>
      </c>
      <c r="G1665" s="1" t="s">
        <v>18456</v>
      </c>
      <c r="H1665" s="1" t="s">
        <v>18457</v>
      </c>
      <c r="I1665" s="1" t="s">
        <v>18458</v>
      </c>
      <c r="J1665" s="1" t="s">
        <v>18459</v>
      </c>
      <c r="K1665" s="1" t="s">
        <v>18460</v>
      </c>
      <c r="L1665" s="1" t="s">
        <v>18461</v>
      </c>
      <c r="M1665" s="1" t="s">
        <v>18462</v>
      </c>
    </row>
    <row r="1666" spans="2:13" x14ac:dyDescent="0.25">
      <c r="B1666" s="1" t="s">
        <v>103</v>
      </c>
      <c r="C1666" s="1" t="s">
        <v>18463</v>
      </c>
      <c r="D1666" s="1" t="s">
        <v>18464</v>
      </c>
      <c r="E1666" s="1" t="s">
        <v>18465</v>
      </c>
      <c r="F1666" s="1" t="s">
        <v>18466</v>
      </c>
      <c r="G1666" s="1" t="s">
        <v>18467</v>
      </c>
      <c r="H1666" s="1" t="s">
        <v>18468</v>
      </c>
      <c r="I1666" s="1" t="s">
        <v>18469</v>
      </c>
      <c r="J1666" s="1" t="s">
        <v>18470</v>
      </c>
      <c r="K1666" s="1" t="s">
        <v>18471</v>
      </c>
      <c r="L1666" s="1" t="s">
        <v>18472</v>
      </c>
      <c r="M1666" s="1" t="s">
        <v>18473</v>
      </c>
    </row>
    <row r="1667" spans="2:13" x14ac:dyDescent="0.25">
      <c r="B1667" s="1" t="s">
        <v>103</v>
      </c>
      <c r="C1667" s="1" t="s">
        <v>18474</v>
      </c>
      <c r="D1667" s="1" t="s">
        <v>18475</v>
      </c>
      <c r="E1667" s="1" t="s">
        <v>18476</v>
      </c>
      <c r="F1667" s="1" t="s">
        <v>18477</v>
      </c>
      <c r="G1667" s="1" t="s">
        <v>18478</v>
      </c>
      <c r="H1667" s="1" t="s">
        <v>18479</v>
      </c>
      <c r="I1667" s="1" t="s">
        <v>18480</v>
      </c>
      <c r="J1667" s="1" t="s">
        <v>18481</v>
      </c>
      <c r="K1667" s="1" t="s">
        <v>18482</v>
      </c>
      <c r="L1667" s="1" t="s">
        <v>18483</v>
      </c>
      <c r="M1667" s="1" t="s">
        <v>18484</v>
      </c>
    </row>
    <row r="1668" spans="2:13" x14ac:dyDescent="0.25">
      <c r="B1668" s="1" t="s">
        <v>103</v>
      </c>
      <c r="C1668" s="1" t="s">
        <v>18485</v>
      </c>
      <c r="D1668" s="1" t="s">
        <v>18486</v>
      </c>
      <c r="E1668" s="1" t="s">
        <v>18487</v>
      </c>
      <c r="F1668" s="1" t="s">
        <v>18488</v>
      </c>
      <c r="G1668" s="1" t="s">
        <v>18489</v>
      </c>
      <c r="H1668" s="1" t="s">
        <v>18490</v>
      </c>
      <c r="I1668" s="1" t="s">
        <v>18491</v>
      </c>
      <c r="J1668" s="1" t="s">
        <v>18492</v>
      </c>
      <c r="K1668" s="1" t="s">
        <v>18493</v>
      </c>
      <c r="L1668" s="1" t="s">
        <v>18494</v>
      </c>
      <c r="M1668" s="1" t="s">
        <v>18495</v>
      </c>
    </row>
    <row r="1669" spans="2:13" x14ac:dyDescent="0.25">
      <c r="B1669" s="1" t="s">
        <v>103</v>
      </c>
      <c r="C1669" s="1" t="s">
        <v>18496</v>
      </c>
      <c r="D1669" s="1" t="s">
        <v>18497</v>
      </c>
      <c r="E1669" s="1" t="s">
        <v>18498</v>
      </c>
      <c r="F1669" s="1" t="s">
        <v>18499</v>
      </c>
      <c r="G1669" s="1" t="s">
        <v>18500</v>
      </c>
      <c r="H1669" s="1" t="s">
        <v>18501</v>
      </c>
      <c r="I1669" s="1" t="s">
        <v>18502</v>
      </c>
      <c r="J1669" s="1" t="s">
        <v>18503</v>
      </c>
      <c r="K1669" s="1" t="s">
        <v>18504</v>
      </c>
      <c r="L1669" s="1" t="s">
        <v>18505</v>
      </c>
      <c r="M1669" s="1" t="s">
        <v>18506</v>
      </c>
    </row>
    <row r="1670" spans="2:13" x14ac:dyDescent="0.25">
      <c r="B1670" s="1" t="s">
        <v>103</v>
      </c>
      <c r="C1670" s="1" t="s">
        <v>18507</v>
      </c>
      <c r="D1670" s="1" t="s">
        <v>18508</v>
      </c>
      <c r="E1670" s="1" t="s">
        <v>18509</v>
      </c>
      <c r="F1670" s="1" t="s">
        <v>18510</v>
      </c>
      <c r="G1670" s="1" t="s">
        <v>18511</v>
      </c>
      <c r="H1670" s="1" t="s">
        <v>18512</v>
      </c>
      <c r="I1670" s="1" t="s">
        <v>18513</v>
      </c>
      <c r="J1670" s="1" t="s">
        <v>18514</v>
      </c>
      <c r="K1670" s="1" t="s">
        <v>18515</v>
      </c>
      <c r="L1670" s="1" t="s">
        <v>18516</v>
      </c>
      <c r="M1670" s="1" t="s">
        <v>18517</v>
      </c>
    </row>
    <row r="1671" spans="2:13" x14ac:dyDescent="0.25">
      <c r="B1671" s="1" t="s">
        <v>103</v>
      </c>
      <c r="C1671" s="1" t="s">
        <v>18518</v>
      </c>
      <c r="D1671" s="1" t="s">
        <v>18519</v>
      </c>
      <c r="E1671" s="1" t="s">
        <v>18520</v>
      </c>
      <c r="F1671" s="1" t="s">
        <v>18521</v>
      </c>
      <c r="G1671" s="1" t="s">
        <v>18522</v>
      </c>
      <c r="H1671" s="1" t="s">
        <v>18523</v>
      </c>
      <c r="I1671" s="1" t="s">
        <v>18524</v>
      </c>
      <c r="J1671" s="1" t="s">
        <v>18525</v>
      </c>
      <c r="K1671" s="1" t="s">
        <v>18526</v>
      </c>
      <c r="L1671" s="1" t="s">
        <v>18527</v>
      </c>
      <c r="M1671" s="1" t="s">
        <v>18528</v>
      </c>
    </row>
    <row r="1672" spans="2:13" x14ac:dyDescent="0.25">
      <c r="B1672" s="1" t="s">
        <v>103</v>
      </c>
      <c r="C1672" s="1" t="s">
        <v>18529</v>
      </c>
      <c r="D1672" s="1" t="s">
        <v>18530</v>
      </c>
      <c r="E1672" s="1" t="s">
        <v>18531</v>
      </c>
      <c r="F1672" s="1" t="s">
        <v>18532</v>
      </c>
      <c r="G1672" s="1" t="s">
        <v>18533</v>
      </c>
      <c r="H1672" s="1" t="s">
        <v>18534</v>
      </c>
      <c r="I1672" s="1" t="s">
        <v>18535</v>
      </c>
      <c r="J1672" s="1" t="s">
        <v>18536</v>
      </c>
      <c r="K1672" s="1" t="s">
        <v>18537</v>
      </c>
      <c r="L1672" s="1" t="s">
        <v>18538</v>
      </c>
      <c r="M1672" s="1" t="s">
        <v>18539</v>
      </c>
    </row>
    <row r="1673" spans="2:13" x14ac:dyDescent="0.25">
      <c r="B1673" s="1" t="s">
        <v>103</v>
      </c>
      <c r="C1673" s="1" t="s">
        <v>18540</v>
      </c>
      <c r="D1673" s="1" t="s">
        <v>18541</v>
      </c>
      <c r="E1673" s="1" t="s">
        <v>18542</v>
      </c>
      <c r="F1673" s="1" t="s">
        <v>18543</v>
      </c>
      <c r="G1673" s="1" t="s">
        <v>18544</v>
      </c>
      <c r="H1673" s="1" t="s">
        <v>18545</v>
      </c>
      <c r="I1673" s="1" t="s">
        <v>18546</v>
      </c>
      <c r="J1673" s="1" t="s">
        <v>18547</v>
      </c>
      <c r="K1673" s="1" t="s">
        <v>18548</v>
      </c>
      <c r="L1673" s="1" t="s">
        <v>18549</v>
      </c>
      <c r="M1673" s="1" t="s">
        <v>18550</v>
      </c>
    </row>
    <row r="1674" spans="2:13" x14ac:dyDescent="0.25">
      <c r="B1674" s="1" t="s">
        <v>103</v>
      </c>
      <c r="C1674" s="1" t="s">
        <v>18551</v>
      </c>
      <c r="D1674" s="1" t="s">
        <v>18552</v>
      </c>
      <c r="E1674" s="1" t="s">
        <v>18553</v>
      </c>
      <c r="F1674" s="1" t="s">
        <v>18554</v>
      </c>
      <c r="G1674" s="1" t="s">
        <v>18555</v>
      </c>
      <c r="H1674" s="1" t="s">
        <v>18556</v>
      </c>
      <c r="I1674" s="1" t="s">
        <v>18557</v>
      </c>
      <c r="J1674" s="1" t="s">
        <v>18558</v>
      </c>
      <c r="K1674" s="1" t="s">
        <v>18559</v>
      </c>
      <c r="L1674" s="1" t="s">
        <v>18560</v>
      </c>
      <c r="M1674" s="1" t="s">
        <v>18561</v>
      </c>
    </row>
    <row r="1675" spans="2:13" x14ac:dyDescent="0.25">
      <c r="B1675" s="1" t="s">
        <v>103</v>
      </c>
      <c r="C1675" s="1" t="s">
        <v>18562</v>
      </c>
      <c r="D1675" s="1" t="s">
        <v>18563</v>
      </c>
      <c r="E1675" s="1" t="s">
        <v>18564</v>
      </c>
      <c r="F1675" s="1" t="s">
        <v>18565</v>
      </c>
      <c r="G1675" s="1" t="s">
        <v>18566</v>
      </c>
      <c r="H1675" s="1" t="s">
        <v>18567</v>
      </c>
      <c r="I1675" s="1" t="s">
        <v>18568</v>
      </c>
      <c r="J1675" s="1" t="s">
        <v>18569</v>
      </c>
      <c r="K1675" s="1" t="s">
        <v>18570</v>
      </c>
      <c r="L1675" s="1" t="s">
        <v>18571</v>
      </c>
      <c r="M1675" s="1" t="s">
        <v>18572</v>
      </c>
    </row>
    <row r="1676" spans="2:13" x14ac:dyDescent="0.25">
      <c r="B1676" s="1" t="s">
        <v>103</v>
      </c>
      <c r="C1676" s="1" t="s">
        <v>18573</v>
      </c>
      <c r="D1676" s="1" t="s">
        <v>18574</v>
      </c>
      <c r="E1676" s="1" t="s">
        <v>18575</v>
      </c>
      <c r="F1676" s="1" t="s">
        <v>18576</v>
      </c>
      <c r="G1676" s="1" t="s">
        <v>18577</v>
      </c>
      <c r="H1676" s="1" t="s">
        <v>18578</v>
      </c>
      <c r="I1676" s="1" t="s">
        <v>18579</v>
      </c>
      <c r="J1676" s="1" t="s">
        <v>18580</v>
      </c>
      <c r="K1676" s="1" t="s">
        <v>18581</v>
      </c>
      <c r="L1676" s="1" t="s">
        <v>18582</v>
      </c>
      <c r="M1676" s="1" t="s">
        <v>18583</v>
      </c>
    </row>
    <row r="1677" spans="2:13" x14ac:dyDescent="0.25">
      <c r="B1677" s="1" t="s">
        <v>103</v>
      </c>
      <c r="C1677" s="1" t="s">
        <v>18584</v>
      </c>
      <c r="D1677" s="1" t="s">
        <v>18585</v>
      </c>
      <c r="E1677" s="1" t="s">
        <v>18586</v>
      </c>
      <c r="F1677" s="1" t="s">
        <v>18587</v>
      </c>
      <c r="G1677" s="1" t="s">
        <v>18588</v>
      </c>
      <c r="H1677" s="1" t="s">
        <v>18589</v>
      </c>
      <c r="I1677" s="1" t="s">
        <v>18590</v>
      </c>
      <c r="J1677" s="1" t="s">
        <v>18591</v>
      </c>
      <c r="K1677" s="1" t="s">
        <v>18592</v>
      </c>
      <c r="L1677" s="1" t="s">
        <v>18593</v>
      </c>
      <c r="M1677" s="1" t="s">
        <v>18594</v>
      </c>
    </row>
    <row r="1678" spans="2:13" x14ac:dyDescent="0.25">
      <c r="B1678" s="1" t="s">
        <v>103</v>
      </c>
      <c r="C1678" s="1" t="s">
        <v>18595</v>
      </c>
      <c r="D1678" s="1" t="s">
        <v>18596</v>
      </c>
      <c r="E1678" s="1" t="s">
        <v>18597</v>
      </c>
      <c r="F1678" s="1" t="s">
        <v>18598</v>
      </c>
      <c r="G1678" s="1" t="s">
        <v>18599</v>
      </c>
      <c r="H1678" s="1" t="s">
        <v>18600</v>
      </c>
      <c r="I1678" s="1" t="s">
        <v>18601</v>
      </c>
      <c r="J1678" s="1" t="s">
        <v>18602</v>
      </c>
      <c r="K1678" s="1" t="s">
        <v>18603</v>
      </c>
      <c r="L1678" s="1" t="s">
        <v>18604</v>
      </c>
      <c r="M1678" s="1" t="s">
        <v>18605</v>
      </c>
    </row>
    <row r="1679" spans="2:13" x14ac:dyDescent="0.25">
      <c r="B1679" s="1" t="s">
        <v>103</v>
      </c>
      <c r="C1679" s="1" t="s">
        <v>18606</v>
      </c>
      <c r="D1679" s="1" t="s">
        <v>18607</v>
      </c>
      <c r="E1679" s="1" t="s">
        <v>18608</v>
      </c>
      <c r="F1679" s="1" t="s">
        <v>18609</v>
      </c>
      <c r="G1679" s="1" t="s">
        <v>18610</v>
      </c>
      <c r="H1679" s="1" t="s">
        <v>18611</v>
      </c>
      <c r="I1679" s="1" t="s">
        <v>18612</v>
      </c>
      <c r="J1679" s="1" t="s">
        <v>18613</v>
      </c>
      <c r="K1679" s="1" t="s">
        <v>18614</v>
      </c>
      <c r="L1679" s="1" t="s">
        <v>18615</v>
      </c>
      <c r="M1679" s="1" t="s">
        <v>18616</v>
      </c>
    </row>
    <row r="1680" spans="2:13" x14ac:dyDescent="0.25">
      <c r="B1680" s="1" t="s">
        <v>103</v>
      </c>
      <c r="C1680" s="1" t="s">
        <v>18617</v>
      </c>
      <c r="D1680" s="1" t="s">
        <v>18618</v>
      </c>
      <c r="E1680" s="1" t="s">
        <v>18619</v>
      </c>
      <c r="F1680" s="1" t="s">
        <v>18620</v>
      </c>
      <c r="G1680" s="1" t="s">
        <v>18621</v>
      </c>
      <c r="H1680" s="1" t="s">
        <v>18622</v>
      </c>
      <c r="I1680" s="1" t="s">
        <v>18623</v>
      </c>
      <c r="J1680" s="1" t="s">
        <v>18624</v>
      </c>
      <c r="K1680" s="1" t="s">
        <v>18625</v>
      </c>
      <c r="L1680" s="1" t="s">
        <v>18626</v>
      </c>
      <c r="M1680" s="1" t="s">
        <v>18627</v>
      </c>
    </row>
    <row r="1681" spans="2:13" x14ac:dyDescent="0.25">
      <c r="B1681" s="1" t="s">
        <v>103</v>
      </c>
      <c r="C1681" s="1" t="s">
        <v>18628</v>
      </c>
      <c r="D1681" s="1" t="s">
        <v>18629</v>
      </c>
      <c r="E1681" s="1" t="s">
        <v>18630</v>
      </c>
      <c r="F1681" s="1" t="s">
        <v>18631</v>
      </c>
      <c r="G1681" s="1" t="s">
        <v>18632</v>
      </c>
      <c r="H1681" s="1" t="s">
        <v>18633</v>
      </c>
      <c r="I1681" s="1" t="s">
        <v>18634</v>
      </c>
      <c r="J1681" s="1" t="s">
        <v>18635</v>
      </c>
      <c r="K1681" s="1" t="s">
        <v>18636</v>
      </c>
      <c r="L1681" s="1" t="s">
        <v>18637</v>
      </c>
      <c r="M1681" s="1" t="s">
        <v>18638</v>
      </c>
    </row>
    <row r="1682" spans="2:13" x14ac:dyDescent="0.25">
      <c r="B1682" s="1" t="s">
        <v>26</v>
      </c>
      <c r="C1682" s="1" t="s">
        <v>18639</v>
      </c>
      <c r="D1682" s="1" t="s">
        <v>18640</v>
      </c>
      <c r="E1682" s="1" t="s">
        <v>18641</v>
      </c>
      <c r="F1682" s="1" t="s">
        <v>18642</v>
      </c>
      <c r="G1682" s="1" t="s">
        <v>18643</v>
      </c>
      <c r="H1682" s="1" t="s">
        <v>18644</v>
      </c>
      <c r="I1682" s="1" t="s">
        <v>18645</v>
      </c>
      <c r="J1682" s="1" t="s">
        <v>18646</v>
      </c>
      <c r="K1682" s="1" t="s">
        <v>18647</v>
      </c>
      <c r="L1682" s="1" t="s">
        <v>18648</v>
      </c>
      <c r="M1682" s="1" t="s">
        <v>18649</v>
      </c>
    </row>
    <row r="1683" spans="2:13" x14ac:dyDescent="0.25">
      <c r="B1683" s="1" t="s">
        <v>26</v>
      </c>
      <c r="C1683" s="1" t="s">
        <v>18650</v>
      </c>
      <c r="D1683" s="1" t="s">
        <v>18651</v>
      </c>
      <c r="E1683" s="1" t="s">
        <v>18652</v>
      </c>
      <c r="F1683" s="1" t="s">
        <v>18653</v>
      </c>
      <c r="G1683" s="1" t="s">
        <v>18654</v>
      </c>
      <c r="H1683" s="1" t="s">
        <v>18655</v>
      </c>
      <c r="I1683" s="1" t="s">
        <v>18656</v>
      </c>
      <c r="J1683" s="1" t="s">
        <v>18657</v>
      </c>
      <c r="K1683" s="1" t="s">
        <v>18658</v>
      </c>
      <c r="L1683" s="1" t="s">
        <v>18659</v>
      </c>
      <c r="M1683" s="1" t="s">
        <v>18660</v>
      </c>
    </row>
    <row r="1684" spans="2:13" x14ac:dyDescent="0.25">
      <c r="B1684" s="1" t="s">
        <v>26</v>
      </c>
      <c r="C1684" s="1" t="s">
        <v>18661</v>
      </c>
      <c r="D1684" s="1" t="s">
        <v>18662</v>
      </c>
      <c r="E1684" s="1" t="s">
        <v>18663</v>
      </c>
      <c r="F1684" s="1" t="s">
        <v>18664</v>
      </c>
      <c r="G1684" s="1" t="s">
        <v>18665</v>
      </c>
      <c r="H1684" s="1" t="s">
        <v>18666</v>
      </c>
      <c r="I1684" s="1" t="s">
        <v>18667</v>
      </c>
      <c r="J1684" s="1" t="s">
        <v>18668</v>
      </c>
      <c r="K1684" s="1" t="s">
        <v>18669</v>
      </c>
      <c r="L1684" s="1" t="s">
        <v>18670</v>
      </c>
      <c r="M1684" s="1" t="s">
        <v>18671</v>
      </c>
    </row>
    <row r="1685" spans="2:13" x14ac:dyDescent="0.25">
      <c r="B1685" s="1" t="s">
        <v>26</v>
      </c>
      <c r="C1685" s="1" t="s">
        <v>18672</v>
      </c>
      <c r="D1685" s="1" t="s">
        <v>18673</v>
      </c>
      <c r="E1685" s="1" t="s">
        <v>18674</v>
      </c>
      <c r="F1685" s="1" t="s">
        <v>18675</v>
      </c>
      <c r="G1685" s="1" t="s">
        <v>18676</v>
      </c>
      <c r="H1685" s="1" t="s">
        <v>18677</v>
      </c>
      <c r="I1685" s="1" t="s">
        <v>18678</v>
      </c>
      <c r="J1685" s="1" t="s">
        <v>18679</v>
      </c>
      <c r="K1685" s="1" t="s">
        <v>18680</v>
      </c>
      <c r="L1685" s="1" t="s">
        <v>18681</v>
      </c>
      <c r="M1685" s="1" t="s">
        <v>18682</v>
      </c>
    </row>
    <row r="1686" spans="2:13" x14ac:dyDescent="0.25">
      <c r="B1686" s="1" t="s">
        <v>26</v>
      </c>
      <c r="C1686" s="1" t="s">
        <v>18683</v>
      </c>
      <c r="D1686" s="1" t="s">
        <v>18684</v>
      </c>
      <c r="E1686" s="1" t="s">
        <v>18685</v>
      </c>
      <c r="F1686" s="1" t="s">
        <v>18686</v>
      </c>
      <c r="G1686" s="1" t="s">
        <v>18687</v>
      </c>
      <c r="H1686" s="1" t="s">
        <v>18688</v>
      </c>
      <c r="I1686" s="1" t="s">
        <v>18689</v>
      </c>
      <c r="J1686" s="1" t="s">
        <v>18690</v>
      </c>
      <c r="K1686" s="1" t="s">
        <v>18691</v>
      </c>
      <c r="L1686" s="1" t="s">
        <v>18692</v>
      </c>
      <c r="M1686" s="1" t="s">
        <v>18693</v>
      </c>
    </row>
    <row r="1687" spans="2:13" x14ac:dyDescent="0.25">
      <c r="B1687" s="1" t="s">
        <v>26</v>
      </c>
      <c r="C1687" s="1" t="s">
        <v>18694</v>
      </c>
      <c r="D1687" s="1" t="s">
        <v>18695</v>
      </c>
      <c r="E1687" s="1" t="s">
        <v>18696</v>
      </c>
      <c r="F1687" s="1" t="s">
        <v>18697</v>
      </c>
      <c r="G1687" s="1" t="s">
        <v>18698</v>
      </c>
      <c r="H1687" s="1" t="s">
        <v>18699</v>
      </c>
      <c r="I1687" s="1" t="s">
        <v>18700</v>
      </c>
      <c r="J1687" s="1" t="s">
        <v>18701</v>
      </c>
      <c r="K1687" s="1" t="s">
        <v>18702</v>
      </c>
      <c r="L1687" s="1" t="s">
        <v>18703</v>
      </c>
      <c r="M1687" s="1" t="s">
        <v>18704</v>
      </c>
    </row>
    <row r="1688" spans="2:13" x14ac:dyDescent="0.25">
      <c r="B1688" s="1" t="s">
        <v>26</v>
      </c>
      <c r="C1688" s="1" t="s">
        <v>18705</v>
      </c>
      <c r="D1688" s="1" t="s">
        <v>18706</v>
      </c>
      <c r="E1688" s="1" t="s">
        <v>18707</v>
      </c>
      <c r="F1688" s="1" t="s">
        <v>18708</v>
      </c>
      <c r="G1688" s="1" t="s">
        <v>18709</v>
      </c>
      <c r="H1688" s="1" t="s">
        <v>18710</v>
      </c>
      <c r="I1688" s="1" t="s">
        <v>18711</v>
      </c>
      <c r="J1688" s="1" t="s">
        <v>18712</v>
      </c>
      <c r="K1688" s="1" t="s">
        <v>18713</v>
      </c>
      <c r="L1688" s="1" t="s">
        <v>18714</v>
      </c>
      <c r="M1688" s="1" t="s">
        <v>18715</v>
      </c>
    </row>
    <row r="1689" spans="2:13" x14ac:dyDescent="0.25">
      <c r="B1689" s="1" t="s">
        <v>26</v>
      </c>
      <c r="C1689" s="1" t="s">
        <v>18716</v>
      </c>
      <c r="D1689" s="1" t="s">
        <v>18717</v>
      </c>
      <c r="E1689" s="1" t="s">
        <v>18718</v>
      </c>
      <c r="F1689" s="1" t="s">
        <v>18719</v>
      </c>
      <c r="G1689" s="1" t="s">
        <v>18720</v>
      </c>
      <c r="H1689" s="1" t="s">
        <v>18721</v>
      </c>
      <c r="I1689" s="1" t="s">
        <v>18722</v>
      </c>
      <c r="J1689" s="1" t="s">
        <v>18723</v>
      </c>
      <c r="K1689" s="1" t="s">
        <v>18724</v>
      </c>
      <c r="L1689" s="1" t="s">
        <v>18725</v>
      </c>
      <c r="M1689" s="1" t="s">
        <v>18726</v>
      </c>
    </row>
    <row r="1690" spans="2:13" x14ac:dyDescent="0.25">
      <c r="B1690" s="1" t="s">
        <v>26</v>
      </c>
      <c r="C1690" s="1" t="s">
        <v>18727</v>
      </c>
      <c r="D1690" s="1" t="s">
        <v>18728</v>
      </c>
      <c r="E1690" s="1" t="s">
        <v>18729</v>
      </c>
      <c r="F1690" s="1" t="s">
        <v>18730</v>
      </c>
      <c r="G1690" s="1" t="s">
        <v>18731</v>
      </c>
      <c r="H1690" s="1" t="s">
        <v>18732</v>
      </c>
      <c r="I1690" s="1" t="s">
        <v>18733</v>
      </c>
      <c r="J1690" s="1" t="s">
        <v>18734</v>
      </c>
      <c r="K1690" s="1" t="s">
        <v>18735</v>
      </c>
      <c r="L1690" s="1" t="s">
        <v>18736</v>
      </c>
      <c r="M1690" s="1" t="s">
        <v>18737</v>
      </c>
    </row>
    <row r="1691" spans="2:13" x14ac:dyDescent="0.25">
      <c r="B1691" s="1" t="s">
        <v>26</v>
      </c>
      <c r="C1691" s="1" t="s">
        <v>18738</v>
      </c>
      <c r="D1691" s="1" t="s">
        <v>18739</v>
      </c>
      <c r="E1691" s="1" t="s">
        <v>18740</v>
      </c>
      <c r="F1691" s="1" t="s">
        <v>18741</v>
      </c>
      <c r="G1691" s="1" t="s">
        <v>18742</v>
      </c>
      <c r="H1691" s="1" t="s">
        <v>18743</v>
      </c>
      <c r="I1691" s="1" t="s">
        <v>18744</v>
      </c>
      <c r="J1691" s="1" t="s">
        <v>18745</v>
      </c>
      <c r="K1691" s="1" t="s">
        <v>18746</v>
      </c>
      <c r="L1691" s="1" t="s">
        <v>18747</v>
      </c>
      <c r="M1691" s="1" t="s">
        <v>18748</v>
      </c>
    </row>
    <row r="1692" spans="2:13" x14ac:dyDescent="0.25">
      <c r="B1692" s="1" t="s">
        <v>26</v>
      </c>
      <c r="C1692" s="1" t="s">
        <v>18749</v>
      </c>
      <c r="D1692" s="1" t="s">
        <v>18750</v>
      </c>
      <c r="E1692" s="1" t="s">
        <v>18751</v>
      </c>
      <c r="F1692" s="1" t="s">
        <v>18752</v>
      </c>
      <c r="G1692" s="1" t="s">
        <v>18753</v>
      </c>
      <c r="H1692" s="1" t="s">
        <v>18754</v>
      </c>
      <c r="I1692" s="1" t="s">
        <v>18755</v>
      </c>
      <c r="J1692" s="1" t="s">
        <v>18756</v>
      </c>
      <c r="K1692" s="1" t="s">
        <v>18757</v>
      </c>
      <c r="L1692" s="1" t="s">
        <v>18758</v>
      </c>
      <c r="M1692" s="1" t="s">
        <v>18759</v>
      </c>
    </row>
    <row r="1693" spans="2:13" x14ac:dyDescent="0.25">
      <c r="B1693" s="1" t="s">
        <v>26</v>
      </c>
      <c r="C1693" s="1" t="s">
        <v>18760</v>
      </c>
      <c r="D1693" s="1" t="s">
        <v>18761</v>
      </c>
      <c r="E1693" s="1" t="s">
        <v>18762</v>
      </c>
      <c r="F1693" s="1" t="s">
        <v>18763</v>
      </c>
      <c r="G1693" s="1" t="s">
        <v>18764</v>
      </c>
      <c r="H1693" s="1" t="s">
        <v>18765</v>
      </c>
      <c r="I1693" s="1" t="s">
        <v>18766</v>
      </c>
      <c r="J1693" s="1" t="s">
        <v>18767</v>
      </c>
      <c r="K1693" s="1" t="s">
        <v>18768</v>
      </c>
      <c r="L1693" s="1" t="s">
        <v>18769</v>
      </c>
      <c r="M1693" s="1" t="s">
        <v>18770</v>
      </c>
    </row>
    <row r="1694" spans="2:13" x14ac:dyDescent="0.25">
      <c r="B1694" s="1" t="s">
        <v>26</v>
      </c>
      <c r="C1694" s="1" t="s">
        <v>18771</v>
      </c>
      <c r="D1694" s="1" t="s">
        <v>18772</v>
      </c>
      <c r="E1694" s="1" t="s">
        <v>18773</v>
      </c>
      <c r="F1694" s="1" t="s">
        <v>18774</v>
      </c>
      <c r="G1694" s="1" t="s">
        <v>18775</v>
      </c>
      <c r="H1694" s="1" t="s">
        <v>18776</v>
      </c>
      <c r="I1694" s="1" t="s">
        <v>18777</v>
      </c>
      <c r="J1694" s="1" t="s">
        <v>18778</v>
      </c>
      <c r="K1694" s="1" t="s">
        <v>18779</v>
      </c>
      <c r="L1694" s="1" t="s">
        <v>18780</v>
      </c>
      <c r="M1694" s="1" t="s">
        <v>18781</v>
      </c>
    </row>
    <row r="1695" spans="2:13" x14ac:dyDescent="0.25">
      <c r="B1695" s="1" t="s">
        <v>26</v>
      </c>
      <c r="C1695" s="1" t="s">
        <v>18782</v>
      </c>
      <c r="D1695" s="1" t="s">
        <v>18783</v>
      </c>
      <c r="E1695" s="1" t="s">
        <v>18784</v>
      </c>
      <c r="F1695" s="1" t="s">
        <v>18785</v>
      </c>
      <c r="G1695" s="1" t="s">
        <v>18786</v>
      </c>
      <c r="H1695" s="1" t="s">
        <v>18787</v>
      </c>
      <c r="I1695" s="1" t="s">
        <v>18788</v>
      </c>
      <c r="J1695" s="1" t="s">
        <v>18789</v>
      </c>
      <c r="K1695" s="1" t="s">
        <v>18790</v>
      </c>
      <c r="L1695" s="1" t="s">
        <v>18791</v>
      </c>
      <c r="M1695" s="1" t="s">
        <v>18792</v>
      </c>
    </row>
    <row r="1696" spans="2:13" x14ac:dyDescent="0.25">
      <c r="B1696" s="1" t="s">
        <v>26</v>
      </c>
      <c r="C1696" s="1" t="s">
        <v>18793</v>
      </c>
      <c r="D1696" s="1" t="s">
        <v>18794</v>
      </c>
      <c r="E1696" s="1" t="s">
        <v>18795</v>
      </c>
      <c r="F1696" s="1" t="s">
        <v>18796</v>
      </c>
      <c r="G1696" s="1" t="s">
        <v>18797</v>
      </c>
      <c r="H1696" s="1" t="s">
        <v>18798</v>
      </c>
      <c r="I1696" s="1" t="s">
        <v>18799</v>
      </c>
      <c r="J1696" s="1" t="s">
        <v>18800</v>
      </c>
      <c r="K1696" s="1" t="s">
        <v>18801</v>
      </c>
      <c r="L1696" s="1" t="s">
        <v>18802</v>
      </c>
      <c r="M1696" s="1" t="s">
        <v>18803</v>
      </c>
    </row>
    <row r="1697" spans="2:13" x14ac:dyDescent="0.25">
      <c r="B1697" s="1" t="s">
        <v>26</v>
      </c>
      <c r="C1697" s="1" t="s">
        <v>18804</v>
      </c>
      <c r="D1697" s="1" t="s">
        <v>18805</v>
      </c>
      <c r="E1697" s="1" t="s">
        <v>18806</v>
      </c>
      <c r="F1697" s="1" t="s">
        <v>18807</v>
      </c>
      <c r="G1697" s="1" t="s">
        <v>18808</v>
      </c>
      <c r="H1697" s="1" t="s">
        <v>18809</v>
      </c>
      <c r="I1697" s="1" t="s">
        <v>18810</v>
      </c>
      <c r="J1697" s="1" t="s">
        <v>18811</v>
      </c>
      <c r="K1697" s="1" t="s">
        <v>18812</v>
      </c>
      <c r="L1697" s="1" t="s">
        <v>18813</v>
      </c>
      <c r="M1697" s="1" t="s">
        <v>18814</v>
      </c>
    </row>
    <row r="1698" spans="2:13" x14ac:dyDescent="0.25">
      <c r="B1698" s="1" t="s">
        <v>26</v>
      </c>
      <c r="C1698" s="1" t="s">
        <v>18815</v>
      </c>
      <c r="D1698" s="1" t="s">
        <v>18816</v>
      </c>
      <c r="E1698" s="1" t="s">
        <v>18817</v>
      </c>
      <c r="F1698" s="1" t="s">
        <v>18818</v>
      </c>
      <c r="G1698" s="1" t="s">
        <v>18819</v>
      </c>
      <c r="H1698" s="1" t="s">
        <v>18820</v>
      </c>
      <c r="I1698" s="1" t="s">
        <v>18821</v>
      </c>
      <c r="J1698" s="1" t="s">
        <v>18822</v>
      </c>
      <c r="K1698" s="1" t="s">
        <v>18823</v>
      </c>
      <c r="L1698" s="1" t="s">
        <v>18824</v>
      </c>
      <c r="M1698" s="1" t="s">
        <v>18825</v>
      </c>
    </row>
    <row r="1699" spans="2:13" x14ac:dyDescent="0.25">
      <c r="B1699" s="1" t="s">
        <v>26</v>
      </c>
      <c r="C1699" s="1" t="s">
        <v>18826</v>
      </c>
      <c r="D1699" s="1" t="s">
        <v>18827</v>
      </c>
      <c r="E1699" s="1" t="s">
        <v>18828</v>
      </c>
      <c r="F1699" s="1" t="s">
        <v>18829</v>
      </c>
      <c r="G1699" s="1" t="s">
        <v>18830</v>
      </c>
      <c r="H1699" s="1" t="s">
        <v>18831</v>
      </c>
      <c r="I1699" s="1" t="s">
        <v>18832</v>
      </c>
      <c r="J1699" s="1" t="s">
        <v>18833</v>
      </c>
      <c r="K1699" s="1" t="s">
        <v>18834</v>
      </c>
      <c r="L1699" s="1" t="s">
        <v>18835</v>
      </c>
      <c r="M1699" s="1" t="s">
        <v>18836</v>
      </c>
    </row>
    <row r="1700" spans="2:13" x14ac:dyDescent="0.25">
      <c r="B1700" s="1" t="s">
        <v>26</v>
      </c>
      <c r="C1700" s="1" t="s">
        <v>18837</v>
      </c>
      <c r="D1700" s="1" t="s">
        <v>18838</v>
      </c>
      <c r="E1700" s="1" t="s">
        <v>18839</v>
      </c>
      <c r="F1700" s="1" t="s">
        <v>18840</v>
      </c>
      <c r="G1700" s="1" t="s">
        <v>18841</v>
      </c>
      <c r="H1700" s="1" t="s">
        <v>18842</v>
      </c>
      <c r="I1700" s="1" t="s">
        <v>18843</v>
      </c>
      <c r="J1700" s="1" t="s">
        <v>18844</v>
      </c>
      <c r="K1700" s="1" t="s">
        <v>18845</v>
      </c>
      <c r="L1700" s="1" t="s">
        <v>18846</v>
      </c>
      <c r="M1700" s="1" t="s">
        <v>18847</v>
      </c>
    </row>
    <row r="1701" spans="2:13" x14ac:dyDescent="0.25">
      <c r="B1701" s="1" t="s">
        <v>26</v>
      </c>
      <c r="C1701" s="1" t="s">
        <v>18848</v>
      </c>
      <c r="D1701" s="1" t="s">
        <v>18849</v>
      </c>
      <c r="E1701" s="1" t="s">
        <v>18850</v>
      </c>
      <c r="F1701" s="1" t="s">
        <v>18851</v>
      </c>
      <c r="G1701" s="1" t="s">
        <v>18852</v>
      </c>
      <c r="H1701" s="1" t="s">
        <v>18853</v>
      </c>
      <c r="I1701" s="1" t="s">
        <v>18854</v>
      </c>
      <c r="J1701" s="1" t="s">
        <v>18855</v>
      </c>
      <c r="K1701" s="1" t="s">
        <v>18856</v>
      </c>
      <c r="L1701" s="1" t="s">
        <v>18857</v>
      </c>
      <c r="M1701" s="1" t="s">
        <v>18858</v>
      </c>
    </row>
    <row r="1702" spans="2:13" x14ac:dyDescent="0.25">
      <c r="B1702" s="1" t="s">
        <v>104</v>
      </c>
      <c r="C1702" s="1" t="s">
        <v>18859</v>
      </c>
      <c r="D1702" s="1" t="s">
        <v>18860</v>
      </c>
      <c r="E1702" s="1" t="s">
        <v>18861</v>
      </c>
      <c r="F1702" s="1" t="s">
        <v>18862</v>
      </c>
      <c r="G1702" s="1" t="s">
        <v>18863</v>
      </c>
      <c r="H1702" s="1" t="s">
        <v>18864</v>
      </c>
      <c r="I1702" s="1" t="s">
        <v>18865</v>
      </c>
      <c r="J1702" s="1" t="s">
        <v>18866</v>
      </c>
      <c r="K1702" s="1" t="s">
        <v>18867</v>
      </c>
      <c r="L1702" s="1" t="s">
        <v>18868</v>
      </c>
      <c r="M1702" s="1" t="s">
        <v>18869</v>
      </c>
    </row>
    <row r="1703" spans="2:13" x14ac:dyDescent="0.25">
      <c r="B1703" s="1" t="s">
        <v>104</v>
      </c>
      <c r="C1703" s="1" t="s">
        <v>18870</v>
      </c>
      <c r="D1703" s="1" t="s">
        <v>18871</v>
      </c>
      <c r="E1703" s="1" t="s">
        <v>18872</v>
      </c>
      <c r="F1703" s="1" t="s">
        <v>18873</v>
      </c>
      <c r="G1703" s="1" t="s">
        <v>18874</v>
      </c>
      <c r="H1703" s="1" t="s">
        <v>18875</v>
      </c>
      <c r="I1703" s="1" t="s">
        <v>18876</v>
      </c>
      <c r="J1703" s="1" t="s">
        <v>18877</v>
      </c>
      <c r="K1703" s="1" t="s">
        <v>18878</v>
      </c>
      <c r="L1703" s="1" t="s">
        <v>18879</v>
      </c>
      <c r="M1703" s="1" t="s">
        <v>18880</v>
      </c>
    </row>
    <row r="1704" spans="2:13" x14ac:dyDescent="0.25">
      <c r="B1704" s="1" t="s">
        <v>104</v>
      </c>
      <c r="C1704" s="1" t="s">
        <v>18881</v>
      </c>
      <c r="D1704" s="1" t="s">
        <v>18882</v>
      </c>
      <c r="E1704" s="1" t="s">
        <v>18883</v>
      </c>
      <c r="F1704" s="1" t="s">
        <v>18884</v>
      </c>
      <c r="G1704" s="1" t="s">
        <v>18885</v>
      </c>
      <c r="H1704" s="1" t="s">
        <v>18886</v>
      </c>
      <c r="I1704" s="1" t="s">
        <v>18887</v>
      </c>
      <c r="J1704" s="1" t="s">
        <v>18888</v>
      </c>
      <c r="K1704" s="1" t="s">
        <v>18889</v>
      </c>
      <c r="L1704" s="1" t="s">
        <v>18890</v>
      </c>
      <c r="M1704" s="1" t="s">
        <v>18891</v>
      </c>
    </row>
    <row r="1705" spans="2:13" x14ac:dyDescent="0.25">
      <c r="B1705" s="1" t="s">
        <v>104</v>
      </c>
      <c r="C1705" s="1" t="s">
        <v>18892</v>
      </c>
      <c r="D1705" s="1" t="s">
        <v>18893</v>
      </c>
      <c r="E1705" s="1" t="s">
        <v>18894</v>
      </c>
      <c r="F1705" s="1" t="s">
        <v>18895</v>
      </c>
      <c r="G1705" s="1" t="s">
        <v>18896</v>
      </c>
      <c r="H1705" s="1" t="s">
        <v>18897</v>
      </c>
      <c r="I1705" s="1" t="s">
        <v>18898</v>
      </c>
      <c r="J1705" s="1" t="s">
        <v>18899</v>
      </c>
      <c r="K1705" s="1" t="s">
        <v>18900</v>
      </c>
      <c r="L1705" s="1" t="s">
        <v>18901</v>
      </c>
      <c r="M1705" s="1" t="s">
        <v>18902</v>
      </c>
    </row>
    <row r="1706" spans="2:13" x14ac:dyDescent="0.25">
      <c r="B1706" s="1" t="s">
        <v>104</v>
      </c>
      <c r="C1706" s="1" t="s">
        <v>18903</v>
      </c>
      <c r="D1706" s="1" t="s">
        <v>18904</v>
      </c>
      <c r="E1706" s="1" t="s">
        <v>18905</v>
      </c>
      <c r="F1706" s="1" t="s">
        <v>18906</v>
      </c>
      <c r="G1706" s="1" t="s">
        <v>18907</v>
      </c>
      <c r="H1706" s="1" t="s">
        <v>18908</v>
      </c>
      <c r="I1706" s="1" t="s">
        <v>18909</v>
      </c>
      <c r="J1706" s="1" t="s">
        <v>18910</v>
      </c>
      <c r="K1706" s="1" t="s">
        <v>18911</v>
      </c>
      <c r="L1706" s="1" t="s">
        <v>18912</v>
      </c>
      <c r="M1706" s="1" t="s">
        <v>18913</v>
      </c>
    </row>
    <row r="1707" spans="2:13" x14ac:dyDescent="0.25">
      <c r="B1707" s="1" t="s">
        <v>104</v>
      </c>
      <c r="C1707" s="1" t="s">
        <v>18914</v>
      </c>
      <c r="D1707" s="1" t="s">
        <v>18915</v>
      </c>
      <c r="E1707" s="1" t="s">
        <v>18916</v>
      </c>
      <c r="F1707" s="1" t="s">
        <v>18917</v>
      </c>
      <c r="G1707" s="1" t="s">
        <v>18918</v>
      </c>
      <c r="H1707" s="1" t="s">
        <v>18919</v>
      </c>
      <c r="I1707" s="1" t="s">
        <v>18920</v>
      </c>
      <c r="J1707" s="1" t="s">
        <v>18921</v>
      </c>
      <c r="K1707" s="1" t="s">
        <v>18922</v>
      </c>
      <c r="L1707" s="1" t="s">
        <v>18923</v>
      </c>
      <c r="M1707" s="1" t="s">
        <v>18924</v>
      </c>
    </row>
    <row r="1708" spans="2:13" x14ac:dyDescent="0.25">
      <c r="B1708" s="1" t="s">
        <v>104</v>
      </c>
      <c r="C1708" s="1" t="s">
        <v>18925</v>
      </c>
      <c r="D1708" s="1" t="s">
        <v>18926</v>
      </c>
      <c r="E1708" s="1" t="s">
        <v>18927</v>
      </c>
      <c r="F1708" s="1" t="s">
        <v>18928</v>
      </c>
      <c r="G1708" s="1" t="s">
        <v>18929</v>
      </c>
      <c r="H1708" s="1" t="s">
        <v>18930</v>
      </c>
      <c r="I1708" s="1" t="s">
        <v>18931</v>
      </c>
      <c r="J1708" s="1" t="s">
        <v>18932</v>
      </c>
      <c r="K1708" s="1" t="s">
        <v>18933</v>
      </c>
      <c r="L1708" s="1" t="s">
        <v>18934</v>
      </c>
      <c r="M1708" s="1" t="s">
        <v>18935</v>
      </c>
    </row>
    <row r="1709" spans="2:13" x14ac:dyDescent="0.25">
      <c r="B1709" s="1" t="s">
        <v>104</v>
      </c>
      <c r="C1709" s="1" t="s">
        <v>18936</v>
      </c>
      <c r="D1709" s="1" t="s">
        <v>18937</v>
      </c>
      <c r="E1709" s="1" t="s">
        <v>18938</v>
      </c>
      <c r="F1709" s="1" t="s">
        <v>18939</v>
      </c>
      <c r="G1709" s="1" t="s">
        <v>18940</v>
      </c>
      <c r="H1709" s="1" t="s">
        <v>18941</v>
      </c>
      <c r="I1709" s="1" t="s">
        <v>18942</v>
      </c>
      <c r="J1709" s="1" t="s">
        <v>18943</v>
      </c>
      <c r="K1709" s="1" t="s">
        <v>18944</v>
      </c>
      <c r="L1709" s="1" t="s">
        <v>18945</v>
      </c>
      <c r="M1709" s="1" t="s">
        <v>18946</v>
      </c>
    </row>
    <row r="1710" spans="2:13" x14ac:dyDescent="0.25">
      <c r="B1710" s="1" t="s">
        <v>104</v>
      </c>
      <c r="C1710" s="1" t="s">
        <v>18947</v>
      </c>
      <c r="D1710" s="1" t="s">
        <v>18948</v>
      </c>
      <c r="E1710" s="1" t="s">
        <v>18949</v>
      </c>
      <c r="F1710" s="1" t="s">
        <v>18950</v>
      </c>
      <c r="G1710" s="1" t="s">
        <v>18951</v>
      </c>
      <c r="H1710" s="1" t="s">
        <v>18952</v>
      </c>
      <c r="I1710" s="1" t="s">
        <v>18953</v>
      </c>
      <c r="J1710" s="1" t="s">
        <v>18954</v>
      </c>
      <c r="K1710" s="1" t="s">
        <v>18955</v>
      </c>
      <c r="L1710" s="1" t="s">
        <v>18956</v>
      </c>
      <c r="M1710" s="1" t="s">
        <v>18957</v>
      </c>
    </row>
    <row r="1711" spans="2:13" x14ac:dyDescent="0.25">
      <c r="B1711" s="1" t="s">
        <v>104</v>
      </c>
      <c r="C1711" s="1" t="s">
        <v>18958</v>
      </c>
      <c r="D1711" s="1" t="s">
        <v>18959</v>
      </c>
      <c r="E1711" s="1" t="s">
        <v>18960</v>
      </c>
      <c r="F1711" s="1" t="s">
        <v>18961</v>
      </c>
      <c r="G1711" s="1" t="s">
        <v>18962</v>
      </c>
      <c r="H1711" s="1" t="s">
        <v>18963</v>
      </c>
      <c r="I1711" s="1" t="s">
        <v>18964</v>
      </c>
      <c r="J1711" s="1" t="s">
        <v>18965</v>
      </c>
      <c r="K1711" s="1" t="s">
        <v>18966</v>
      </c>
      <c r="L1711" s="1" t="s">
        <v>18967</v>
      </c>
      <c r="M1711" s="1" t="s">
        <v>18968</v>
      </c>
    </row>
    <row r="1712" spans="2:13" x14ac:dyDescent="0.25">
      <c r="B1712" s="1" t="s">
        <v>104</v>
      </c>
      <c r="C1712" s="1" t="s">
        <v>18969</v>
      </c>
      <c r="D1712" s="1" t="s">
        <v>18970</v>
      </c>
      <c r="E1712" s="1" t="s">
        <v>18971</v>
      </c>
      <c r="F1712" s="1" t="s">
        <v>18972</v>
      </c>
      <c r="G1712" s="1" t="s">
        <v>18973</v>
      </c>
      <c r="H1712" s="1" t="s">
        <v>18974</v>
      </c>
      <c r="I1712" s="1" t="s">
        <v>18975</v>
      </c>
      <c r="J1712" s="1" t="s">
        <v>18976</v>
      </c>
      <c r="K1712" s="1" t="s">
        <v>18977</v>
      </c>
      <c r="L1712" s="1" t="s">
        <v>18978</v>
      </c>
      <c r="M1712" s="1" t="s">
        <v>18979</v>
      </c>
    </row>
    <row r="1713" spans="2:13" x14ac:dyDescent="0.25">
      <c r="B1713" s="1" t="s">
        <v>104</v>
      </c>
      <c r="C1713" s="1" t="s">
        <v>18980</v>
      </c>
      <c r="D1713" s="1" t="s">
        <v>18981</v>
      </c>
      <c r="E1713" s="1" t="s">
        <v>18982</v>
      </c>
      <c r="F1713" s="1" t="s">
        <v>18983</v>
      </c>
      <c r="G1713" s="1" t="s">
        <v>18984</v>
      </c>
      <c r="H1713" s="1" t="s">
        <v>18985</v>
      </c>
      <c r="I1713" s="1" t="s">
        <v>18986</v>
      </c>
      <c r="J1713" s="1" t="s">
        <v>18987</v>
      </c>
      <c r="K1713" s="1" t="s">
        <v>18988</v>
      </c>
      <c r="L1713" s="1" t="s">
        <v>18989</v>
      </c>
      <c r="M1713" s="1" t="s">
        <v>18990</v>
      </c>
    </row>
    <row r="1714" spans="2:13" x14ac:dyDescent="0.25">
      <c r="B1714" s="1" t="s">
        <v>104</v>
      </c>
      <c r="C1714" s="1" t="s">
        <v>18991</v>
      </c>
      <c r="D1714" s="1" t="s">
        <v>18992</v>
      </c>
      <c r="E1714" s="1" t="s">
        <v>18993</v>
      </c>
      <c r="F1714" s="1" t="s">
        <v>18994</v>
      </c>
      <c r="G1714" s="1" t="s">
        <v>18995</v>
      </c>
      <c r="H1714" s="1" t="s">
        <v>18996</v>
      </c>
      <c r="I1714" s="1" t="s">
        <v>18997</v>
      </c>
      <c r="J1714" s="1" t="s">
        <v>18998</v>
      </c>
      <c r="K1714" s="1" t="s">
        <v>18999</v>
      </c>
      <c r="L1714" s="1" t="s">
        <v>19000</v>
      </c>
      <c r="M1714" s="1" t="s">
        <v>19001</v>
      </c>
    </row>
    <row r="1715" spans="2:13" x14ac:dyDescent="0.25">
      <c r="B1715" s="1" t="s">
        <v>104</v>
      </c>
      <c r="C1715" s="1" t="s">
        <v>19002</v>
      </c>
      <c r="D1715" s="1" t="s">
        <v>19003</v>
      </c>
      <c r="E1715" s="1" t="s">
        <v>19004</v>
      </c>
      <c r="F1715" s="1" t="s">
        <v>19005</v>
      </c>
      <c r="G1715" s="1" t="s">
        <v>19006</v>
      </c>
      <c r="H1715" s="1" t="s">
        <v>19007</v>
      </c>
      <c r="I1715" s="1" t="s">
        <v>19008</v>
      </c>
      <c r="J1715" s="1" t="s">
        <v>19009</v>
      </c>
      <c r="K1715" s="1" t="s">
        <v>19010</v>
      </c>
      <c r="L1715" s="1" t="s">
        <v>19011</v>
      </c>
      <c r="M1715" s="1" t="s">
        <v>19012</v>
      </c>
    </row>
    <row r="1716" spans="2:13" x14ac:dyDescent="0.25">
      <c r="B1716" s="1" t="s">
        <v>104</v>
      </c>
      <c r="C1716" s="1" t="s">
        <v>19013</v>
      </c>
      <c r="D1716" s="1" t="s">
        <v>19014</v>
      </c>
      <c r="E1716" s="1" t="s">
        <v>19015</v>
      </c>
      <c r="F1716" s="1" t="s">
        <v>19016</v>
      </c>
      <c r="G1716" s="1" t="s">
        <v>19017</v>
      </c>
      <c r="H1716" s="1" t="s">
        <v>19018</v>
      </c>
      <c r="I1716" s="1" t="s">
        <v>19019</v>
      </c>
      <c r="J1716" s="1" t="s">
        <v>19020</v>
      </c>
      <c r="K1716" s="1" t="s">
        <v>19021</v>
      </c>
      <c r="L1716" s="1" t="s">
        <v>19022</v>
      </c>
      <c r="M1716" s="1" t="s">
        <v>19023</v>
      </c>
    </row>
    <row r="1717" spans="2:13" x14ac:dyDescent="0.25">
      <c r="B1717" s="1" t="s">
        <v>104</v>
      </c>
      <c r="C1717" s="1" t="s">
        <v>19024</v>
      </c>
      <c r="D1717" s="1" t="s">
        <v>19025</v>
      </c>
      <c r="E1717" s="1" t="s">
        <v>19026</v>
      </c>
      <c r="F1717" s="1" t="s">
        <v>19027</v>
      </c>
      <c r="G1717" s="1" t="s">
        <v>19028</v>
      </c>
      <c r="H1717" s="1" t="s">
        <v>19029</v>
      </c>
      <c r="I1717" s="1" t="s">
        <v>19030</v>
      </c>
      <c r="J1717" s="1" t="s">
        <v>19031</v>
      </c>
      <c r="K1717" s="1" t="s">
        <v>19032</v>
      </c>
      <c r="L1717" s="1" t="s">
        <v>19033</v>
      </c>
      <c r="M1717" s="1" t="s">
        <v>19034</v>
      </c>
    </row>
    <row r="1718" spans="2:13" x14ac:dyDescent="0.25">
      <c r="B1718" s="1" t="s">
        <v>104</v>
      </c>
      <c r="C1718" s="1" t="s">
        <v>19035</v>
      </c>
      <c r="D1718" s="1" t="s">
        <v>19036</v>
      </c>
      <c r="E1718" s="1" t="s">
        <v>19037</v>
      </c>
      <c r="F1718" s="1" t="s">
        <v>19038</v>
      </c>
      <c r="G1718" s="1" t="s">
        <v>19039</v>
      </c>
      <c r="H1718" s="1" t="s">
        <v>19040</v>
      </c>
      <c r="I1718" s="1" t="s">
        <v>19041</v>
      </c>
      <c r="J1718" s="1" t="s">
        <v>19042</v>
      </c>
      <c r="K1718" s="1" t="s">
        <v>19043</v>
      </c>
      <c r="L1718" s="1" t="s">
        <v>19044</v>
      </c>
      <c r="M1718" s="1" t="s">
        <v>19045</v>
      </c>
    </row>
    <row r="1719" spans="2:13" x14ac:dyDescent="0.25">
      <c r="B1719" s="1" t="s">
        <v>104</v>
      </c>
      <c r="C1719" s="1" t="s">
        <v>19046</v>
      </c>
      <c r="D1719" s="1" t="s">
        <v>19047</v>
      </c>
      <c r="E1719" s="1" t="s">
        <v>19048</v>
      </c>
      <c r="F1719" s="1" t="s">
        <v>19049</v>
      </c>
      <c r="G1719" s="1" t="s">
        <v>19050</v>
      </c>
      <c r="H1719" s="1" t="s">
        <v>19051</v>
      </c>
      <c r="I1719" s="1" t="s">
        <v>19052</v>
      </c>
      <c r="J1719" s="1" t="s">
        <v>19053</v>
      </c>
      <c r="K1719" s="1" t="s">
        <v>19054</v>
      </c>
      <c r="L1719" s="1" t="s">
        <v>19055</v>
      </c>
      <c r="M1719" s="1" t="s">
        <v>19056</v>
      </c>
    </row>
    <row r="1720" spans="2:13" x14ac:dyDescent="0.25">
      <c r="B1720" s="1" t="s">
        <v>104</v>
      </c>
      <c r="C1720" s="1" t="s">
        <v>19057</v>
      </c>
      <c r="D1720" s="1" t="s">
        <v>19058</v>
      </c>
      <c r="E1720" s="1" t="s">
        <v>19059</v>
      </c>
      <c r="F1720" s="1" t="s">
        <v>19060</v>
      </c>
      <c r="G1720" s="1" t="s">
        <v>19061</v>
      </c>
      <c r="H1720" s="1" t="s">
        <v>19062</v>
      </c>
      <c r="I1720" s="1" t="s">
        <v>19063</v>
      </c>
      <c r="J1720" s="1" t="s">
        <v>19064</v>
      </c>
      <c r="K1720" s="1" t="s">
        <v>19065</v>
      </c>
      <c r="L1720" s="1" t="s">
        <v>19066</v>
      </c>
      <c r="M1720" s="1" t="s">
        <v>19067</v>
      </c>
    </row>
    <row r="1721" spans="2:13" x14ac:dyDescent="0.25">
      <c r="B1721" s="1" t="s">
        <v>104</v>
      </c>
      <c r="C1721" s="1" t="s">
        <v>19068</v>
      </c>
      <c r="D1721" s="1" t="s">
        <v>19069</v>
      </c>
      <c r="E1721" s="1" t="s">
        <v>19070</v>
      </c>
      <c r="F1721" s="1" t="s">
        <v>19071</v>
      </c>
      <c r="G1721" s="1" t="s">
        <v>19072</v>
      </c>
      <c r="H1721" s="1" t="s">
        <v>19073</v>
      </c>
      <c r="I1721" s="1" t="s">
        <v>19074</v>
      </c>
      <c r="J1721" s="1" t="s">
        <v>19075</v>
      </c>
      <c r="K1721" s="1" t="s">
        <v>19076</v>
      </c>
      <c r="L1721" s="1" t="s">
        <v>19077</v>
      </c>
      <c r="M1721" s="1" t="s">
        <v>19078</v>
      </c>
    </row>
    <row r="1722" spans="2:13" x14ac:dyDescent="0.25">
      <c r="B1722" s="1" t="s">
        <v>105</v>
      </c>
      <c r="C1722" s="1" t="s">
        <v>19079</v>
      </c>
      <c r="D1722" s="1" t="s">
        <v>19080</v>
      </c>
      <c r="E1722" s="1" t="s">
        <v>19081</v>
      </c>
      <c r="F1722" s="1" t="s">
        <v>19082</v>
      </c>
      <c r="G1722" s="1" t="s">
        <v>19083</v>
      </c>
      <c r="H1722" s="1" t="s">
        <v>19084</v>
      </c>
      <c r="I1722" s="1" t="s">
        <v>19085</v>
      </c>
      <c r="J1722" s="1" t="s">
        <v>19086</v>
      </c>
      <c r="K1722" s="1" t="s">
        <v>19087</v>
      </c>
      <c r="L1722" s="1" t="s">
        <v>19088</v>
      </c>
      <c r="M1722" s="1" t="s">
        <v>19089</v>
      </c>
    </row>
    <row r="1723" spans="2:13" x14ac:dyDescent="0.25">
      <c r="B1723" s="1" t="s">
        <v>105</v>
      </c>
      <c r="C1723" s="1" t="s">
        <v>19090</v>
      </c>
      <c r="D1723" s="1" t="s">
        <v>19091</v>
      </c>
      <c r="E1723" s="1" t="s">
        <v>19092</v>
      </c>
      <c r="F1723" s="1" t="s">
        <v>19093</v>
      </c>
      <c r="G1723" s="1" t="s">
        <v>19094</v>
      </c>
      <c r="H1723" s="1" t="s">
        <v>19095</v>
      </c>
      <c r="I1723" s="1" t="s">
        <v>19096</v>
      </c>
      <c r="J1723" s="1" t="s">
        <v>19097</v>
      </c>
      <c r="K1723" s="1" t="s">
        <v>19098</v>
      </c>
      <c r="L1723" s="1" t="s">
        <v>19099</v>
      </c>
      <c r="M1723" s="1" t="s">
        <v>19100</v>
      </c>
    </row>
    <row r="1724" spans="2:13" x14ac:dyDescent="0.25">
      <c r="B1724" s="1" t="s">
        <v>105</v>
      </c>
      <c r="C1724" s="1" t="s">
        <v>19101</v>
      </c>
      <c r="D1724" s="1" t="s">
        <v>19102</v>
      </c>
      <c r="E1724" s="1" t="s">
        <v>19103</v>
      </c>
      <c r="F1724" s="1" t="s">
        <v>19104</v>
      </c>
      <c r="G1724" s="1" t="s">
        <v>19105</v>
      </c>
      <c r="H1724" s="1" t="s">
        <v>19106</v>
      </c>
      <c r="I1724" s="1" t="s">
        <v>19107</v>
      </c>
      <c r="J1724" s="1" t="s">
        <v>19108</v>
      </c>
      <c r="K1724" s="1" t="s">
        <v>19109</v>
      </c>
      <c r="L1724" s="1" t="s">
        <v>19110</v>
      </c>
      <c r="M1724" s="1" t="s">
        <v>19111</v>
      </c>
    </row>
    <row r="1725" spans="2:13" x14ac:dyDescent="0.25">
      <c r="B1725" s="1" t="s">
        <v>105</v>
      </c>
      <c r="C1725" s="1" t="s">
        <v>19112</v>
      </c>
      <c r="D1725" s="1" t="s">
        <v>19113</v>
      </c>
      <c r="E1725" s="1" t="s">
        <v>19114</v>
      </c>
      <c r="F1725" s="1" t="s">
        <v>19115</v>
      </c>
      <c r="G1725" s="1" t="s">
        <v>19116</v>
      </c>
      <c r="H1725" s="1" t="s">
        <v>19117</v>
      </c>
      <c r="I1725" s="1" t="s">
        <v>19118</v>
      </c>
      <c r="J1725" s="1" t="s">
        <v>19119</v>
      </c>
      <c r="K1725" s="1" t="s">
        <v>19120</v>
      </c>
      <c r="L1725" s="1" t="s">
        <v>19121</v>
      </c>
      <c r="M1725" s="1" t="s">
        <v>19122</v>
      </c>
    </row>
    <row r="1726" spans="2:13" x14ac:dyDescent="0.25">
      <c r="B1726" s="1" t="s">
        <v>105</v>
      </c>
      <c r="C1726" s="1" t="s">
        <v>19123</v>
      </c>
      <c r="D1726" s="1" t="s">
        <v>19124</v>
      </c>
      <c r="E1726" s="1" t="s">
        <v>19125</v>
      </c>
      <c r="F1726" s="1" t="s">
        <v>19126</v>
      </c>
      <c r="G1726" s="1" t="s">
        <v>19127</v>
      </c>
      <c r="H1726" s="1" t="s">
        <v>19128</v>
      </c>
      <c r="I1726" s="1" t="s">
        <v>19129</v>
      </c>
      <c r="J1726" s="1" t="s">
        <v>19130</v>
      </c>
      <c r="K1726" s="1" t="s">
        <v>19131</v>
      </c>
      <c r="L1726" s="1" t="s">
        <v>19132</v>
      </c>
      <c r="M1726" s="1" t="s">
        <v>19133</v>
      </c>
    </row>
    <row r="1727" spans="2:13" x14ac:dyDescent="0.25">
      <c r="B1727" s="1" t="s">
        <v>105</v>
      </c>
      <c r="C1727" s="1" t="s">
        <v>19134</v>
      </c>
      <c r="D1727" s="1" t="s">
        <v>19135</v>
      </c>
      <c r="E1727" s="1" t="s">
        <v>19136</v>
      </c>
      <c r="F1727" s="1" t="s">
        <v>19137</v>
      </c>
      <c r="G1727" s="1" t="s">
        <v>19138</v>
      </c>
      <c r="H1727" s="1" t="s">
        <v>19139</v>
      </c>
      <c r="I1727" s="1" t="s">
        <v>19140</v>
      </c>
      <c r="J1727" s="1" t="s">
        <v>19141</v>
      </c>
      <c r="K1727" s="1" t="s">
        <v>19142</v>
      </c>
      <c r="L1727" s="1" t="s">
        <v>19143</v>
      </c>
      <c r="M1727" s="1" t="s">
        <v>19144</v>
      </c>
    </row>
    <row r="1728" spans="2:13" x14ac:dyDescent="0.25">
      <c r="B1728" s="1" t="s">
        <v>105</v>
      </c>
      <c r="C1728" s="1" t="s">
        <v>19145</v>
      </c>
      <c r="D1728" s="1" t="s">
        <v>19146</v>
      </c>
      <c r="E1728" s="1" t="s">
        <v>19147</v>
      </c>
      <c r="F1728" s="1" t="s">
        <v>19148</v>
      </c>
      <c r="G1728" s="1" t="s">
        <v>19149</v>
      </c>
      <c r="H1728" s="1" t="s">
        <v>19150</v>
      </c>
      <c r="I1728" s="1" t="s">
        <v>19151</v>
      </c>
      <c r="J1728" s="1" t="s">
        <v>19152</v>
      </c>
      <c r="K1728" s="1" t="s">
        <v>19153</v>
      </c>
      <c r="L1728" s="1" t="s">
        <v>19154</v>
      </c>
      <c r="M1728" s="1" t="s">
        <v>19155</v>
      </c>
    </row>
    <row r="1729" spans="2:13" x14ac:dyDescent="0.25">
      <c r="B1729" s="1" t="s">
        <v>105</v>
      </c>
      <c r="C1729" s="1" t="s">
        <v>19156</v>
      </c>
      <c r="D1729" s="1" t="s">
        <v>19157</v>
      </c>
      <c r="E1729" s="1" t="s">
        <v>19158</v>
      </c>
      <c r="F1729" s="1" t="s">
        <v>19159</v>
      </c>
      <c r="G1729" s="1" t="s">
        <v>19160</v>
      </c>
      <c r="H1729" s="1" t="s">
        <v>19161</v>
      </c>
      <c r="I1729" s="1" t="s">
        <v>19162</v>
      </c>
      <c r="J1729" s="1" t="s">
        <v>19163</v>
      </c>
      <c r="K1729" s="1" t="s">
        <v>19164</v>
      </c>
      <c r="L1729" s="1" t="s">
        <v>19165</v>
      </c>
      <c r="M1729" s="1" t="s">
        <v>19166</v>
      </c>
    </row>
    <row r="1730" spans="2:13" x14ac:dyDescent="0.25">
      <c r="B1730" s="1" t="s">
        <v>105</v>
      </c>
      <c r="C1730" s="1" t="s">
        <v>19167</v>
      </c>
      <c r="D1730" s="1" t="s">
        <v>19168</v>
      </c>
      <c r="E1730" s="1" t="s">
        <v>19169</v>
      </c>
      <c r="F1730" s="1" t="s">
        <v>19170</v>
      </c>
      <c r="G1730" s="1" t="s">
        <v>19171</v>
      </c>
      <c r="H1730" s="1" t="s">
        <v>19172</v>
      </c>
      <c r="I1730" s="1" t="s">
        <v>19173</v>
      </c>
      <c r="J1730" s="1" t="s">
        <v>19174</v>
      </c>
      <c r="K1730" s="1" t="s">
        <v>19175</v>
      </c>
      <c r="L1730" s="1" t="s">
        <v>19176</v>
      </c>
      <c r="M1730" s="1" t="s">
        <v>19177</v>
      </c>
    </row>
    <row r="1731" spans="2:13" x14ac:dyDescent="0.25">
      <c r="B1731" s="1" t="s">
        <v>105</v>
      </c>
      <c r="C1731" s="1" t="s">
        <v>19178</v>
      </c>
      <c r="D1731" s="1" t="s">
        <v>19179</v>
      </c>
      <c r="E1731" s="1" t="s">
        <v>19180</v>
      </c>
      <c r="F1731" s="1" t="s">
        <v>19181</v>
      </c>
      <c r="G1731" s="1" t="s">
        <v>19182</v>
      </c>
      <c r="H1731" s="1" t="s">
        <v>19183</v>
      </c>
      <c r="I1731" s="1" t="s">
        <v>19184</v>
      </c>
      <c r="J1731" s="1" t="s">
        <v>19185</v>
      </c>
      <c r="K1731" s="1" t="s">
        <v>19186</v>
      </c>
      <c r="L1731" s="1" t="s">
        <v>19187</v>
      </c>
      <c r="M1731" s="1" t="s">
        <v>19188</v>
      </c>
    </row>
    <row r="1732" spans="2:13" x14ac:dyDescent="0.25">
      <c r="B1732" s="1" t="s">
        <v>105</v>
      </c>
      <c r="C1732" s="1" t="s">
        <v>19189</v>
      </c>
      <c r="D1732" s="1" t="s">
        <v>19190</v>
      </c>
      <c r="E1732" s="1" t="s">
        <v>19191</v>
      </c>
      <c r="F1732" s="1" t="s">
        <v>19192</v>
      </c>
      <c r="G1732" s="1" t="s">
        <v>19193</v>
      </c>
      <c r="H1732" s="1" t="s">
        <v>19194</v>
      </c>
      <c r="I1732" s="1" t="s">
        <v>19195</v>
      </c>
      <c r="J1732" s="1" t="s">
        <v>19196</v>
      </c>
      <c r="K1732" s="1" t="s">
        <v>19197</v>
      </c>
      <c r="L1732" s="1" t="s">
        <v>19198</v>
      </c>
      <c r="M1732" s="1" t="s">
        <v>19199</v>
      </c>
    </row>
    <row r="1733" spans="2:13" x14ac:dyDescent="0.25">
      <c r="B1733" s="1" t="s">
        <v>105</v>
      </c>
      <c r="C1733" s="1" t="s">
        <v>19200</v>
      </c>
      <c r="D1733" s="1" t="s">
        <v>19201</v>
      </c>
      <c r="E1733" s="1" t="s">
        <v>19202</v>
      </c>
      <c r="F1733" s="1" t="s">
        <v>19203</v>
      </c>
      <c r="G1733" s="1" t="s">
        <v>19204</v>
      </c>
      <c r="H1733" s="1" t="s">
        <v>19205</v>
      </c>
      <c r="I1733" s="1" t="s">
        <v>19206</v>
      </c>
      <c r="J1733" s="1" t="s">
        <v>19207</v>
      </c>
      <c r="K1733" s="1" t="s">
        <v>19208</v>
      </c>
      <c r="L1733" s="1" t="s">
        <v>19209</v>
      </c>
      <c r="M1733" s="1" t="s">
        <v>19210</v>
      </c>
    </row>
    <row r="1734" spans="2:13" x14ac:dyDescent="0.25">
      <c r="B1734" s="1" t="s">
        <v>105</v>
      </c>
      <c r="C1734" s="1" t="s">
        <v>19211</v>
      </c>
      <c r="D1734" s="1" t="s">
        <v>19212</v>
      </c>
      <c r="E1734" s="1" t="s">
        <v>19213</v>
      </c>
      <c r="F1734" s="1" t="s">
        <v>19214</v>
      </c>
      <c r="G1734" s="1" t="s">
        <v>19215</v>
      </c>
      <c r="H1734" s="1" t="s">
        <v>19216</v>
      </c>
      <c r="I1734" s="1" t="s">
        <v>19217</v>
      </c>
      <c r="J1734" s="1" t="s">
        <v>19218</v>
      </c>
      <c r="K1734" s="1" t="s">
        <v>19219</v>
      </c>
      <c r="L1734" s="1" t="s">
        <v>19220</v>
      </c>
      <c r="M1734" s="1" t="s">
        <v>19221</v>
      </c>
    </row>
    <row r="1735" spans="2:13" x14ac:dyDescent="0.25">
      <c r="B1735" s="1" t="s">
        <v>105</v>
      </c>
      <c r="C1735" s="1" t="s">
        <v>19222</v>
      </c>
      <c r="D1735" s="1" t="s">
        <v>19223</v>
      </c>
      <c r="E1735" s="1" t="s">
        <v>19224</v>
      </c>
      <c r="F1735" s="1" t="s">
        <v>19225</v>
      </c>
      <c r="G1735" s="1" t="s">
        <v>19226</v>
      </c>
      <c r="H1735" s="1" t="s">
        <v>19227</v>
      </c>
      <c r="I1735" s="1" t="s">
        <v>19228</v>
      </c>
      <c r="J1735" s="1" t="s">
        <v>19229</v>
      </c>
      <c r="K1735" s="1" t="s">
        <v>19230</v>
      </c>
      <c r="L1735" s="1" t="s">
        <v>19231</v>
      </c>
      <c r="M1735" s="1" t="s">
        <v>19232</v>
      </c>
    </row>
    <row r="1736" spans="2:13" x14ac:dyDescent="0.25">
      <c r="B1736" s="1" t="s">
        <v>105</v>
      </c>
      <c r="C1736" s="1" t="s">
        <v>19233</v>
      </c>
      <c r="D1736" s="1" t="s">
        <v>19234</v>
      </c>
      <c r="E1736" s="1" t="s">
        <v>19235</v>
      </c>
      <c r="F1736" s="1" t="s">
        <v>19236</v>
      </c>
      <c r="G1736" s="1" t="s">
        <v>19237</v>
      </c>
      <c r="H1736" s="1" t="s">
        <v>19238</v>
      </c>
      <c r="I1736" s="1" t="s">
        <v>19239</v>
      </c>
      <c r="J1736" s="1" t="s">
        <v>19240</v>
      </c>
      <c r="K1736" s="1" t="s">
        <v>19241</v>
      </c>
      <c r="L1736" s="1" t="s">
        <v>19242</v>
      </c>
      <c r="M1736" s="1" t="s">
        <v>19243</v>
      </c>
    </row>
    <row r="1737" spans="2:13" x14ac:dyDescent="0.25">
      <c r="B1737" s="1" t="s">
        <v>105</v>
      </c>
      <c r="C1737" s="1" t="s">
        <v>19244</v>
      </c>
      <c r="D1737" s="1" t="s">
        <v>19245</v>
      </c>
      <c r="E1737" s="1" t="s">
        <v>19246</v>
      </c>
      <c r="F1737" s="1" t="s">
        <v>19247</v>
      </c>
      <c r="G1737" s="1" t="s">
        <v>19248</v>
      </c>
      <c r="H1737" s="1" t="s">
        <v>19249</v>
      </c>
      <c r="I1737" s="1" t="s">
        <v>19250</v>
      </c>
      <c r="J1737" s="1" t="s">
        <v>19251</v>
      </c>
      <c r="K1737" s="1" t="s">
        <v>19252</v>
      </c>
      <c r="L1737" s="1" t="s">
        <v>19253</v>
      </c>
      <c r="M1737" s="1" t="s">
        <v>19254</v>
      </c>
    </row>
    <row r="1738" spans="2:13" x14ac:dyDescent="0.25">
      <c r="B1738" s="1" t="s">
        <v>105</v>
      </c>
      <c r="C1738" s="1" t="s">
        <v>19255</v>
      </c>
      <c r="D1738" s="1" t="s">
        <v>19256</v>
      </c>
      <c r="E1738" s="1" t="s">
        <v>19257</v>
      </c>
      <c r="F1738" s="1" t="s">
        <v>19258</v>
      </c>
      <c r="G1738" s="1" t="s">
        <v>19259</v>
      </c>
      <c r="H1738" s="1" t="s">
        <v>19260</v>
      </c>
      <c r="I1738" s="1" t="s">
        <v>19261</v>
      </c>
      <c r="J1738" s="1" t="s">
        <v>19262</v>
      </c>
      <c r="K1738" s="1" t="s">
        <v>19263</v>
      </c>
      <c r="L1738" s="1" t="s">
        <v>19264</v>
      </c>
      <c r="M1738" s="1" t="s">
        <v>19265</v>
      </c>
    </row>
    <row r="1739" spans="2:13" x14ac:dyDescent="0.25">
      <c r="B1739" s="1" t="s">
        <v>105</v>
      </c>
      <c r="C1739" s="1" t="s">
        <v>19266</v>
      </c>
      <c r="D1739" s="1" t="s">
        <v>19267</v>
      </c>
      <c r="E1739" s="1" t="s">
        <v>19268</v>
      </c>
      <c r="F1739" s="1" t="s">
        <v>19269</v>
      </c>
      <c r="G1739" s="1" t="s">
        <v>19270</v>
      </c>
      <c r="H1739" s="1" t="s">
        <v>19271</v>
      </c>
      <c r="I1739" s="1" t="s">
        <v>19272</v>
      </c>
      <c r="J1739" s="1" t="s">
        <v>19273</v>
      </c>
      <c r="K1739" s="1" t="s">
        <v>19274</v>
      </c>
      <c r="L1739" s="1" t="s">
        <v>19275</v>
      </c>
      <c r="M1739" s="1" t="s">
        <v>19276</v>
      </c>
    </row>
    <row r="1740" spans="2:13" x14ac:dyDescent="0.25">
      <c r="B1740" s="1" t="s">
        <v>105</v>
      </c>
      <c r="C1740" s="1" t="s">
        <v>19277</v>
      </c>
      <c r="D1740" s="1" t="s">
        <v>19278</v>
      </c>
      <c r="E1740" s="1" t="s">
        <v>19279</v>
      </c>
      <c r="F1740" s="1" t="s">
        <v>19280</v>
      </c>
      <c r="G1740" s="1" t="s">
        <v>19281</v>
      </c>
      <c r="H1740" s="1" t="s">
        <v>19282</v>
      </c>
      <c r="I1740" s="1" t="s">
        <v>19283</v>
      </c>
      <c r="J1740" s="1" t="s">
        <v>19284</v>
      </c>
      <c r="K1740" s="1" t="s">
        <v>19285</v>
      </c>
      <c r="L1740" s="1" t="s">
        <v>19286</v>
      </c>
      <c r="M1740" s="1" t="s">
        <v>19287</v>
      </c>
    </row>
    <row r="1741" spans="2:13" x14ac:dyDescent="0.25">
      <c r="B1741" s="1" t="s">
        <v>105</v>
      </c>
      <c r="C1741" s="1" t="s">
        <v>19288</v>
      </c>
      <c r="D1741" s="1" t="s">
        <v>19289</v>
      </c>
      <c r="E1741" s="1" t="s">
        <v>19290</v>
      </c>
      <c r="F1741" s="1" t="s">
        <v>19291</v>
      </c>
      <c r="G1741" s="1" t="s">
        <v>19292</v>
      </c>
      <c r="H1741" s="1" t="s">
        <v>19293</v>
      </c>
      <c r="I1741" s="1" t="s">
        <v>19294</v>
      </c>
      <c r="J1741" s="1" t="s">
        <v>19295</v>
      </c>
      <c r="K1741" s="1" t="s">
        <v>19296</v>
      </c>
      <c r="L1741" s="1" t="s">
        <v>19297</v>
      </c>
      <c r="M1741" s="1" t="s">
        <v>19298</v>
      </c>
    </row>
    <row r="1742" spans="2:13" x14ac:dyDescent="0.25">
      <c r="B1742" s="1" t="s">
        <v>106</v>
      </c>
      <c r="C1742" s="1" t="s">
        <v>19299</v>
      </c>
      <c r="D1742" s="1" t="s">
        <v>19300</v>
      </c>
      <c r="E1742" s="1" t="s">
        <v>19301</v>
      </c>
      <c r="F1742" s="1" t="s">
        <v>19302</v>
      </c>
      <c r="G1742" s="1" t="s">
        <v>19303</v>
      </c>
      <c r="H1742" s="1" t="s">
        <v>19304</v>
      </c>
      <c r="I1742" s="1" t="s">
        <v>19305</v>
      </c>
      <c r="J1742" s="1" t="s">
        <v>19306</v>
      </c>
      <c r="K1742" s="1" t="s">
        <v>19307</v>
      </c>
      <c r="L1742" s="1" t="s">
        <v>19308</v>
      </c>
      <c r="M1742" s="1" t="s">
        <v>19309</v>
      </c>
    </row>
    <row r="1743" spans="2:13" x14ac:dyDescent="0.25">
      <c r="B1743" s="1" t="s">
        <v>106</v>
      </c>
      <c r="C1743" s="1" t="s">
        <v>19310</v>
      </c>
      <c r="D1743" s="1" t="s">
        <v>19311</v>
      </c>
      <c r="E1743" s="1" t="s">
        <v>19312</v>
      </c>
      <c r="F1743" s="1" t="s">
        <v>19313</v>
      </c>
      <c r="G1743" s="1" t="s">
        <v>19314</v>
      </c>
      <c r="H1743" s="1" t="s">
        <v>19315</v>
      </c>
      <c r="I1743" s="1" t="s">
        <v>19316</v>
      </c>
      <c r="J1743" s="1" t="s">
        <v>19317</v>
      </c>
      <c r="K1743" s="1" t="s">
        <v>19318</v>
      </c>
      <c r="L1743" s="1" t="s">
        <v>19319</v>
      </c>
      <c r="M1743" s="1" t="s">
        <v>19320</v>
      </c>
    </row>
    <row r="1744" spans="2:13" x14ac:dyDescent="0.25">
      <c r="B1744" s="1" t="s">
        <v>106</v>
      </c>
      <c r="C1744" s="1" t="s">
        <v>19321</v>
      </c>
      <c r="D1744" s="1" t="s">
        <v>19322</v>
      </c>
      <c r="E1744" s="1" t="s">
        <v>19323</v>
      </c>
      <c r="F1744" s="1" t="s">
        <v>19324</v>
      </c>
      <c r="G1744" s="1" t="s">
        <v>19325</v>
      </c>
      <c r="H1744" s="1" t="s">
        <v>19326</v>
      </c>
      <c r="I1744" s="1" t="s">
        <v>19327</v>
      </c>
      <c r="J1744" s="1" t="s">
        <v>19328</v>
      </c>
      <c r="K1744" s="1" t="s">
        <v>19329</v>
      </c>
      <c r="L1744" s="1" t="s">
        <v>19330</v>
      </c>
      <c r="M1744" s="1" t="s">
        <v>19331</v>
      </c>
    </row>
    <row r="1745" spans="2:13" x14ac:dyDescent="0.25">
      <c r="B1745" s="1" t="s">
        <v>106</v>
      </c>
      <c r="C1745" s="1" t="s">
        <v>19332</v>
      </c>
      <c r="D1745" s="1" t="s">
        <v>19333</v>
      </c>
      <c r="E1745" s="1" t="s">
        <v>19334</v>
      </c>
      <c r="F1745" s="1" t="s">
        <v>19335</v>
      </c>
      <c r="G1745" s="1" t="s">
        <v>19336</v>
      </c>
      <c r="H1745" s="1" t="s">
        <v>19337</v>
      </c>
      <c r="I1745" s="1" t="s">
        <v>19338</v>
      </c>
      <c r="J1745" s="1" t="s">
        <v>19339</v>
      </c>
      <c r="K1745" s="1" t="s">
        <v>19340</v>
      </c>
      <c r="L1745" s="1" t="s">
        <v>19341</v>
      </c>
      <c r="M1745" s="1" t="s">
        <v>19342</v>
      </c>
    </row>
    <row r="1746" spans="2:13" x14ac:dyDescent="0.25">
      <c r="B1746" s="1" t="s">
        <v>106</v>
      </c>
      <c r="C1746" s="1" t="s">
        <v>19343</v>
      </c>
      <c r="D1746" s="1" t="s">
        <v>19344</v>
      </c>
      <c r="E1746" s="1" t="s">
        <v>19345</v>
      </c>
      <c r="F1746" s="1" t="s">
        <v>19346</v>
      </c>
      <c r="G1746" s="1" t="s">
        <v>19347</v>
      </c>
      <c r="H1746" s="1" t="s">
        <v>19348</v>
      </c>
      <c r="I1746" s="1" t="s">
        <v>19349</v>
      </c>
      <c r="J1746" s="1" t="s">
        <v>19350</v>
      </c>
      <c r="K1746" s="1" t="s">
        <v>19351</v>
      </c>
      <c r="L1746" s="1" t="s">
        <v>19352</v>
      </c>
      <c r="M1746" s="1" t="s">
        <v>19353</v>
      </c>
    </row>
    <row r="1747" spans="2:13" x14ac:dyDescent="0.25">
      <c r="B1747" s="1" t="s">
        <v>106</v>
      </c>
      <c r="C1747" s="1" t="s">
        <v>19354</v>
      </c>
      <c r="D1747" s="1" t="s">
        <v>19355</v>
      </c>
      <c r="E1747" s="1" t="s">
        <v>19356</v>
      </c>
      <c r="F1747" s="1" t="s">
        <v>19357</v>
      </c>
      <c r="G1747" s="1" t="s">
        <v>19358</v>
      </c>
      <c r="H1747" s="1" t="s">
        <v>19359</v>
      </c>
      <c r="I1747" s="1" t="s">
        <v>19360</v>
      </c>
      <c r="J1747" s="1" t="s">
        <v>19361</v>
      </c>
      <c r="K1747" s="1" t="s">
        <v>19362</v>
      </c>
      <c r="L1747" s="1" t="s">
        <v>19363</v>
      </c>
      <c r="M1747" s="1" t="s">
        <v>19364</v>
      </c>
    </row>
    <row r="1748" spans="2:13" x14ac:dyDescent="0.25">
      <c r="B1748" s="1" t="s">
        <v>106</v>
      </c>
      <c r="C1748" s="1" t="s">
        <v>19365</v>
      </c>
      <c r="D1748" s="1" t="s">
        <v>19366</v>
      </c>
      <c r="E1748" s="1" t="s">
        <v>19367</v>
      </c>
      <c r="F1748" s="1" t="s">
        <v>19368</v>
      </c>
      <c r="G1748" s="1" t="s">
        <v>19369</v>
      </c>
      <c r="H1748" s="1" t="s">
        <v>19370</v>
      </c>
      <c r="I1748" s="1" t="s">
        <v>19371</v>
      </c>
      <c r="J1748" s="1" t="s">
        <v>19372</v>
      </c>
      <c r="K1748" s="1" t="s">
        <v>19373</v>
      </c>
      <c r="L1748" s="1" t="s">
        <v>19374</v>
      </c>
      <c r="M1748" s="1" t="s">
        <v>19375</v>
      </c>
    </row>
    <row r="1749" spans="2:13" x14ac:dyDescent="0.25">
      <c r="B1749" s="1" t="s">
        <v>106</v>
      </c>
      <c r="C1749" s="1" t="s">
        <v>19376</v>
      </c>
      <c r="D1749" s="1" t="s">
        <v>19377</v>
      </c>
      <c r="E1749" s="1" t="s">
        <v>19378</v>
      </c>
      <c r="F1749" s="1" t="s">
        <v>19379</v>
      </c>
      <c r="G1749" s="1" t="s">
        <v>19380</v>
      </c>
      <c r="H1749" s="1" t="s">
        <v>19381</v>
      </c>
      <c r="I1749" s="1" t="s">
        <v>19382</v>
      </c>
      <c r="J1749" s="1" t="s">
        <v>19383</v>
      </c>
      <c r="K1749" s="1" t="s">
        <v>19384</v>
      </c>
      <c r="L1749" s="1" t="s">
        <v>19385</v>
      </c>
      <c r="M1749" s="1" t="s">
        <v>19386</v>
      </c>
    </row>
    <row r="1750" spans="2:13" x14ac:dyDescent="0.25">
      <c r="B1750" s="1" t="s">
        <v>106</v>
      </c>
      <c r="C1750" s="1" t="s">
        <v>19387</v>
      </c>
      <c r="D1750" s="1" t="s">
        <v>19388</v>
      </c>
      <c r="E1750" s="1" t="s">
        <v>19389</v>
      </c>
      <c r="F1750" s="1" t="s">
        <v>19390</v>
      </c>
      <c r="G1750" s="1" t="s">
        <v>19391</v>
      </c>
      <c r="H1750" s="1" t="s">
        <v>19392</v>
      </c>
      <c r="I1750" s="1" t="s">
        <v>19393</v>
      </c>
      <c r="J1750" s="1" t="s">
        <v>19394</v>
      </c>
      <c r="K1750" s="1" t="s">
        <v>19395</v>
      </c>
      <c r="L1750" s="1" t="s">
        <v>19396</v>
      </c>
      <c r="M1750" s="1" t="s">
        <v>19397</v>
      </c>
    </row>
    <row r="1751" spans="2:13" x14ac:dyDescent="0.25">
      <c r="B1751" s="1" t="s">
        <v>106</v>
      </c>
      <c r="C1751" s="1" t="s">
        <v>19398</v>
      </c>
      <c r="D1751" s="1" t="s">
        <v>19399</v>
      </c>
      <c r="E1751" s="1" t="s">
        <v>19400</v>
      </c>
      <c r="F1751" s="1" t="s">
        <v>19401</v>
      </c>
      <c r="G1751" s="1" t="s">
        <v>19402</v>
      </c>
      <c r="H1751" s="1" t="s">
        <v>19403</v>
      </c>
      <c r="I1751" s="1" t="s">
        <v>19404</v>
      </c>
      <c r="J1751" s="1" t="s">
        <v>19405</v>
      </c>
      <c r="K1751" s="1" t="s">
        <v>19406</v>
      </c>
      <c r="L1751" s="1" t="s">
        <v>19407</v>
      </c>
      <c r="M1751" s="1" t="s">
        <v>19408</v>
      </c>
    </row>
    <row r="1752" spans="2:13" x14ac:dyDescent="0.25">
      <c r="B1752" s="1" t="s">
        <v>106</v>
      </c>
      <c r="C1752" s="1" t="s">
        <v>19409</v>
      </c>
      <c r="D1752" s="1" t="s">
        <v>19410</v>
      </c>
      <c r="E1752" s="1" t="s">
        <v>19411</v>
      </c>
      <c r="F1752" s="1" t="s">
        <v>19412</v>
      </c>
      <c r="G1752" s="1" t="s">
        <v>19413</v>
      </c>
      <c r="H1752" s="1" t="s">
        <v>19414</v>
      </c>
      <c r="I1752" s="1" t="s">
        <v>19415</v>
      </c>
      <c r="J1752" s="1" t="s">
        <v>19416</v>
      </c>
      <c r="K1752" s="1" t="s">
        <v>19417</v>
      </c>
      <c r="L1752" s="1" t="s">
        <v>19418</v>
      </c>
      <c r="M1752" s="1" t="s">
        <v>19419</v>
      </c>
    </row>
    <row r="1753" spans="2:13" x14ac:dyDescent="0.25">
      <c r="B1753" s="1" t="s">
        <v>106</v>
      </c>
      <c r="C1753" s="1" t="s">
        <v>19420</v>
      </c>
      <c r="D1753" s="1" t="s">
        <v>19421</v>
      </c>
      <c r="E1753" s="1" t="s">
        <v>19422</v>
      </c>
      <c r="F1753" s="1" t="s">
        <v>19423</v>
      </c>
      <c r="G1753" s="1" t="s">
        <v>19424</v>
      </c>
      <c r="H1753" s="1" t="s">
        <v>19425</v>
      </c>
      <c r="I1753" s="1" t="s">
        <v>19426</v>
      </c>
      <c r="J1753" s="1" t="s">
        <v>19427</v>
      </c>
      <c r="K1753" s="1" t="s">
        <v>19428</v>
      </c>
      <c r="L1753" s="1" t="s">
        <v>19429</v>
      </c>
      <c r="M1753" s="1" t="s">
        <v>19430</v>
      </c>
    </row>
    <row r="1754" spans="2:13" x14ac:dyDescent="0.25">
      <c r="B1754" s="1" t="s">
        <v>106</v>
      </c>
      <c r="C1754" s="1" t="s">
        <v>19431</v>
      </c>
      <c r="D1754" s="1" t="s">
        <v>19432</v>
      </c>
      <c r="E1754" s="1" t="s">
        <v>19433</v>
      </c>
      <c r="F1754" s="1" t="s">
        <v>19434</v>
      </c>
      <c r="G1754" s="1" t="s">
        <v>19435</v>
      </c>
      <c r="H1754" s="1" t="s">
        <v>19436</v>
      </c>
      <c r="I1754" s="1" t="s">
        <v>19437</v>
      </c>
      <c r="J1754" s="1" t="s">
        <v>19438</v>
      </c>
      <c r="K1754" s="1" t="s">
        <v>19439</v>
      </c>
      <c r="L1754" s="1" t="s">
        <v>19440</v>
      </c>
      <c r="M1754" s="1" t="s">
        <v>19441</v>
      </c>
    </row>
    <row r="1755" spans="2:13" x14ac:dyDescent="0.25">
      <c r="B1755" s="1" t="s">
        <v>106</v>
      </c>
      <c r="C1755" s="1" t="s">
        <v>19442</v>
      </c>
      <c r="D1755" s="1" t="s">
        <v>19443</v>
      </c>
      <c r="E1755" s="1" t="s">
        <v>19444</v>
      </c>
      <c r="F1755" s="1" t="s">
        <v>19445</v>
      </c>
      <c r="G1755" s="1" t="s">
        <v>19446</v>
      </c>
      <c r="H1755" s="1" t="s">
        <v>19447</v>
      </c>
      <c r="I1755" s="1" t="s">
        <v>19448</v>
      </c>
      <c r="J1755" s="1" t="s">
        <v>19449</v>
      </c>
      <c r="K1755" s="1" t="s">
        <v>19450</v>
      </c>
      <c r="L1755" s="1" t="s">
        <v>19451</v>
      </c>
      <c r="M1755" s="1" t="s">
        <v>19452</v>
      </c>
    </row>
    <row r="1756" spans="2:13" x14ac:dyDescent="0.25">
      <c r="B1756" s="1" t="s">
        <v>106</v>
      </c>
      <c r="C1756" s="1" t="s">
        <v>19453</v>
      </c>
      <c r="D1756" s="1" t="s">
        <v>19454</v>
      </c>
      <c r="E1756" s="1" t="s">
        <v>19455</v>
      </c>
      <c r="F1756" s="1" t="s">
        <v>19456</v>
      </c>
      <c r="G1756" s="1" t="s">
        <v>19457</v>
      </c>
      <c r="H1756" s="1" t="s">
        <v>19458</v>
      </c>
      <c r="I1756" s="1" t="s">
        <v>19459</v>
      </c>
      <c r="J1756" s="1" t="s">
        <v>19460</v>
      </c>
      <c r="K1756" s="1" t="s">
        <v>19461</v>
      </c>
      <c r="L1756" s="1" t="s">
        <v>19462</v>
      </c>
      <c r="M1756" s="1" t="s">
        <v>19463</v>
      </c>
    </row>
    <row r="1757" spans="2:13" x14ac:dyDescent="0.25">
      <c r="B1757" s="1" t="s">
        <v>106</v>
      </c>
      <c r="C1757" s="1" t="s">
        <v>19464</v>
      </c>
      <c r="D1757" s="1" t="s">
        <v>19465</v>
      </c>
      <c r="E1757" s="1" t="s">
        <v>19466</v>
      </c>
      <c r="F1757" s="1" t="s">
        <v>19467</v>
      </c>
      <c r="G1757" s="1" t="s">
        <v>19468</v>
      </c>
      <c r="H1757" s="1" t="s">
        <v>19469</v>
      </c>
      <c r="I1757" s="1" t="s">
        <v>19470</v>
      </c>
      <c r="J1757" s="1" t="s">
        <v>19471</v>
      </c>
      <c r="K1757" s="1" t="s">
        <v>19472</v>
      </c>
      <c r="L1757" s="1" t="s">
        <v>19473</v>
      </c>
      <c r="M1757" s="1" t="s">
        <v>19474</v>
      </c>
    </row>
    <row r="1758" spans="2:13" x14ac:dyDescent="0.25">
      <c r="B1758" s="1" t="s">
        <v>106</v>
      </c>
      <c r="C1758" s="1" t="s">
        <v>19475</v>
      </c>
      <c r="D1758" s="1" t="s">
        <v>19476</v>
      </c>
      <c r="E1758" s="1" t="s">
        <v>19477</v>
      </c>
      <c r="F1758" s="1" t="s">
        <v>19478</v>
      </c>
      <c r="G1758" s="1" t="s">
        <v>19479</v>
      </c>
      <c r="H1758" s="1" t="s">
        <v>19480</v>
      </c>
      <c r="I1758" s="1" t="s">
        <v>19481</v>
      </c>
      <c r="J1758" s="1" t="s">
        <v>19482</v>
      </c>
      <c r="K1758" s="1" t="s">
        <v>19483</v>
      </c>
      <c r="L1758" s="1" t="s">
        <v>19484</v>
      </c>
      <c r="M1758" s="1" t="s">
        <v>19485</v>
      </c>
    </row>
    <row r="1759" spans="2:13" x14ac:dyDescent="0.25">
      <c r="B1759" s="1" t="s">
        <v>106</v>
      </c>
      <c r="C1759" s="1" t="s">
        <v>19486</v>
      </c>
      <c r="D1759" s="1" t="s">
        <v>19487</v>
      </c>
      <c r="E1759" s="1" t="s">
        <v>19488</v>
      </c>
      <c r="F1759" s="1" t="s">
        <v>19489</v>
      </c>
      <c r="G1759" s="1" t="s">
        <v>19490</v>
      </c>
      <c r="H1759" s="1" t="s">
        <v>19491</v>
      </c>
      <c r="I1759" s="1" t="s">
        <v>19492</v>
      </c>
      <c r="J1759" s="1" t="s">
        <v>19493</v>
      </c>
      <c r="K1759" s="1" t="s">
        <v>19494</v>
      </c>
      <c r="L1759" s="1" t="s">
        <v>19495</v>
      </c>
      <c r="M1759" s="1" t="s">
        <v>19496</v>
      </c>
    </row>
    <row r="1760" spans="2:13" x14ac:dyDescent="0.25">
      <c r="B1760" s="1" t="s">
        <v>106</v>
      </c>
      <c r="C1760" s="1" t="s">
        <v>19497</v>
      </c>
      <c r="D1760" s="1" t="s">
        <v>19498</v>
      </c>
      <c r="E1760" s="1" t="s">
        <v>19499</v>
      </c>
      <c r="F1760" s="1" t="s">
        <v>19500</v>
      </c>
      <c r="G1760" s="1" t="s">
        <v>19501</v>
      </c>
      <c r="H1760" s="1" t="s">
        <v>19502</v>
      </c>
      <c r="I1760" s="1" t="s">
        <v>19503</v>
      </c>
      <c r="J1760" s="1" t="s">
        <v>19504</v>
      </c>
      <c r="K1760" s="1" t="s">
        <v>19505</v>
      </c>
      <c r="L1760" s="1" t="s">
        <v>19506</v>
      </c>
      <c r="M1760" s="1" t="s">
        <v>19507</v>
      </c>
    </row>
    <row r="1761" spans="2:13" x14ac:dyDescent="0.25">
      <c r="B1761" s="1" t="s">
        <v>106</v>
      </c>
      <c r="C1761" s="1" t="s">
        <v>19508</v>
      </c>
      <c r="D1761" s="1" t="s">
        <v>19509</v>
      </c>
      <c r="E1761" s="1" t="s">
        <v>19510</v>
      </c>
      <c r="F1761" s="1" t="s">
        <v>19511</v>
      </c>
      <c r="G1761" s="1" t="s">
        <v>19512</v>
      </c>
      <c r="H1761" s="1" t="s">
        <v>19513</v>
      </c>
      <c r="I1761" s="1" t="s">
        <v>19514</v>
      </c>
      <c r="J1761" s="1" t="s">
        <v>19515</v>
      </c>
      <c r="K1761" s="1" t="s">
        <v>19516</v>
      </c>
      <c r="L1761" s="1" t="s">
        <v>19517</v>
      </c>
      <c r="M1761" s="1" t="s">
        <v>19518</v>
      </c>
    </row>
    <row r="1762" spans="2:13" x14ac:dyDescent="0.25">
      <c r="B1762" s="1" t="s">
        <v>107</v>
      </c>
      <c r="C1762" s="1" t="s">
        <v>19519</v>
      </c>
      <c r="D1762" s="1" t="s">
        <v>19520</v>
      </c>
      <c r="E1762" s="1" t="s">
        <v>19521</v>
      </c>
      <c r="F1762" s="1" t="s">
        <v>19522</v>
      </c>
      <c r="G1762" s="1" t="s">
        <v>19523</v>
      </c>
      <c r="H1762" s="1" t="s">
        <v>19524</v>
      </c>
      <c r="I1762" s="1" t="s">
        <v>19525</v>
      </c>
      <c r="J1762" s="1" t="s">
        <v>19526</v>
      </c>
      <c r="K1762" s="1" t="s">
        <v>19527</v>
      </c>
      <c r="L1762" s="1" t="s">
        <v>19528</v>
      </c>
      <c r="M1762" s="1" t="s">
        <v>19529</v>
      </c>
    </row>
    <row r="1763" spans="2:13" x14ac:dyDescent="0.25">
      <c r="B1763" s="1" t="s">
        <v>107</v>
      </c>
      <c r="C1763" s="1" t="s">
        <v>19530</v>
      </c>
      <c r="D1763" s="1" t="s">
        <v>19531</v>
      </c>
      <c r="E1763" s="1" t="s">
        <v>19532</v>
      </c>
      <c r="F1763" s="1" t="s">
        <v>19533</v>
      </c>
      <c r="G1763" s="1" t="s">
        <v>19534</v>
      </c>
      <c r="H1763" s="1" t="s">
        <v>19535</v>
      </c>
      <c r="I1763" s="1" t="s">
        <v>19536</v>
      </c>
      <c r="J1763" s="1" t="s">
        <v>19537</v>
      </c>
      <c r="K1763" s="1" t="s">
        <v>19538</v>
      </c>
      <c r="L1763" s="1" t="s">
        <v>19539</v>
      </c>
      <c r="M1763" s="1" t="s">
        <v>19540</v>
      </c>
    </row>
    <row r="1764" spans="2:13" x14ac:dyDescent="0.25">
      <c r="B1764" s="1" t="s">
        <v>107</v>
      </c>
      <c r="C1764" s="1" t="s">
        <v>19541</v>
      </c>
      <c r="D1764" s="1" t="s">
        <v>19542</v>
      </c>
      <c r="E1764" s="1" t="s">
        <v>19543</v>
      </c>
      <c r="F1764" s="1" t="s">
        <v>19544</v>
      </c>
      <c r="G1764" s="1" t="s">
        <v>19545</v>
      </c>
      <c r="H1764" s="1" t="s">
        <v>19546</v>
      </c>
      <c r="I1764" s="1" t="s">
        <v>19547</v>
      </c>
      <c r="J1764" s="1" t="s">
        <v>19548</v>
      </c>
      <c r="K1764" s="1" t="s">
        <v>19549</v>
      </c>
      <c r="L1764" s="1" t="s">
        <v>19550</v>
      </c>
      <c r="M1764" s="1" t="s">
        <v>19551</v>
      </c>
    </row>
    <row r="1765" spans="2:13" x14ac:dyDescent="0.25">
      <c r="B1765" s="1" t="s">
        <v>107</v>
      </c>
      <c r="C1765" s="1" t="s">
        <v>19552</v>
      </c>
      <c r="D1765" s="1" t="s">
        <v>19553</v>
      </c>
      <c r="E1765" s="1" t="s">
        <v>19554</v>
      </c>
      <c r="F1765" s="1" t="s">
        <v>19555</v>
      </c>
      <c r="G1765" s="1" t="s">
        <v>19556</v>
      </c>
      <c r="H1765" s="1" t="s">
        <v>19557</v>
      </c>
      <c r="I1765" s="1" t="s">
        <v>19558</v>
      </c>
      <c r="J1765" s="1" t="s">
        <v>19559</v>
      </c>
      <c r="K1765" s="1" t="s">
        <v>19560</v>
      </c>
      <c r="L1765" s="1" t="s">
        <v>19561</v>
      </c>
      <c r="M1765" s="1" t="s">
        <v>19562</v>
      </c>
    </row>
    <row r="1766" spans="2:13" x14ac:dyDescent="0.25">
      <c r="B1766" s="1" t="s">
        <v>107</v>
      </c>
      <c r="C1766" s="1" t="s">
        <v>19563</v>
      </c>
      <c r="D1766" s="1" t="s">
        <v>19564</v>
      </c>
      <c r="E1766" s="1" t="s">
        <v>19565</v>
      </c>
      <c r="F1766" s="1" t="s">
        <v>19566</v>
      </c>
      <c r="G1766" s="1" t="s">
        <v>19567</v>
      </c>
      <c r="H1766" s="1" t="s">
        <v>19568</v>
      </c>
      <c r="I1766" s="1" t="s">
        <v>19569</v>
      </c>
      <c r="J1766" s="1" t="s">
        <v>19570</v>
      </c>
      <c r="K1766" s="1" t="s">
        <v>19571</v>
      </c>
      <c r="L1766" s="1" t="s">
        <v>19572</v>
      </c>
      <c r="M1766" s="1" t="s">
        <v>19573</v>
      </c>
    </row>
    <row r="1767" spans="2:13" x14ac:dyDescent="0.25">
      <c r="B1767" s="1" t="s">
        <v>107</v>
      </c>
      <c r="C1767" s="1" t="s">
        <v>19574</v>
      </c>
      <c r="D1767" s="1" t="s">
        <v>19575</v>
      </c>
      <c r="E1767" s="1" t="s">
        <v>19576</v>
      </c>
      <c r="F1767" s="1" t="s">
        <v>19577</v>
      </c>
      <c r="G1767" s="1" t="s">
        <v>19578</v>
      </c>
      <c r="H1767" s="1" t="s">
        <v>19579</v>
      </c>
      <c r="I1767" s="1" t="s">
        <v>19580</v>
      </c>
      <c r="J1767" s="1" t="s">
        <v>19581</v>
      </c>
      <c r="K1767" s="1" t="s">
        <v>19582</v>
      </c>
      <c r="L1767" s="1" t="s">
        <v>19583</v>
      </c>
      <c r="M1767" s="1" t="s">
        <v>19584</v>
      </c>
    </row>
    <row r="1768" spans="2:13" x14ac:dyDescent="0.25">
      <c r="B1768" s="1" t="s">
        <v>107</v>
      </c>
      <c r="C1768" s="1" t="s">
        <v>19585</v>
      </c>
      <c r="D1768" s="1" t="s">
        <v>19586</v>
      </c>
      <c r="E1768" s="1" t="s">
        <v>19587</v>
      </c>
      <c r="F1768" s="1" t="s">
        <v>19588</v>
      </c>
      <c r="G1768" s="1" t="s">
        <v>19589</v>
      </c>
      <c r="H1768" s="1" t="s">
        <v>19590</v>
      </c>
      <c r="I1768" s="1" t="s">
        <v>19591</v>
      </c>
      <c r="J1768" s="1" t="s">
        <v>19592</v>
      </c>
      <c r="K1768" s="1" t="s">
        <v>19593</v>
      </c>
      <c r="L1768" s="1" t="s">
        <v>19594</v>
      </c>
      <c r="M1768" s="1" t="s">
        <v>19595</v>
      </c>
    </row>
    <row r="1769" spans="2:13" x14ac:dyDescent="0.25">
      <c r="B1769" s="1" t="s">
        <v>107</v>
      </c>
      <c r="C1769" s="1" t="s">
        <v>19596</v>
      </c>
      <c r="D1769" s="1" t="s">
        <v>19597</v>
      </c>
      <c r="E1769" s="1" t="s">
        <v>19598</v>
      </c>
      <c r="F1769" s="1" t="s">
        <v>19599</v>
      </c>
      <c r="G1769" s="1" t="s">
        <v>19600</v>
      </c>
      <c r="H1769" s="1" t="s">
        <v>19601</v>
      </c>
      <c r="I1769" s="1" t="s">
        <v>19602</v>
      </c>
      <c r="J1769" s="1" t="s">
        <v>19603</v>
      </c>
      <c r="K1769" s="1" t="s">
        <v>19604</v>
      </c>
      <c r="L1769" s="1" t="s">
        <v>19605</v>
      </c>
      <c r="M1769" s="1" t="s">
        <v>19606</v>
      </c>
    </row>
    <row r="1770" spans="2:13" x14ac:dyDescent="0.25">
      <c r="B1770" s="1" t="s">
        <v>107</v>
      </c>
      <c r="C1770" s="1" t="s">
        <v>19607</v>
      </c>
      <c r="D1770" s="1" t="s">
        <v>19608</v>
      </c>
      <c r="E1770" s="1" t="s">
        <v>19609</v>
      </c>
      <c r="F1770" s="1" t="s">
        <v>19610</v>
      </c>
      <c r="G1770" s="1" t="s">
        <v>19611</v>
      </c>
      <c r="H1770" s="1" t="s">
        <v>19612</v>
      </c>
      <c r="I1770" s="1" t="s">
        <v>19613</v>
      </c>
      <c r="J1770" s="1" t="s">
        <v>19614</v>
      </c>
      <c r="K1770" s="1" t="s">
        <v>19615</v>
      </c>
      <c r="L1770" s="1" t="s">
        <v>19616</v>
      </c>
      <c r="M1770" s="1" t="s">
        <v>19617</v>
      </c>
    </row>
    <row r="1771" spans="2:13" x14ac:dyDescent="0.25">
      <c r="B1771" s="1" t="s">
        <v>107</v>
      </c>
      <c r="C1771" s="1" t="s">
        <v>19618</v>
      </c>
      <c r="D1771" s="1" t="s">
        <v>19619</v>
      </c>
      <c r="E1771" s="1" t="s">
        <v>19620</v>
      </c>
      <c r="F1771" s="1" t="s">
        <v>19621</v>
      </c>
      <c r="G1771" s="1" t="s">
        <v>19622</v>
      </c>
      <c r="H1771" s="1" t="s">
        <v>19623</v>
      </c>
      <c r="I1771" s="1" t="s">
        <v>19624</v>
      </c>
      <c r="J1771" s="1" t="s">
        <v>19625</v>
      </c>
      <c r="K1771" s="1" t="s">
        <v>19626</v>
      </c>
      <c r="L1771" s="1" t="s">
        <v>19627</v>
      </c>
      <c r="M1771" s="1" t="s">
        <v>19628</v>
      </c>
    </row>
    <row r="1772" spans="2:13" x14ac:dyDescent="0.25">
      <c r="B1772" s="1" t="s">
        <v>107</v>
      </c>
      <c r="C1772" s="1" t="s">
        <v>19629</v>
      </c>
      <c r="D1772" s="1" t="s">
        <v>19630</v>
      </c>
      <c r="E1772" s="1" t="s">
        <v>19631</v>
      </c>
      <c r="F1772" s="1" t="s">
        <v>19632</v>
      </c>
      <c r="G1772" s="1" t="s">
        <v>19633</v>
      </c>
      <c r="H1772" s="1" t="s">
        <v>19634</v>
      </c>
      <c r="I1772" s="1" t="s">
        <v>19635</v>
      </c>
      <c r="J1772" s="1" t="s">
        <v>19636</v>
      </c>
      <c r="K1772" s="1" t="s">
        <v>19637</v>
      </c>
      <c r="L1772" s="1" t="s">
        <v>19638</v>
      </c>
      <c r="M1772" s="1" t="s">
        <v>19639</v>
      </c>
    </row>
    <row r="1773" spans="2:13" x14ac:dyDescent="0.25">
      <c r="B1773" s="1" t="s">
        <v>107</v>
      </c>
      <c r="C1773" s="1" t="s">
        <v>19640</v>
      </c>
      <c r="D1773" s="1" t="s">
        <v>19641</v>
      </c>
      <c r="E1773" s="1" t="s">
        <v>19642</v>
      </c>
      <c r="F1773" s="1" t="s">
        <v>19643</v>
      </c>
      <c r="G1773" s="1" t="s">
        <v>19644</v>
      </c>
      <c r="H1773" s="1" t="s">
        <v>19645</v>
      </c>
      <c r="I1773" s="1" t="s">
        <v>19646</v>
      </c>
      <c r="J1773" s="1" t="s">
        <v>19647</v>
      </c>
      <c r="K1773" s="1" t="s">
        <v>19648</v>
      </c>
      <c r="L1773" s="1" t="s">
        <v>19649</v>
      </c>
      <c r="M1773" s="1" t="s">
        <v>19650</v>
      </c>
    </row>
    <row r="1774" spans="2:13" x14ac:dyDescent="0.25">
      <c r="B1774" s="1" t="s">
        <v>107</v>
      </c>
      <c r="C1774" s="1" t="s">
        <v>19651</v>
      </c>
      <c r="D1774" s="1" t="s">
        <v>19652</v>
      </c>
      <c r="E1774" s="1" t="s">
        <v>19653</v>
      </c>
      <c r="F1774" s="1" t="s">
        <v>19654</v>
      </c>
      <c r="G1774" s="1" t="s">
        <v>19655</v>
      </c>
      <c r="H1774" s="1" t="s">
        <v>19656</v>
      </c>
      <c r="I1774" s="1" t="s">
        <v>19657</v>
      </c>
      <c r="J1774" s="1" t="s">
        <v>19658</v>
      </c>
      <c r="K1774" s="1" t="s">
        <v>19659</v>
      </c>
      <c r="L1774" s="1" t="s">
        <v>19660</v>
      </c>
      <c r="M1774" s="1" t="s">
        <v>19661</v>
      </c>
    </row>
    <row r="1775" spans="2:13" x14ac:dyDescent="0.25">
      <c r="B1775" s="1" t="s">
        <v>107</v>
      </c>
      <c r="C1775" s="1" t="s">
        <v>19662</v>
      </c>
      <c r="D1775" s="1" t="s">
        <v>19663</v>
      </c>
      <c r="E1775" s="1" t="s">
        <v>19664</v>
      </c>
      <c r="F1775" s="1" t="s">
        <v>19665</v>
      </c>
      <c r="G1775" s="1" t="s">
        <v>19666</v>
      </c>
      <c r="H1775" s="1" t="s">
        <v>19667</v>
      </c>
      <c r="I1775" s="1" t="s">
        <v>19668</v>
      </c>
      <c r="J1775" s="1" t="s">
        <v>19669</v>
      </c>
      <c r="K1775" s="1" t="s">
        <v>19670</v>
      </c>
      <c r="L1775" s="1" t="s">
        <v>19671</v>
      </c>
      <c r="M1775" s="1" t="s">
        <v>19672</v>
      </c>
    </row>
    <row r="1776" spans="2:13" x14ac:dyDescent="0.25">
      <c r="B1776" s="1" t="s">
        <v>107</v>
      </c>
      <c r="C1776" s="1" t="s">
        <v>19673</v>
      </c>
      <c r="D1776" s="1" t="s">
        <v>19674</v>
      </c>
      <c r="E1776" s="1" t="s">
        <v>19675</v>
      </c>
      <c r="F1776" s="1" t="s">
        <v>19676</v>
      </c>
      <c r="G1776" s="1" t="s">
        <v>19677</v>
      </c>
      <c r="H1776" s="1" t="s">
        <v>19678</v>
      </c>
      <c r="I1776" s="1" t="s">
        <v>19679</v>
      </c>
      <c r="J1776" s="1" t="s">
        <v>19680</v>
      </c>
      <c r="K1776" s="1" t="s">
        <v>19681</v>
      </c>
      <c r="L1776" s="1" t="s">
        <v>19682</v>
      </c>
      <c r="M1776" s="1" t="s">
        <v>19683</v>
      </c>
    </row>
    <row r="1777" spans="2:13" x14ac:dyDescent="0.25">
      <c r="B1777" s="1" t="s">
        <v>107</v>
      </c>
      <c r="C1777" s="1" t="s">
        <v>19684</v>
      </c>
      <c r="D1777" s="1" t="s">
        <v>19685</v>
      </c>
      <c r="E1777" s="1" t="s">
        <v>19686</v>
      </c>
      <c r="F1777" s="1" t="s">
        <v>19687</v>
      </c>
      <c r="G1777" s="1" t="s">
        <v>19688</v>
      </c>
      <c r="H1777" s="1" t="s">
        <v>19689</v>
      </c>
      <c r="I1777" s="1" t="s">
        <v>19690</v>
      </c>
      <c r="J1777" s="1" t="s">
        <v>19691</v>
      </c>
      <c r="K1777" s="1" t="s">
        <v>19692</v>
      </c>
      <c r="L1777" s="1" t="s">
        <v>19693</v>
      </c>
      <c r="M1777" s="1" t="s">
        <v>19694</v>
      </c>
    </row>
    <row r="1778" spans="2:13" x14ac:dyDescent="0.25">
      <c r="B1778" s="1" t="s">
        <v>107</v>
      </c>
      <c r="C1778" s="1" t="s">
        <v>19695</v>
      </c>
      <c r="D1778" s="1" t="s">
        <v>19696</v>
      </c>
      <c r="E1778" s="1" t="s">
        <v>19697</v>
      </c>
      <c r="F1778" s="1" t="s">
        <v>19698</v>
      </c>
      <c r="G1778" s="1" t="s">
        <v>19699</v>
      </c>
      <c r="H1778" s="1" t="s">
        <v>19700</v>
      </c>
      <c r="I1778" s="1" t="s">
        <v>19701</v>
      </c>
      <c r="J1778" s="1" t="s">
        <v>19702</v>
      </c>
      <c r="K1778" s="1" t="s">
        <v>19703</v>
      </c>
      <c r="L1778" s="1" t="s">
        <v>19704</v>
      </c>
      <c r="M1778" s="1" t="s">
        <v>19705</v>
      </c>
    </row>
    <row r="1779" spans="2:13" x14ac:dyDescent="0.25">
      <c r="B1779" s="1" t="s">
        <v>107</v>
      </c>
      <c r="C1779" s="1" t="s">
        <v>19706</v>
      </c>
      <c r="D1779" s="1" t="s">
        <v>19707</v>
      </c>
      <c r="E1779" s="1" t="s">
        <v>19708</v>
      </c>
      <c r="F1779" s="1" t="s">
        <v>19709</v>
      </c>
      <c r="G1779" s="1" t="s">
        <v>19710</v>
      </c>
      <c r="H1779" s="1" t="s">
        <v>19711</v>
      </c>
      <c r="I1779" s="1" t="s">
        <v>19712</v>
      </c>
      <c r="J1779" s="1" t="s">
        <v>19713</v>
      </c>
      <c r="K1779" s="1" t="s">
        <v>19714</v>
      </c>
      <c r="L1779" s="1" t="s">
        <v>19715</v>
      </c>
      <c r="M1779" s="1" t="s">
        <v>19716</v>
      </c>
    </row>
    <row r="1780" spans="2:13" x14ac:dyDescent="0.25">
      <c r="B1780" s="1" t="s">
        <v>107</v>
      </c>
      <c r="C1780" s="1" t="s">
        <v>19717</v>
      </c>
      <c r="D1780" s="1" t="s">
        <v>19718</v>
      </c>
      <c r="E1780" s="1" t="s">
        <v>19719</v>
      </c>
      <c r="F1780" s="1" t="s">
        <v>19720</v>
      </c>
      <c r="G1780" s="1" t="s">
        <v>19721</v>
      </c>
      <c r="H1780" s="1" t="s">
        <v>19722</v>
      </c>
      <c r="I1780" s="1" t="s">
        <v>19723</v>
      </c>
      <c r="J1780" s="1" t="s">
        <v>19724</v>
      </c>
      <c r="K1780" s="1" t="s">
        <v>19725</v>
      </c>
      <c r="L1780" s="1" t="s">
        <v>19726</v>
      </c>
      <c r="M1780" s="1" t="s">
        <v>19727</v>
      </c>
    </row>
    <row r="1781" spans="2:13" x14ac:dyDescent="0.25">
      <c r="B1781" s="1" t="s">
        <v>107</v>
      </c>
      <c r="C1781" s="1" t="s">
        <v>19728</v>
      </c>
      <c r="D1781" s="1" t="s">
        <v>19729</v>
      </c>
      <c r="E1781" s="1" t="s">
        <v>19730</v>
      </c>
      <c r="F1781" s="1" t="s">
        <v>19731</v>
      </c>
      <c r="G1781" s="1" t="s">
        <v>19732</v>
      </c>
      <c r="H1781" s="1" t="s">
        <v>19733</v>
      </c>
      <c r="I1781" s="1" t="s">
        <v>19734</v>
      </c>
      <c r="J1781" s="1" t="s">
        <v>19735</v>
      </c>
      <c r="K1781" s="1" t="s">
        <v>19736</v>
      </c>
      <c r="L1781" s="1" t="s">
        <v>19737</v>
      </c>
      <c r="M1781" s="1" t="s">
        <v>19738</v>
      </c>
    </row>
    <row r="1782" spans="2:13" x14ac:dyDescent="0.25">
      <c r="B1782" s="1" t="s">
        <v>27</v>
      </c>
      <c r="C1782" s="1" t="s">
        <v>19739</v>
      </c>
      <c r="D1782" s="1" t="s">
        <v>19740</v>
      </c>
      <c r="E1782" s="1" t="s">
        <v>19741</v>
      </c>
      <c r="F1782" s="1" t="s">
        <v>19742</v>
      </c>
      <c r="G1782" s="1" t="s">
        <v>19743</v>
      </c>
      <c r="H1782" s="1" t="s">
        <v>19744</v>
      </c>
      <c r="I1782" s="1" t="s">
        <v>19745</v>
      </c>
      <c r="J1782" s="1" t="s">
        <v>19746</v>
      </c>
      <c r="K1782" s="1" t="s">
        <v>19747</v>
      </c>
      <c r="L1782" s="1" t="s">
        <v>19748</v>
      </c>
      <c r="M1782" s="1" t="s">
        <v>19749</v>
      </c>
    </row>
    <row r="1783" spans="2:13" x14ac:dyDescent="0.25">
      <c r="B1783" s="1" t="s">
        <v>27</v>
      </c>
      <c r="C1783" s="1" t="s">
        <v>19750</v>
      </c>
      <c r="D1783" s="1" t="s">
        <v>19751</v>
      </c>
      <c r="E1783" s="1" t="s">
        <v>19752</v>
      </c>
      <c r="F1783" s="1" t="s">
        <v>19753</v>
      </c>
      <c r="G1783" s="1" t="s">
        <v>19754</v>
      </c>
      <c r="H1783" s="1" t="s">
        <v>19755</v>
      </c>
      <c r="I1783" s="1" t="s">
        <v>19756</v>
      </c>
      <c r="J1783" s="1" t="s">
        <v>19757</v>
      </c>
      <c r="K1783" s="1" t="s">
        <v>19758</v>
      </c>
      <c r="L1783" s="1" t="s">
        <v>19759</v>
      </c>
      <c r="M1783" s="1" t="s">
        <v>19760</v>
      </c>
    </row>
    <row r="1784" spans="2:13" x14ac:dyDescent="0.25">
      <c r="B1784" s="1" t="s">
        <v>27</v>
      </c>
      <c r="C1784" s="1" t="s">
        <v>19761</v>
      </c>
      <c r="D1784" s="1" t="s">
        <v>19762</v>
      </c>
      <c r="E1784" s="1" t="s">
        <v>19763</v>
      </c>
      <c r="F1784" s="1" t="s">
        <v>19764</v>
      </c>
      <c r="G1784" s="1" t="s">
        <v>19765</v>
      </c>
      <c r="H1784" s="1" t="s">
        <v>19766</v>
      </c>
      <c r="I1784" s="1" t="s">
        <v>19767</v>
      </c>
      <c r="J1784" s="1" t="s">
        <v>19768</v>
      </c>
      <c r="K1784" s="1" t="s">
        <v>19769</v>
      </c>
      <c r="L1784" s="1" t="s">
        <v>19770</v>
      </c>
      <c r="M1784" s="1" t="s">
        <v>19771</v>
      </c>
    </row>
    <row r="1785" spans="2:13" x14ac:dyDescent="0.25">
      <c r="B1785" s="1" t="s">
        <v>27</v>
      </c>
      <c r="C1785" s="1" t="s">
        <v>19772</v>
      </c>
      <c r="D1785" s="1" t="s">
        <v>19773</v>
      </c>
      <c r="E1785" s="1" t="s">
        <v>19774</v>
      </c>
      <c r="F1785" s="1" t="s">
        <v>19775</v>
      </c>
      <c r="G1785" s="1" t="s">
        <v>19776</v>
      </c>
      <c r="H1785" s="1" t="s">
        <v>19777</v>
      </c>
      <c r="I1785" s="1" t="s">
        <v>19778</v>
      </c>
      <c r="J1785" s="1" t="s">
        <v>19779</v>
      </c>
      <c r="K1785" s="1" t="s">
        <v>19780</v>
      </c>
      <c r="L1785" s="1" t="s">
        <v>19781</v>
      </c>
      <c r="M1785" s="1" t="s">
        <v>19782</v>
      </c>
    </row>
    <row r="1786" spans="2:13" x14ac:dyDescent="0.25">
      <c r="B1786" s="1" t="s">
        <v>27</v>
      </c>
      <c r="C1786" s="1" t="s">
        <v>19783</v>
      </c>
      <c r="D1786" s="1" t="s">
        <v>19784</v>
      </c>
      <c r="E1786" s="1" t="s">
        <v>19785</v>
      </c>
      <c r="F1786" s="1" t="s">
        <v>19786</v>
      </c>
      <c r="G1786" s="1" t="s">
        <v>19787</v>
      </c>
      <c r="H1786" s="1" t="s">
        <v>19788</v>
      </c>
      <c r="I1786" s="1" t="s">
        <v>19789</v>
      </c>
      <c r="J1786" s="1" t="s">
        <v>19790</v>
      </c>
      <c r="K1786" s="1" t="s">
        <v>19791</v>
      </c>
      <c r="L1786" s="1" t="s">
        <v>19792</v>
      </c>
      <c r="M1786" s="1" t="s">
        <v>19793</v>
      </c>
    </row>
    <row r="1787" spans="2:13" x14ac:dyDescent="0.25">
      <c r="B1787" s="1" t="s">
        <v>27</v>
      </c>
      <c r="C1787" s="1" t="s">
        <v>19794</v>
      </c>
      <c r="D1787" s="1" t="s">
        <v>19795</v>
      </c>
      <c r="E1787" s="1" t="s">
        <v>19796</v>
      </c>
      <c r="F1787" s="1" t="s">
        <v>19797</v>
      </c>
      <c r="G1787" s="1" t="s">
        <v>19798</v>
      </c>
      <c r="H1787" s="1" t="s">
        <v>19799</v>
      </c>
      <c r="I1787" s="1" t="s">
        <v>19800</v>
      </c>
      <c r="J1787" s="1" t="s">
        <v>19801</v>
      </c>
      <c r="K1787" s="1" t="s">
        <v>19802</v>
      </c>
      <c r="L1787" s="1" t="s">
        <v>19803</v>
      </c>
      <c r="M1787" s="1" t="s">
        <v>19804</v>
      </c>
    </row>
    <row r="1788" spans="2:13" x14ac:dyDescent="0.25">
      <c r="B1788" s="1" t="s">
        <v>27</v>
      </c>
      <c r="C1788" s="1" t="s">
        <v>19805</v>
      </c>
      <c r="D1788" s="1" t="s">
        <v>19806</v>
      </c>
      <c r="E1788" s="1" t="s">
        <v>19807</v>
      </c>
      <c r="F1788" s="1" t="s">
        <v>19808</v>
      </c>
      <c r="G1788" s="1" t="s">
        <v>19809</v>
      </c>
      <c r="H1788" s="1" t="s">
        <v>19810</v>
      </c>
      <c r="I1788" s="1" t="s">
        <v>19811</v>
      </c>
      <c r="J1788" s="1" t="s">
        <v>19812</v>
      </c>
      <c r="K1788" s="1" t="s">
        <v>19813</v>
      </c>
      <c r="L1788" s="1" t="s">
        <v>19814</v>
      </c>
      <c r="M1788" s="1" t="s">
        <v>19815</v>
      </c>
    </row>
    <row r="1789" spans="2:13" x14ac:dyDescent="0.25">
      <c r="B1789" s="1" t="s">
        <v>27</v>
      </c>
      <c r="C1789" s="1" t="s">
        <v>19816</v>
      </c>
      <c r="D1789" s="1" t="s">
        <v>19817</v>
      </c>
      <c r="E1789" s="1" t="s">
        <v>19818</v>
      </c>
      <c r="F1789" s="1" t="s">
        <v>19819</v>
      </c>
      <c r="G1789" s="1" t="s">
        <v>19820</v>
      </c>
      <c r="H1789" s="1" t="s">
        <v>19821</v>
      </c>
      <c r="I1789" s="1" t="s">
        <v>19822</v>
      </c>
      <c r="J1789" s="1" t="s">
        <v>19823</v>
      </c>
      <c r="K1789" s="1" t="s">
        <v>19824</v>
      </c>
      <c r="L1789" s="1" t="s">
        <v>19825</v>
      </c>
      <c r="M1789" s="1" t="s">
        <v>19826</v>
      </c>
    </row>
    <row r="1790" spans="2:13" x14ac:dyDescent="0.25">
      <c r="B1790" s="1" t="s">
        <v>27</v>
      </c>
      <c r="C1790" s="1" t="s">
        <v>19827</v>
      </c>
      <c r="D1790" s="1" t="s">
        <v>19828</v>
      </c>
      <c r="E1790" s="1" t="s">
        <v>19829</v>
      </c>
      <c r="F1790" s="1" t="s">
        <v>19830</v>
      </c>
      <c r="G1790" s="1" t="s">
        <v>19831</v>
      </c>
      <c r="H1790" s="1" t="s">
        <v>19832</v>
      </c>
      <c r="I1790" s="1" t="s">
        <v>19833</v>
      </c>
      <c r="J1790" s="1" t="s">
        <v>19834</v>
      </c>
      <c r="K1790" s="1" t="s">
        <v>19835</v>
      </c>
      <c r="L1790" s="1" t="s">
        <v>19836</v>
      </c>
      <c r="M1790" s="1" t="s">
        <v>19837</v>
      </c>
    </row>
    <row r="1791" spans="2:13" x14ac:dyDescent="0.25">
      <c r="B1791" s="1" t="s">
        <v>27</v>
      </c>
      <c r="C1791" s="1" t="s">
        <v>19838</v>
      </c>
      <c r="D1791" s="1" t="s">
        <v>19839</v>
      </c>
      <c r="E1791" s="1" t="s">
        <v>19840</v>
      </c>
      <c r="F1791" s="1" t="s">
        <v>19841</v>
      </c>
      <c r="G1791" s="1" t="s">
        <v>19842</v>
      </c>
      <c r="H1791" s="1" t="s">
        <v>19843</v>
      </c>
      <c r="I1791" s="1" t="s">
        <v>19844</v>
      </c>
      <c r="J1791" s="1" t="s">
        <v>19845</v>
      </c>
      <c r="K1791" s="1" t="s">
        <v>19846</v>
      </c>
      <c r="L1791" s="1" t="s">
        <v>19847</v>
      </c>
      <c r="M1791" s="1" t="s">
        <v>19848</v>
      </c>
    </row>
    <row r="1792" spans="2:13" x14ac:dyDescent="0.25">
      <c r="B1792" s="1" t="s">
        <v>27</v>
      </c>
      <c r="C1792" s="1" t="s">
        <v>19849</v>
      </c>
      <c r="D1792" s="1" t="s">
        <v>19850</v>
      </c>
      <c r="E1792" s="1" t="s">
        <v>19851</v>
      </c>
      <c r="F1792" s="1" t="s">
        <v>19852</v>
      </c>
      <c r="G1792" s="1" t="s">
        <v>19853</v>
      </c>
      <c r="H1792" s="1" t="s">
        <v>19854</v>
      </c>
      <c r="I1792" s="1" t="s">
        <v>19855</v>
      </c>
      <c r="J1792" s="1" t="s">
        <v>19856</v>
      </c>
      <c r="K1792" s="1" t="s">
        <v>19857</v>
      </c>
      <c r="L1792" s="1" t="s">
        <v>19858</v>
      </c>
      <c r="M1792" s="1" t="s">
        <v>19859</v>
      </c>
    </row>
    <row r="1793" spans="2:13" x14ac:dyDescent="0.25">
      <c r="B1793" s="1" t="s">
        <v>27</v>
      </c>
      <c r="C1793" s="1" t="s">
        <v>19860</v>
      </c>
      <c r="D1793" s="1" t="s">
        <v>19861</v>
      </c>
      <c r="E1793" s="1" t="s">
        <v>19862</v>
      </c>
      <c r="F1793" s="1" t="s">
        <v>19863</v>
      </c>
      <c r="G1793" s="1" t="s">
        <v>19864</v>
      </c>
      <c r="H1793" s="1" t="s">
        <v>19865</v>
      </c>
      <c r="I1793" s="1" t="s">
        <v>19866</v>
      </c>
      <c r="J1793" s="1" t="s">
        <v>19867</v>
      </c>
      <c r="K1793" s="1" t="s">
        <v>19868</v>
      </c>
      <c r="L1793" s="1" t="s">
        <v>19869</v>
      </c>
      <c r="M1793" s="1" t="s">
        <v>19870</v>
      </c>
    </row>
    <row r="1794" spans="2:13" x14ac:dyDescent="0.25">
      <c r="B1794" s="1" t="s">
        <v>27</v>
      </c>
      <c r="C1794" s="1" t="s">
        <v>19871</v>
      </c>
      <c r="D1794" s="1" t="s">
        <v>19872</v>
      </c>
      <c r="E1794" s="1" t="s">
        <v>19873</v>
      </c>
      <c r="F1794" s="1" t="s">
        <v>19874</v>
      </c>
      <c r="G1794" s="1" t="s">
        <v>19875</v>
      </c>
      <c r="H1794" s="1" t="s">
        <v>19876</v>
      </c>
      <c r="I1794" s="1" t="s">
        <v>19877</v>
      </c>
      <c r="J1794" s="1" t="s">
        <v>19878</v>
      </c>
      <c r="K1794" s="1" t="s">
        <v>19879</v>
      </c>
      <c r="L1794" s="1" t="s">
        <v>19880</v>
      </c>
      <c r="M1794" s="1" t="s">
        <v>19881</v>
      </c>
    </row>
    <row r="1795" spans="2:13" x14ac:dyDescent="0.25">
      <c r="B1795" s="1" t="s">
        <v>27</v>
      </c>
      <c r="C1795" s="1" t="s">
        <v>19882</v>
      </c>
      <c r="D1795" s="1" t="s">
        <v>19883</v>
      </c>
      <c r="E1795" s="1" t="s">
        <v>19884</v>
      </c>
      <c r="F1795" s="1" t="s">
        <v>19885</v>
      </c>
      <c r="G1795" s="1" t="s">
        <v>19886</v>
      </c>
      <c r="H1795" s="1" t="s">
        <v>19887</v>
      </c>
      <c r="I1795" s="1" t="s">
        <v>19888</v>
      </c>
      <c r="J1795" s="1" t="s">
        <v>19889</v>
      </c>
      <c r="K1795" s="1" t="s">
        <v>19890</v>
      </c>
      <c r="L1795" s="1" t="s">
        <v>19891</v>
      </c>
      <c r="M1795" s="1" t="s">
        <v>19892</v>
      </c>
    </row>
    <row r="1796" spans="2:13" x14ac:dyDescent="0.25">
      <c r="B1796" s="1" t="s">
        <v>27</v>
      </c>
      <c r="C1796" s="1" t="s">
        <v>19893</v>
      </c>
      <c r="D1796" s="1" t="s">
        <v>19894</v>
      </c>
      <c r="E1796" s="1" t="s">
        <v>19895</v>
      </c>
      <c r="F1796" s="1" t="s">
        <v>19896</v>
      </c>
      <c r="G1796" s="1" t="s">
        <v>19897</v>
      </c>
      <c r="H1796" s="1" t="s">
        <v>19898</v>
      </c>
      <c r="I1796" s="1" t="s">
        <v>19899</v>
      </c>
      <c r="J1796" s="1" t="s">
        <v>19900</v>
      </c>
      <c r="K1796" s="1" t="s">
        <v>19901</v>
      </c>
      <c r="L1796" s="1" t="s">
        <v>19902</v>
      </c>
      <c r="M1796" s="1" t="s">
        <v>19903</v>
      </c>
    </row>
    <row r="1797" spans="2:13" x14ac:dyDescent="0.25">
      <c r="B1797" s="1" t="s">
        <v>27</v>
      </c>
      <c r="C1797" s="1" t="s">
        <v>19904</v>
      </c>
      <c r="D1797" s="1" t="s">
        <v>19905</v>
      </c>
      <c r="E1797" s="1" t="s">
        <v>19906</v>
      </c>
      <c r="F1797" s="1" t="s">
        <v>19907</v>
      </c>
      <c r="G1797" s="1" t="s">
        <v>19908</v>
      </c>
      <c r="H1797" s="1" t="s">
        <v>19909</v>
      </c>
      <c r="I1797" s="1" t="s">
        <v>19910</v>
      </c>
      <c r="J1797" s="1" t="s">
        <v>19911</v>
      </c>
      <c r="K1797" s="1" t="s">
        <v>19912</v>
      </c>
      <c r="L1797" s="1" t="s">
        <v>19913</v>
      </c>
      <c r="M1797" s="1" t="s">
        <v>19914</v>
      </c>
    </row>
    <row r="1798" spans="2:13" x14ac:dyDescent="0.25">
      <c r="B1798" s="1" t="s">
        <v>27</v>
      </c>
      <c r="C1798" s="1" t="s">
        <v>19915</v>
      </c>
      <c r="D1798" s="1" t="s">
        <v>19916</v>
      </c>
      <c r="E1798" s="1" t="s">
        <v>19917</v>
      </c>
      <c r="F1798" s="1" t="s">
        <v>19918</v>
      </c>
      <c r="G1798" s="1" t="s">
        <v>19919</v>
      </c>
      <c r="H1798" s="1" t="s">
        <v>19920</v>
      </c>
      <c r="I1798" s="1" t="s">
        <v>19921</v>
      </c>
      <c r="J1798" s="1" t="s">
        <v>19922</v>
      </c>
      <c r="K1798" s="1" t="s">
        <v>19923</v>
      </c>
      <c r="L1798" s="1" t="s">
        <v>19924</v>
      </c>
      <c r="M1798" s="1" t="s">
        <v>19925</v>
      </c>
    </row>
    <row r="1799" spans="2:13" x14ac:dyDescent="0.25">
      <c r="B1799" s="1" t="s">
        <v>27</v>
      </c>
      <c r="C1799" s="1" t="s">
        <v>19926</v>
      </c>
      <c r="D1799" s="1" t="s">
        <v>19927</v>
      </c>
      <c r="E1799" s="1" t="s">
        <v>19928</v>
      </c>
      <c r="F1799" s="1" t="s">
        <v>19929</v>
      </c>
      <c r="G1799" s="1" t="s">
        <v>19930</v>
      </c>
      <c r="H1799" s="1" t="s">
        <v>19931</v>
      </c>
      <c r="I1799" s="1" t="s">
        <v>19932</v>
      </c>
      <c r="J1799" s="1" t="s">
        <v>19933</v>
      </c>
      <c r="K1799" s="1" t="s">
        <v>19934</v>
      </c>
      <c r="L1799" s="1" t="s">
        <v>19935</v>
      </c>
      <c r="M1799" s="1" t="s">
        <v>19936</v>
      </c>
    </row>
    <row r="1800" spans="2:13" x14ac:dyDescent="0.25">
      <c r="B1800" s="1" t="s">
        <v>27</v>
      </c>
      <c r="C1800" s="1" t="s">
        <v>19937</v>
      </c>
      <c r="D1800" s="1" t="s">
        <v>19938</v>
      </c>
      <c r="E1800" s="1" t="s">
        <v>19939</v>
      </c>
      <c r="F1800" s="1" t="s">
        <v>19940</v>
      </c>
      <c r="G1800" s="1" t="s">
        <v>19941</v>
      </c>
      <c r="H1800" s="1" t="s">
        <v>19942</v>
      </c>
      <c r="I1800" s="1" t="s">
        <v>19943</v>
      </c>
      <c r="J1800" s="1" t="s">
        <v>19944</v>
      </c>
      <c r="K1800" s="1" t="s">
        <v>19945</v>
      </c>
      <c r="L1800" s="1" t="s">
        <v>19946</v>
      </c>
      <c r="M1800" s="1" t="s">
        <v>19947</v>
      </c>
    </row>
    <row r="1801" spans="2:13" x14ac:dyDescent="0.25">
      <c r="B1801" s="1" t="s">
        <v>27</v>
      </c>
      <c r="C1801" s="1" t="s">
        <v>19948</v>
      </c>
      <c r="D1801" s="1" t="s">
        <v>19949</v>
      </c>
      <c r="E1801" s="1" t="s">
        <v>19950</v>
      </c>
      <c r="F1801" s="1" t="s">
        <v>19951</v>
      </c>
      <c r="G1801" s="1" t="s">
        <v>19952</v>
      </c>
      <c r="H1801" s="1" t="s">
        <v>19953</v>
      </c>
      <c r="I1801" s="1" t="s">
        <v>19954</v>
      </c>
      <c r="J1801" s="1" t="s">
        <v>19955</v>
      </c>
      <c r="K1801" s="1" t="s">
        <v>19956</v>
      </c>
      <c r="L1801" s="1" t="s">
        <v>19957</v>
      </c>
      <c r="M1801" s="1" t="s">
        <v>19958</v>
      </c>
    </row>
    <row r="1802" spans="2:13" x14ac:dyDescent="0.25">
      <c r="B1802" s="1" t="s">
        <v>108</v>
      </c>
      <c r="C1802" s="1" t="s">
        <v>19959</v>
      </c>
      <c r="D1802" s="1" t="s">
        <v>19960</v>
      </c>
      <c r="E1802" s="1" t="s">
        <v>19961</v>
      </c>
      <c r="F1802" s="1" t="s">
        <v>19962</v>
      </c>
      <c r="G1802" s="1" t="s">
        <v>19963</v>
      </c>
      <c r="H1802" s="1" t="s">
        <v>19964</v>
      </c>
      <c r="I1802" s="1" t="s">
        <v>19965</v>
      </c>
      <c r="J1802" s="1" t="s">
        <v>19966</v>
      </c>
      <c r="K1802" s="1" t="s">
        <v>19967</v>
      </c>
      <c r="L1802" s="1" t="s">
        <v>19968</v>
      </c>
      <c r="M1802" s="1" t="s">
        <v>19969</v>
      </c>
    </row>
    <row r="1803" spans="2:13" x14ac:dyDescent="0.25">
      <c r="B1803" s="1" t="s">
        <v>108</v>
      </c>
      <c r="C1803" s="1" t="s">
        <v>19970</v>
      </c>
      <c r="D1803" s="1" t="s">
        <v>19971</v>
      </c>
      <c r="E1803" s="1" t="s">
        <v>19972</v>
      </c>
      <c r="F1803" s="1" t="s">
        <v>19973</v>
      </c>
      <c r="G1803" s="1" t="s">
        <v>19974</v>
      </c>
      <c r="H1803" s="1" t="s">
        <v>19975</v>
      </c>
      <c r="I1803" s="1" t="s">
        <v>19976</v>
      </c>
      <c r="J1803" s="1" t="s">
        <v>19977</v>
      </c>
      <c r="K1803" s="1" t="s">
        <v>19978</v>
      </c>
      <c r="L1803" s="1" t="s">
        <v>19979</v>
      </c>
      <c r="M1803" s="1" t="s">
        <v>19980</v>
      </c>
    </row>
    <row r="1804" spans="2:13" x14ac:dyDescent="0.25">
      <c r="B1804" s="1" t="s">
        <v>108</v>
      </c>
      <c r="C1804" s="1" t="s">
        <v>19981</v>
      </c>
      <c r="D1804" s="1" t="s">
        <v>19982</v>
      </c>
      <c r="E1804" s="1" t="s">
        <v>19983</v>
      </c>
      <c r="F1804" s="1" t="s">
        <v>19984</v>
      </c>
      <c r="G1804" s="1" t="s">
        <v>19985</v>
      </c>
      <c r="H1804" s="1" t="s">
        <v>19986</v>
      </c>
      <c r="I1804" s="1" t="s">
        <v>19987</v>
      </c>
      <c r="J1804" s="1" t="s">
        <v>19988</v>
      </c>
      <c r="K1804" s="1" t="s">
        <v>19989</v>
      </c>
      <c r="L1804" s="1" t="s">
        <v>19990</v>
      </c>
      <c r="M1804" s="1" t="s">
        <v>19991</v>
      </c>
    </row>
    <row r="1805" spans="2:13" x14ac:dyDescent="0.25">
      <c r="B1805" s="1" t="s">
        <v>108</v>
      </c>
      <c r="C1805" s="1" t="s">
        <v>19992</v>
      </c>
      <c r="D1805" s="1" t="s">
        <v>19993</v>
      </c>
      <c r="E1805" s="1" t="s">
        <v>19994</v>
      </c>
      <c r="F1805" s="1" t="s">
        <v>19995</v>
      </c>
      <c r="G1805" s="1" t="s">
        <v>19996</v>
      </c>
      <c r="H1805" s="1" t="s">
        <v>19997</v>
      </c>
      <c r="I1805" s="1" t="s">
        <v>19998</v>
      </c>
      <c r="J1805" s="1" t="s">
        <v>19999</v>
      </c>
      <c r="K1805" s="1" t="s">
        <v>20000</v>
      </c>
      <c r="L1805" s="1" t="s">
        <v>20001</v>
      </c>
      <c r="M1805" s="1" t="s">
        <v>20002</v>
      </c>
    </row>
    <row r="1806" spans="2:13" x14ac:dyDescent="0.25">
      <c r="B1806" s="1" t="s">
        <v>108</v>
      </c>
      <c r="C1806" s="1" t="s">
        <v>20003</v>
      </c>
      <c r="D1806" s="1" t="s">
        <v>20004</v>
      </c>
      <c r="E1806" s="1" t="s">
        <v>20005</v>
      </c>
      <c r="F1806" s="1" t="s">
        <v>20006</v>
      </c>
      <c r="G1806" s="1" t="s">
        <v>20007</v>
      </c>
      <c r="H1806" s="1" t="s">
        <v>20008</v>
      </c>
      <c r="I1806" s="1" t="s">
        <v>20009</v>
      </c>
      <c r="J1806" s="1" t="s">
        <v>20010</v>
      </c>
      <c r="K1806" s="1" t="s">
        <v>20011</v>
      </c>
      <c r="L1806" s="1" t="s">
        <v>20012</v>
      </c>
      <c r="M1806" s="1" t="s">
        <v>20013</v>
      </c>
    </row>
    <row r="1807" spans="2:13" x14ac:dyDescent="0.25">
      <c r="B1807" s="1" t="s">
        <v>108</v>
      </c>
      <c r="C1807" s="1" t="s">
        <v>20014</v>
      </c>
      <c r="D1807" s="1" t="s">
        <v>20015</v>
      </c>
      <c r="E1807" s="1" t="s">
        <v>20016</v>
      </c>
      <c r="F1807" s="1" t="s">
        <v>20017</v>
      </c>
      <c r="G1807" s="1" t="s">
        <v>20018</v>
      </c>
      <c r="H1807" s="1" t="s">
        <v>20019</v>
      </c>
      <c r="I1807" s="1" t="s">
        <v>20020</v>
      </c>
      <c r="J1807" s="1" t="s">
        <v>20021</v>
      </c>
      <c r="K1807" s="1" t="s">
        <v>20022</v>
      </c>
      <c r="L1807" s="1" t="s">
        <v>20023</v>
      </c>
      <c r="M1807" s="1" t="s">
        <v>20024</v>
      </c>
    </row>
    <row r="1808" spans="2:13" x14ac:dyDescent="0.25">
      <c r="B1808" s="1" t="s">
        <v>108</v>
      </c>
      <c r="C1808" s="1" t="s">
        <v>20025</v>
      </c>
      <c r="D1808" s="1" t="s">
        <v>20026</v>
      </c>
      <c r="E1808" s="1" t="s">
        <v>20027</v>
      </c>
      <c r="F1808" s="1" t="s">
        <v>20028</v>
      </c>
      <c r="G1808" s="1" t="s">
        <v>20029</v>
      </c>
      <c r="H1808" s="1" t="s">
        <v>20030</v>
      </c>
      <c r="I1808" s="1" t="s">
        <v>20031</v>
      </c>
      <c r="J1808" s="1" t="s">
        <v>20032</v>
      </c>
      <c r="K1808" s="1" t="s">
        <v>20033</v>
      </c>
      <c r="L1808" s="1" t="s">
        <v>20034</v>
      </c>
      <c r="M1808" s="1" t="s">
        <v>20035</v>
      </c>
    </row>
    <row r="1809" spans="2:13" x14ac:dyDescent="0.25">
      <c r="B1809" s="1" t="s">
        <v>108</v>
      </c>
      <c r="C1809" s="1" t="s">
        <v>20036</v>
      </c>
      <c r="D1809" s="1" t="s">
        <v>20037</v>
      </c>
      <c r="E1809" s="1" t="s">
        <v>20038</v>
      </c>
      <c r="F1809" s="1" t="s">
        <v>20039</v>
      </c>
      <c r="G1809" s="1" t="s">
        <v>20040</v>
      </c>
      <c r="H1809" s="1" t="s">
        <v>20041</v>
      </c>
      <c r="I1809" s="1" t="s">
        <v>20042</v>
      </c>
      <c r="J1809" s="1" t="s">
        <v>20043</v>
      </c>
      <c r="K1809" s="1" t="s">
        <v>20044</v>
      </c>
      <c r="L1809" s="1" t="s">
        <v>20045</v>
      </c>
      <c r="M1809" s="1" t="s">
        <v>20046</v>
      </c>
    </row>
    <row r="1810" spans="2:13" x14ac:dyDescent="0.25">
      <c r="B1810" s="1" t="s">
        <v>108</v>
      </c>
      <c r="C1810" s="1" t="s">
        <v>20047</v>
      </c>
      <c r="D1810" s="1" t="s">
        <v>20048</v>
      </c>
      <c r="E1810" s="1" t="s">
        <v>20049</v>
      </c>
      <c r="F1810" s="1" t="s">
        <v>20050</v>
      </c>
      <c r="G1810" s="1" t="s">
        <v>20051</v>
      </c>
      <c r="H1810" s="1" t="s">
        <v>20052</v>
      </c>
      <c r="I1810" s="1" t="s">
        <v>20053</v>
      </c>
      <c r="J1810" s="1" t="s">
        <v>20054</v>
      </c>
      <c r="K1810" s="1" t="s">
        <v>20055</v>
      </c>
      <c r="L1810" s="1" t="s">
        <v>20056</v>
      </c>
      <c r="M1810" s="1" t="s">
        <v>20057</v>
      </c>
    </row>
    <row r="1811" spans="2:13" x14ac:dyDescent="0.25">
      <c r="B1811" s="1" t="s">
        <v>108</v>
      </c>
      <c r="C1811" s="1" t="s">
        <v>20058</v>
      </c>
      <c r="D1811" s="1" t="s">
        <v>20059</v>
      </c>
      <c r="E1811" s="1" t="s">
        <v>20060</v>
      </c>
      <c r="F1811" s="1" t="s">
        <v>20061</v>
      </c>
      <c r="G1811" s="1" t="s">
        <v>20062</v>
      </c>
      <c r="H1811" s="1" t="s">
        <v>20063</v>
      </c>
      <c r="I1811" s="1" t="s">
        <v>20064</v>
      </c>
      <c r="J1811" s="1" t="s">
        <v>20065</v>
      </c>
      <c r="K1811" s="1" t="s">
        <v>20066</v>
      </c>
      <c r="L1811" s="1" t="s">
        <v>20067</v>
      </c>
      <c r="M1811" s="1" t="s">
        <v>20068</v>
      </c>
    </row>
    <row r="1812" spans="2:13" x14ac:dyDescent="0.25">
      <c r="B1812" s="1" t="s">
        <v>108</v>
      </c>
      <c r="C1812" s="1" t="s">
        <v>20069</v>
      </c>
      <c r="D1812" s="1" t="s">
        <v>20070</v>
      </c>
      <c r="E1812" s="1" t="s">
        <v>20071</v>
      </c>
      <c r="F1812" s="1" t="s">
        <v>20072</v>
      </c>
      <c r="G1812" s="1" t="s">
        <v>20073</v>
      </c>
      <c r="H1812" s="1" t="s">
        <v>20074</v>
      </c>
      <c r="I1812" s="1" t="s">
        <v>20075</v>
      </c>
      <c r="J1812" s="1" t="s">
        <v>20076</v>
      </c>
      <c r="K1812" s="1" t="s">
        <v>20077</v>
      </c>
      <c r="L1812" s="1" t="s">
        <v>20078</v>
      </c>
      <c r="M1812" s="1" t="s">
        <v>20079</v>
      </c>
    </row>
    <row r="1813" spans="2:13" x14ac:dyDescent="0.25">
      <c r="B1813" s="1" t="s">
        <v>108</v>
      </c>
      <c r="C1813" s="1" t="s">
        <v>20080</v>
      </c>
      <c r="D1813" s="1" t="s">
        <v>20081</v>
      </c>
      <c r="E1813" s="1" t="s">
        <v>20082</v>
      </c>
      <c r="F1813" s="1" t="s">
        <v>20083</v>
      </c>
      <c r="G1813" s="1" t="s">
        <v>20084</v>
      </c>
      <c r="H1813" s="1" t="s">
        <v>20085</v>
      </c>
      <c r="I1813" s="1" t="s">
        <v>20086</v>
      </c>
      <c r="J1813" s="1" t="s">
        <v>20087</v>
      </c>
      <c r="K1813" s="1" t="s">
        <v>20088</v>
      </c>
      <c r="L1813" s="1" t="s">
        <v>20089</v>
      </c>
      <c r="M1813" s="1" t="s">
        <v>20090</v>
      </c>
    </row>
    <row r="1814" spans="2:13" x14ac:dyDescent="0.25">
      <c r="B1814" s="1" t="s">
        <v>108</v>
      </c>
      <c r="C1814" s="1" t="s">
        <v>20091</v>
      </c>
      <c r="D1814" s="1" t="s">
        <v>20092</v>
      </c>
      <c r="E1814" s="1" t="s">
        <v>20093</v>
      </c>
      <c r="F1814" s="1" t="s">
        <v>20094</v>
      </c>
      <c r="G1814" s="1" t="s">
        <v>20095</v>
      </c>
      <c r="H1814" s="1" t="s">
        <v>20096</v>
      </c>
      <c r="I1814" s="1" t="s">
        <v>20097</v>
      </c>
      <c r="J1814" s="1" t="s">
        <v>20098</v>
      </c>
      <c r="K1814" s="1" t="s">
        <v>20099</v>
      </c>
      <c r="L1814" s="1" t="s">
        <v>20100</v>
      </c>
      <c r="M1814" s="1" t="s">
        <v>20101</v>
      </c>
    </row>
    <row r="1815" spans="2:13" x14ac:dyDescent="0.25">
      <c r="B1815" s="1" t="s">
        <v>108</v>
      </c>
      <c r="C1815" s="1" t="s">
        <v>20102</v>
      </c>
      <c r="D1815" s="1" t="s">
        <v>20103</v>
      </c>
      <c r="E1815" s="1" t="s">
        <v>20104</v>
      </c>
      <c r="F1815" s="1" t="s">
        <v>20105</v>
      </c>
      <c r="G1815" s="1" t="s">
        <v>20106</v>
      </c>
      <c r="H1815" s="1" t="s">
        <v>20107</v>
      </c>
      <c r="I1815" s="1" t="s">
        <v>20108</v>
      </c>
      <c r="J1815" s="1" t="s">
        <v>20109</v>
      </c>
      <c r="K1815" s="1" t="s">
        <v>20110</v>
      </c>
      <c r="L1815" s="1" t="s">
        <v>20111</v>
      </c>
      <c r="M1815" s="1" t="s">
        <v>20112</v>
      </c>
    </row>
    <row r="1816" spans="2:13" x14ac:dyDescent="0.25">
      <c r="B1816" s="1" t="s">
        <v>108</v>
      </c>
      <c r="C1816" s="1" t="s">
        <v>20113</v>
      </c>
      <c r="D1816" s="1" t="s">
        <v>20114</v>
      </c>
      <c r="E1816" s="1" t="s">
        <v>20115</v>
      </c>
      <c r="F1816" s="1" t="s">
        <v>20116</v>
      </c>
      <c r="G1816" s="1" t="s">
        <v>20117</v>
      </c>
      <c r="H1816" s="1" t="s">
        <v>20118</v>
      </c>
      <c r="I1816" s="1" t="s">
        <v>20119</v>
      </c>
      <c r="J1816" s="1" t="s">
        <v>20120</v>
      </c>
      <c r="K1816" s="1" t="s">
        <v>20121</v>
      </c>
      <c r="L1816" s="1" t="s">
        <v>20122</v>
      </c>
      <c r="M1816" s="1" t="s">
        <v>20123</v>
      </c>
    </row>
    <row r="1817" spans="2:13" x14ac:dyDescent="0.25">
      <c r="B1817" s="1" t="s">
        <v>108</v>
      </c>
      <c r="C1817" s="1" t="s">
        <v>20124</v>
      </c>
      <c r="D1817" s="1" t="s">
        <v>20125</v>
      </c>
      <c r="E1817" s="1" t="s">
        <v>20126</v>
      </c>
      <c r="F1817" s="1" t="s">
        <v>20127</v>
      </c>
      <c r="G1817" s="1" t="s">
        <v>20128</v>
      </c>
      <c r="H1817" s="1" t="s">
        <v>20129</v>
      </c>
      <c r="I1817" s="1" t="s">
        <v>20130</v>
      </c>
      <c r="J1817" s="1" t="s">
        <v>20131</v>
      </c>
      <c r="K1817" s="1" t="s">
        <v>20132</v>
      </c>
      <c r="L1817" s="1" t="s">
        <v>20133</v>
      </c>
      <c r="M1817" s="1" t="s">
        <v>20134</v>
      </c>
    </row>
    <row r="1818" spans="2:13" x14ac:dyDescent="0.25">
      <c r="B1818" s="1" t="s">
        <v>108</v>
      </c>
      <c r="C1818" s="1" t="s">
        <v>20135</v>
      </c>
      <c r="D1818" s="1" t="s">
        <v>20136</v>
      </c>
      <c r="E1818" s="1" t="s">
        <v>20137</v>
      </c>
      <c r="F1818" s="1" t="s">
        <v>20138</v>
      </c>
      <c r="G1818" s="1" t="s">
        <v>20139</v>
      </c>
      <c r="H1818" s="1" t="s">
        <v>20140</v>
      </c>
      <c r="I1818" s="1" t="s">
        <v>20141</v>
      </c>
      <c r="J1818" s="1" t="s">
        <v>20142</v>
      </c>
      <c r="K1818" s="1" t="s">
        <v>20143</v>
      </c>
      <c r="L1818" s="1" t="s">
        <v>20144</v>
      </c>
      <c r="M1818" s="1" t="s">
        <v>20145</v>
      </c>
    </row>
    <row r="1819" spans="2:13" x14ac:dyDescent="0.25">
      <c r="B1819" s="1" t="s">
        <v>108</v>
      </c>
      <c r="C1819" s="1" t="s">
        <v>20146</v>
      </c>
      <c r="D1819" s="1" t="s">
        <v>20147</v>
      </c>
      <c r="E1819" s="1" t="s">
        <v>20148</v>
      </c>
      <c r="F1819" s="1" t="s">
        <v>20149</v>
      </c>
      <c r="G1819" s="1" t="s">
        <v>20150</v>
      </c>
      <c r="H1819" s="1" t="s">
        <v>20151</v>
      </c>
      <c r="I1819" s="1" t="s">
        <v>20152</v>
      </c>
      <c r="J1819" s="1" t="s">
        <v>20153</v>
      </c>
      <c r="K1819" s="1" t="s">
        <v>20154</v>
      </c>
      <c r="L1819" s="1" t="s">
        <v>20155</v>
      </c>
      <c r="M1819" s="1" t="s">
        <v>20156</v>
      </c>
    </row>
    <row r="1820" spans="2:13" x14ac:dyDescent="0.25">
      <c r="B1820" s="1" t="s">
        <v>108</v>
      </c>
      <c r="C1820" s="1" t="s">
        <v>20157</v>
      </c>
      <c r="D1820" s="1" t="s">
        <v>20158</v>
      </c>
      <c r="E1820" s="1" t="s">
        <v>20159</v>
      </c>
      <c r="F1820" s="1" t="s">
        <v>20160</v>
      </c>
      <c r="G1820" s="1" t="s">
        <v>20161</v>
      </c>
      <c r="H1820" s="1" t="s">
        <v>20162</v>
      </c>
      <c r="I1820" s="1" t="s">
        <v>20163</v>
      </c>
      <c r="J1820" s="1" t="s">
        <v>20164</v>
      </c>
      <c r="K1820" s="1" t="s">
        <v>20165</v>
      </c>
      <c r="L1820" s="1" t="s">
        <v>20166</v>
      </c>
      <c r="M1820" s="1" t="s">
        <v>20167</v>
      </c>
    </row>
    <row r="1821" spans="2:13" x14ac:dyDescent="0.25">
      <c r="B1821" s="1" t="s">
        <v>108</v>
      </c>
      <c r="C1821" s="1" t="s">
        <v>20168</v>
      </c>
      <c r="D1821" s="1" t="s">
        <v>20169</v>
      </c>
      <c r="E1821" s="1" t="s">
        <v>20170</v>
      </c>
      <c r="F1821" s="1" t="s">
        <v>20171</v>
      </c>
      <c r="G1821" s="1" t="s">
        <v>20172</v>
      </c>
      <c r="H1821" s="1" t="s">
        <v>20173</v>
      </c>
      <c r="I1821" s="1" t="s">
        <v>20174</v>
      </c>
      <c r="J1821" s="1" t="s">
        <v>20175</v>
      </c>
      <c r="K1821" s="1" t="s">
        <v>20176</v>
      </c>
      <c r="L1821" s="1" t="s">
        <v>20177</v>
      </c>
      <c r="M1821" s="1" t="s">
        <v>20178</v>
      </c>
    </row>
    <row r="1822" spans="2:13" x14ac:dyDescent="0.25">
      <c r="B1822" s="1" t="s">
        <v>109</v>
      </c>
      <c r="C1822" s="1" t="s">
        <v>20179</v>
      </c>
      <c r="D1822" s="1" t="s">
        <v>20180</v>
      </c>
      <c r="E1822" s="1" t="s">
        <v>20181</v>
      </c>
      <c r="F1822" s="1" t="s">
        <v>20182</v>
      </c>
      <c r="G1822" s="1" t="s">
        <v>20183</v>
      </c>
      <c r="H1822" s="1" t="s">
        <v>20184</v>
      </c>
      <c r="I1822" s="1" t="s">
        <v>20185</v>
      </c>
      <c r="J1822" s="1" t="s">
        <v>20186</v>
      </c>
      <c r="K1822" s="1" t="s">
        <v>20187</v>
      </c>
      <c r="L1822" s="1" t="s">
        <v>20188</v>
      </c>
      <c r="M1822" s="1" t="s">
        <v>20189</v>
      </c>
    </row>
    <row r="1823" spans="2:13" x14ac:dyDescent="0.25">
      <c r="B1823" s="1" t="s">
        <v>109</v>
      </c>
      <c r="C1823" s="1" t="s">
        <v>20190</v>
      </c>
      <c r="D1823" s="1" t="s">
        <v>20191</v>
      </c>
      <c r="E1823" s="1" t="s">
        <v>20192</v>
      </c>
      <c r="F1823" s="1" t="s">
        <v>20193</v>
      </c>
      <c r="G1823" s="1" t="s">
        <v>20194</v>
      </c>
      <c r="H1823" s="1" t="s">
        <v>20195</v>
      </c>
      <c r="I1823" s="1" t="s">
        <v>20196</v>
      </c>
      <c r="J1823" s="1" t="s">
        <v>20197</v>
      </c>
      <c r="K1823" s="1" t="s">
        <v>20198</v>
      </c>
      <c r="L1823" s="1" t="s">
        <v>20199</v>
      </c>
      <c r="M1823" s="1" t="s">
        <v>20200</v>
      </c>
    </row>
    <row r="1824" spans="2:13" x14ac:dyDescent="0.25">
      <c r="B1824" s="1" t="s">
        <v>109</v>
      </c>
      <c r="C1824" s="1" t="s">
        <v>20201</v>
      </c>
      <c r="D1824" s="1" t="s">
        <v>20202</v>
      </c>
      <c r="E1824" s="1" t="s">
        <v>20203</v>
      </c>
      <c r="F1824" s="1" t="s">
        <v>20204</v>
      </c>
      <c r="G1824" s="1" t="s">
        <v>20205</v>
      </c>
      <c r="H1824" s="1" t="s">
        <v>20206</v>
      </c>
      <c r="I1824" s="1" t="s">
        <v>20207</v>
      </c>
      <c r="J1824" s="1" t="s">
        <v>20208</v>
      </c>
      <c r="K1824" s="1" t="s">
        <v>20209</v>
      </c>
      <c r="L1824" s="1" t="s">
        <v>20210</v>
      </c>
      <c r="M1824" s="1" t="s">
        <v>20211</v>
      </c>
    </row>
    <row r="1825" spans="2:13" x14ac:dyDescent="0.25">
      <c r="B1825" s="1" t="s">
        <v>109</v>
      </c>
      <c r="C1825" s="1" t="s">
        <v>20212</v>
      </c>
      <c r="D1825" s="1" t="s">
        <v>20213</v>
      </c>
      <c r="E1825" s="1" t="s">
        <v>20214</v>
      </c>
      <c r="F1825" s="1" t="s">
        <v>20215</v>
      </c>
      <c r="G1825" s="1" t="s">
        <v>20216</v>
      </c>
      <c r="H1825" s="1" t="s">
        <v>20217</v>
      </c>
      <c r="I1825" s="1" t="s">
        <v>20218</v>
      </c>
      <c r="J1825" s="1" t="s">
        <v>20219</v>
      </c>
      <c r="K1825" s="1" t="s">
        <v>20220</v>
      </c>
      <c r="L1825" s="1" t="s">
        <v>20221</v>
      </c>
      <c r="M1825" s="1" t="s">
        <v>20222</v>
      </c>
    </row>
    <row r="1826" spans="2:13" x14ac:dyDescent="0.25">
      <c r="B1826" s="1" t="s">
        <v>109</v>
      </c>
      <c r="C1826" s="1" t="s">
        <v>20223</v>
      </c>
      <c r="D1826" s="1" t="s">
        <v>20224</v>
      </c>
      <c r="E1826" s="1" t="s">
        <v>20225</v>
      </c>
      <c r="F1826" s="1" t="s">
        <v>20226</v>
      </c>
      <c r="G1826" s="1" t="s">
        <v>20227</v>
      </c>
      <c r="H1826" s="1" t="s">
        <v>20228</v>
      </c>
      <c r="I1826" s="1" t="s">
        <v>20229</v>
      </c>
      <c r="J1826" s="1" t="s">
        <v>20230</v>
      </c>
      <c r="K1826" s="1" t="s">
        <v>20231</v>
      </c>
      <c r="L1826" s="1" t="s">
        <v>20232</v>
      </c>
      <c r="M1826" s="1" t="s">
        <v>20233</v>
      </c>
    </row>
    <row r="1827" spans="2:13" x14ac:dyDescent="0.25">
      <c r="B1827" s="1" t="s">
        <v>109</v>
      </c>
      <c r="C1827" s="1" t="s">
        <v>20234</v>
      </c>
      <c r="D1827" s="1" t="s">
        <v>20235</v>
      </c>
      <c r="E1827" s="1" t="s">
        <v>20236</v>
      </c>
      <c r="F1827" s="1" t="s">
        <v>20237</v>
      </c>
      <c r="G1827" s="1" t="s">
        <v>20238</v>
      </c>
      <c r="H1827" s="1" t="s">
        <v>20239</v>
      </c>
      <c r="I1827" s="1" t="s">
        <v>20240</v>
      </c>
      <c r="J1827" s="1" t="s">
        <v>20241</v>
      </c>
      <c r="K1827" s="1" t="s">
        <v>20242</v>
      </c>
      <c r="L1827" s="1" t="s">
        <v>20243</v>
      </c>
      <c r="M1827" s="1" t="s">
        <v>20244</v>
      </c>
    </row>
    <row r="1828" spans="2:13" x14ac:dyDescent="0.25">
      <c r="B1828" s="1" t="s">
        <v>109</v>
      </c>
      <c r="C1828" s="1" t="s">
        <v>20245</v>
      </c>
      <c r="D1828" s="1" t="s">
        <v>20246</v>
      </c>
      <c r="E1828" s="1" t="s">
        <v>20247</v>
      </c>
      <c r="F1828" s="1" t="s">
        <v>20248</v>
      </c>
      <c r="G1828" s="1" t="s">
        <v>20249</v>
      </c>
      <c r="H1828" s="1" t="s">
        <v>20250</v>
      </c>
      <c r="I1828" s="1" t="s">
        <v>20251</v>
      </c>
      <c r="J1828" s="1" t="s">
        <v>20252</v>
      </c>
      <c r="K1828" s="1" t="s">
        <v>20253</v>
      </c>
      <c r="L1828" s="1" t="s">
        <v>20254</v>
      </c>
      <c r="M1828" s="1" t="s">
        <v>20255</v>
      </c>
    </row>
    <row r="1829" spans="2:13" x14ac:dyDescent="0.25">
      <c r="B1829" s="1" t="s">
        <v>109</v>
      </c>
      <c r="C1829" s="1" t="s">
        <v>20256</v>
      </c>
      <c r="D1829" s="1" t="s">
        <v>20257</v>
      </c>
      <c r="E1829" s="1" t="s">
        <v>20258</v>
      </c>
      <c r="F1829" s="1" t="s">
        <v>20259</v>
      </c>
      <c r="G1829" s="1" t="s">
        <v>20260</v>
      </c>
      <c r="H1829" s="1" t="s">
        <v>20261</v>
      </c>
      <c r="I1829" s="1" t="s">
        <v>20262</v>
      </c>
      <c r="J1829" s="1" t="s">
        <v>20263</v>
      </c>
      <c r="K1829" s="1" t="s">
        <v>20264</v>
      </c>
      <c r="L1829" s="1" t="s">
        <v>20265</v>
      </c>
      <c r="M1829" s="1" t="s">
        <v>20266</v>
      </c>
    </row>
    <row r="1830" spans="2:13" x14ac:dyDescent="0.25">
      <c r="B1830" s="1" t="s">
        <v>109</v>
      </c>
      <c r="C1830" s="1" t="s">
        <v>20267</v>
      </c>
      <c r="D1830" s="1" t="s">
        <v>20268</v>
      </c>
      <c r="E1830" s="1" t="s">
        <v>20269</v>
      </c>
      <c r="F1830" s="1" t="s">
        <v>20270</v>
      </c>
      <c r="G1830" s="1" t="s">
        <v>20271</v>
      </c>
      <c r="H1830" s="1" t="s">
        <v>20272</v>
      </c>
      <c r="I1830" s="1" t="s">
        <v>20273</v>
      </c>
      <c r="J1830" s="1" t="s">
        <v>20274</v>
      </c>
      <c r="K1830" s="1" t="s">
        <v>20275</v>
      </c>
      <c r="L1830" s="1" t="s">
        <v>20276</v>
      </c>
      <c r="M1830" s="1" t="s">
        <v>20277</v>
      </c>
    </row>
    <row r="1831" spans="2:13" x14ac:dyDescent="0.25">
      <c r="B1831" s="1" t="s">
        <v>109</v>
      </c>
      <c r="C1831" s="1" t="s">
        <v>20278</v>
      </c>
      <c r="D1831" s="1" t="s">
        <v>20279</v>
      </c>
      <c r="E1831" s="1" t="s">
        <v>20280</v>
      </c>
      <c r="F1831" s="1" t="s">
        <v>20281</v>
      </c>
      <c r="G1831" s="1" t="s">
        <v>20282</v>
      </c>
      <c r="H1831" s="1" t="s">
        <v>20283</v>
      </c>
      <c r="I1831" s="1" t="s">
        <v>20284</v>
      </c>
      <c r="J1831" s="1" t="s">
        <v>20285</v>
      </c>
      <c r="K1831" s="1" t="s">
        <v>20286</v>
      </c>
      <c r="L1831" s="1" t="s">
        <v>20287</v>
      </c>
      <c r="M1831" s="1" t="s">
        <v>20288</v>
      </c>
    </row>
    <row r="1832" spans="2:13" x14ac:dyDescent="0.25">
      <c r="B1832" s="1" t="s">
        <v>109</v>
      </c>
      <c r="C1832" s="1" t="s">
        <v>20289</v>
      </c>
      <c r="D1832" s="1" t="s">
        <v>20290</v>
      </c>
      <c r="E1832" s="1" t="s">
        <v>20291</v>
      </c>
      <c r="F1832" s="1" t="s">
        <v>20292</v>
      </c>
      <c r="G1832" s="1" t="s">
        <v>20293</v>
      </c>
      <c r="H1832" s="1" t="s">
        <v>20294</v>
      </c>
      <c r="I1832" s="1" t="s">
        <v>20295</v>
      </c>
      <c r="J1832" s="1" t="s">
        <v>20296</v>
      </c>
      <c r="K1832" s="1" t="s">
        <v>20297</v>
      </c>
      <c r="L1832" s="1" t="s">
        <v>20298</v>
      </c>
      <c r="M1832" s="1" t="s">
        <v>20299</v>
      </c>
    </row>
    <row r="1833" spans="2:13" x14ac:dyDescent="0.25">
      <c r="B1833" s="1" t="s">
        <v>109</v>
      </c>
      <c r="C1833" s="1" t="s">
        <v>20300</v>
      </c>
      <c r="D1833" s="1" t="s">
        <v>20301</v>
      </c>
      <c r="E1833" s="1" t="s">
        <v>20302</v>
      </c>
      <c r="F1833" s="1" t="s">
        <v>20303</v>
      </c>
      <c r="G1833" s="1" t="s">
        <v>20304</v>
      </c>
      <c r="H1833" s="1" t="s">
        <v>20305</v>
      </c>
      <c r="I1833" s="1" t="s">
        <v>20306</v>
      </c>
      <c r="J1833" s="1" t="s">
        <v>20307</v>
      </c>
      <c r="K1833" s="1" t="s">
        <v>20308</v>
      </c>
      <c r="L1833" s="1" t="s">
        <v>20309</v>
      </c>
      <c r="M1833" s="1" t="s">
        <v>20310</v>
      </c>
    </row>
    <row r="1834" spans="2:13" x14ac:dyDescent="0.25">
      <c r="B1834" s="1" t="s">
        <v>109</v>
      </c>
      <c r="C1834" s="1" t="s">
        <v>20311</v>
      </c>
      <c r="D1834" s="1" t="s">
        <v>20312</v>
      </c>
      <c r="E1834" s="1" t="s">
        <v>20313</v>
      </c>
      <c r="F1834" s="1" t="s">
        <v>20314</v>
      </c>
      <c r="G1834" s="1" t="s">
        <v>20315</v>
      </c>
      <c r="H1834" s="1" t="s">
        <v>20316</v>
      </c>
      <c r="I1834" s="1" t="s">
        <v>20317</v>
      </c>
      <c r="J1834" s="1" t="s">
        <v>20318</v>
      </c>
      <c r="K1834" s="1" t="s">
        <v>20319</v>
      </c>
      <c r="L1834" s="1" t="s">
        <v>20320</v>
      </c>
      <c r="M1834" s="1" t="s">
        <v>20321</v>
      </c>
    </row>
    <row r="1835" spans="2:13" x14ac:dyDescent="0.25">
      <c r="B1835" s="1" t="s">
        <v>109</v>
      </c>
      <c r="C1835" s="1" t="s">
        <v>20322</v>
      </c>
      <c r="D1835" s="1" t="s">
        <v>20323</v>
      </c>
      <c r="E1835" s="1" t="s">
        <v>20324</v>
      </c>
      <c r="F1835" s="1" t="s">
        <v>20325</v>
      </c>
      <c r="G1835" s="1" t="s">
        <v>20326</v>
      </c>
      <c r="H1835" s="1" t="s">
        <v>20327</v>
      </c>
      <c r="I1835" s="1" t="s">
        <v>20328</v>
      </c>
      <c r="J1835" s="1" t="s">
        <v>20329</v>
      </c>
      <c r="K1835" s="1" t="s">
        <v>20330</v>
      </c>
      <c r="L1835" s="1" t="s">
        <v>20331</v>
      </c>
      <c r="M1835" s="1" t="s">
        <v>20332</v>
      </c>
    </row>
    <row r="1836" spans="2:13" x14ac:dyDescent="0.25">
      <c r="B1836" s="1" t="s">
        <v>109</v>
      </c>
      <c r="C1836" s="1" t="s">
        <v>20333</v>
      </c>
      <c r="D1836" s="1" t="s">
        <v>20334</v>
      </c>
      <c r="E1836" s="1" t="s">
        <v>20335</v>
      </c>
      <c r="F1836" s="1" t="s">
        <v>20336</v>
      </c>
      <c r="G1836" s="1" t="s">
        <v>20337</v>
      </c>
      <c r="H1836" s="1" t="s">
        <v>20338</v>
      </c>
      <c r="I1836" s="1" t="s">
        <v>20339</v>
      </c>
      <c r="J1836" s="1" t="s">
        <v>20340</v>
      </c>
      <c r="K1836" s="1" t="s">
        <v>20341</v>
      </c>
      <c r="L1836" s="1" t="s">
        <v>20342</v>
      </c>
      <c r="M1836" s="1" t="s">
        <v>20343</v>
      </c>
    </row>
    <row r="1837" spans="2:13" x14ac:dyDescent="0.25">
      <c r="B1837" s="1" t="s">
        <v>109</v>
      </c>
      <c r="C1837" s="1" t="s">
        <v>20344</v>
      </c>
      <c r="D1837" s="1" t="s">
        <v>20345</v>
      </c>
      <c r="E1837" s="1" t="s">
        <v>20346</v>
      </c>
      <c r="F1837" s="1" t="s">
        <v>20347</v>
      </c>
      <c r="G1837" s="1" t="s">
        <v>20348</v>
      </c>
      <c r="H1837" s="1" t="s">
        <v>20349</v>
      </c>
      <c r="I1837" s="1" t="s">
        <v>20350</v>
      </c>
      <c r="J1837" s="1" t="s">
        <v>20351</v>
      </c>
      <c r="K1837" s="1" t="s">
        <v>20352</v>
      </c>
      <c r="L1837" s="1" t="s">
        <v>20353</v>
      </c>
      <c r="M1837" s="1" t="s">
        <v>20354</v>
      </c>
    </row>
    <row r="1838" spans="2:13" x14ac:dyDescent="0.25">
      <c r="B1838" s="1" t="s">
        <v>109</v>
      </c>
      <c r="C1838" s="1" t="s">
        <v>20355</v>
      </c>
      <c r="D1838" s="1" t="s">
        <v>20356</v>
      </c>
      <c r="E1838" s="1" t="s">
        <v>20357</v>
      </c>
      <c r="F1838" s="1" t="s">
        <v>20358</v>
      </c>
      <c r="G1838" s="1" t="s">
        <v>20359</v>
      </c>
      <c r="H1838" s="1" t="s">
        <v>20360</v>
      </c>
      <c r="I1838" s="1" t="s">
        <v>20361</v>
      </c>
      <c r="J1838" s="1" t="s">
        <v>20362</v>
      </c>
      <c r="K1838" s="1" t="s">
        <v>20363</v>
      </c>
      <c r="L1838" s="1" t="s">
        <v>20364</v>
      </c>
      <c r="M1838" s="1" t="s">
        <v>20365</v>
      </c>
    </row>
    <row r="1839" spans="2:13" x14ac:dyDescent="0.25">
      <c r="B1839" s="1" t="s">
        <v>109</v>
      </c>
      <c r="C1839" s="1" t="s">
        <v>20366</v>
      </c>
      <c r="D1839" s="1" t="s">
        <v>20367</v>
      </c>
      <c r="E1839" s="1" t="s">
        <v>20368</v>
      </c>
      <c r="F1839" s="1" t="s">
        <v>20369</v>
      </c>
      <c r="G1839" s="1" t="s">
        <v>20370</v>
      </c>
      <c r="H1839" s="1" t="s">
        <v>20371</v>
      </c>
      <c r="I1839" s="1" t="s">
        <v>20372</v>
      </c>
      <c r="J1839" s="1" t="s">
        <v>20373</v>
      </c>
      <c r="K1839" s="1" t="s">
        <v>20374</v>
      </c>
      <c r="L1839" s="1" t="s">
        <v>20375</v>
      </c>
      <c r="M1839" s="1" t="s">
        <v>20376</v>
      </c>
    </row>
    <row r="1840" spans="2:13" x14ac:dyDescent="0.25">
      <c r="B1840" s="1" t="s">
        <v>109</v>
      </c>
      <c r="C1840" s="1" t="s">
        <v>20377</v>
      </c>
      <c r="D1840" s="1" t="s">
        <v>20378</v>
      </c>
      <c r="E1840" s="1" t="s">
        <v>20379</v>
      </c>
      <c r="F1840" s="1" t="s">
        <v>20380</v>
      </c>
      <c r="G1840" s="1" t="s">
        <v>20381</v>
      </c>
      <c r="H1840" s="1" t="s">
        <v>20382</v>
      </c>
      <c r="I1840" s="1" t="s">
        <v>20383</v>
      </c>
      <c r="J1840" s="1" t="s">
        <v>20384</v>
      </c>
      <c r="K1840" s="1" t="s">
        <v>20385</v>
      </c>
      <c r="L1840" s="1" t="s">
        <v>20386</v>
      </c>
      <c r="M1840" s="1" t="s">
        <v>20387</v>
      </c>
    </row>
    <row r="1841" spans="2:13" x14ac:dyDescent="0.25">
      <c r="B1841" s="1" t="s">
        <v>109</v>
      </c>
      <c r="C1841" s="1" t="s">
        <v>20388</v>
      </c>
      <c r="D1841" s="1" t="s">
        <v>20389</v>
      </c>
      <c r="E1841" s="1" t="s">
        <v>20390</v>
      </c>
      <c r="F1841" s="1" t="s">
        <v>20391</v>
      </c>
      <c r="G1841" s="1" t="s">
        <v>20392</v>
      </c>
      <c r="H1841" s="1" t="s">
        <v>20393</v>
      </c>
      <c r="I1841" s="1" t="s">
        <v>20394</v>
      </c>
      <c r="J1841" s="1" t="s">
        <v>20395</v>
      </c>
      <c r="K1841" s="1" t="s">
        <v>20396</v>
      </c>
      <c r="L1841" s="1" t="s">
        <v>20397</v>
      </c>
      <c r="M1841" s="1" t="s">
        <v>20398</v>
      </c>
    </row>
    <row r="1842" spans="2:13" x14ac:dyDescent="0.25">
      <c r="B1842" s="1" t="s">
        <v>110</v>
      </c>
      <c r="C1842" s="1" t="s">
        <v>20399</v>
      </c>
      <c r="D1842" s="1" t="s">
        <v>20400</v>
      </c>
      <c r="E1842" s="1" t="s">
        <v>20401</v>
      </c>
      <c r="F1842" s="1" t="s">
        <v>20402</v>
      </c>
      <c r="G1842" s="1" t="s">
        <v>20403</v>
      </c>
      <c r="H1842" s="1" t="s">
        <v>20404</v>
      </c>
      <c r="I1842" s="1" t="s">
        <v>20405</v>
      </c>
      <c r="J1842" s="1" t="s">
        <v>20406</v>
      </c>
      <c r="K1842" s="1" t="s">
        <v>20407</v>
      </c>
      <c r="L1842" s="1" t="s">
        <v>20408</v>
      </c>
      <c r="M1842" s="1" t="s">
        <v>20409</v>
      </c>
    </row>
    <row r="1843" spans="2:13" x14ac:dyDescent="0.25">
      <c r="B1843" s="1" t="s">
        <v>110</v>
      </c>
      <c r="C1843" s="1" t="s">
        <v>20410</v>
      </c>
      <c r="D1843" s="1" t="s">
        <v>20411</v>
      </c>
      <c r="E1843" s="1" t="s">
        <v>20412</v>
      </c>
      <c r="F1843" s="1" t="s">
        <v>20413</v>
      </c>
      <c r="G1843" s="1" t="s">
        <v>20414</v>
      </c>
      <c r="H1843" s="1" t="s">
        <v>20415</v>
      </c>
      <c r="I1843" s="1" t="s">
        <v>20416</v>
      </c>
      <c r="J1843" s="1" t="s">
        <v>20417</v>
      </c>
      <c r="K1843" s="1" t="s">
        <v>20418</v>
      </c>
      <c r="L1843" s="1" t="s">
        <v>20419</v>
      </c>
      <c r="M1843" s="1" t="s">
        <v>20420</v>
      </c>
    </row>
    <row r="1844" spans="2:13" x14ac:dyDescent="0.25">
      <c r="B1844" s="1" t="s">
        <v>110</v>
      </c>
      <c r="C1844" s="1" t="s">
        <v>20421</v>
      </c>
      <c r="D1844" s="1" t="s">
        <v>20422</v>
      </c>
      <c r="E1844" s="1" t="s">
        <v>20423</v>
      </c>
      <c r="F1844" s="1" t="s">
        <v>20424</v>
      </c>
      <c r="G1844" s="1" t="s">
        <v>20425</v>
      </c>
      <c r="H1844" s="1" t="s">
        <v>20426</v>
      </c>
      <c r="I1844" s="1" t="s">
        <v>20427</v>
      </c>
      <c r="J1844" s="1" t="s">
        <v>20428</v>
      </c>
      <c r="K1844" s="1" t="s">
        <v>20429</v>
      </c>
      <c r="L1844" s="1" t="s">
        <v>20430</v>
      </c>
      <c r="M1844" s="1" t="s">
        <v>20431</v>
      </c>
    </row>
    <row r="1845" spans="2:13" x14ac:dyDescent="0.25">
      <c r="B1845" s="1" t="s">
        <v>110</v>
      </c>
      <c r="C1845" s="1" t="s">
        <v>20432</v>
      </c>
      <c r="D1845" s="1" t="s">
        <v>20433</v>
      </c>
      <c r="E1845" s="1" t="s">
        <v>20434</v>
      </c>
      <c r="F1845" s="1" t="s">
        <v>20435</v>
      </c>
      <c r="G1845" s="1" t="s">
        <v>20436</v>
      </c>
      <c r="H1845" s="1" t="s">
        <v>20437</v>
      </c>
      <c r="I1845" s="1" t="s">
        <v>20438</v>
      </c>
      <c r="J1845" s="1" t="s">
        <v>20439</v>
      </c>
      <c r="K1845" s="1" t="s">
        <v>20440</v>
      </c>
      <c r="L1845" s="1" t="s">
        <v>20441</v>
      </c>
      <c r="M1845" s="1" t="s">
        <v>20442</v>
      </c>
    </row>
    <row r="1846" spans="2:13" x14ac:dyDescent="0.25">
      <c r="B1846" s="1" t="s">
        <v>110</v>
      </c>
      <c r="C1846" s="1" t="s">
        <v>20443</v>
      </c>
      <c r="D1846" s="1" t="s">
        <v>20444</v>
      </c>
      <c r="E1846" s="1" t="s">
        <v>20445</v>
      </c>
      <c r="F1846" s="1" t="s">
        <v>20446</v>
      </c>
      <c r="G1846" s="1" t="s">
        <v>20447</v>
      </c>
      <c r="H1846" s="1" t="s">
        <v>20448</v>
      </c>
      <c r="I1846" s="1" t="s">
        <v>20449</v>
      </c>
      <c r="J1846" s="1" t="s">
        <v>20450</v>
      </c>
      <c r="K1846" s="1" t="s">
        <v>20451</v>
      </c>
      <c r="L1846" s="1" t="s">
        <v>20452</v>
      </c>
      <c r="M1846" s="1" t="s">
        <v>20453</v>
      </c>
    </row>
    <row r="1847" spans="2:13" x14ac:dyDescent="0.25">
      <c r="B1847" s="1" t="s">
        <v>110</v>
      </c>
      <c r="C1847" s="1" t="s">
        <v>20454</v>
      </c>
      <c r="D1847" s="1" t="s">
        <v>20455</v>
      </c>
      <c r="E1847" s="1" t="s">
        <v>20456</v>
      </c>
      <c r="F1847" s="1" t="s">
        <v>20457</v>
      </c>
      <c r="G1847" s="1" t="s">
        <v>20458</v>
      </c>
      <c r="H1847" s="1" t="s">
        <v>20459</v>
      </c>
      <c r="I1847" s="1" t="s">
        <v>20460</v>
      </c>
      <c r="J1847" s="1" t="s">
        <v>20461</v>
      </c>
      <c r="K1847" s="1" t="s">
        <v>20462</v>
      </c>
      <c r="L1847" s="1" t="s">
        <v>20463</v>
      </c>
      <c r="M1847" s="1" t="s">
        <v>20464</v>
      </c>
    </row>
    <row r="1848" spans="2:13" x14ac:dyDescent="0.25">
      <c r="B1848" s="1" t="s">
        <v>110</v>
      </c>
      <c r="C1848" s="1" t="s">
        <v>20465</v>
      </c>
      <c r="D1848" s="1" t="s">
        <v>20466</v>
      </c>
      <c r="E1848" s="1" t="s">
        <v>20467</v>
      </c>
      <c r="F1848" s="1" t="s">
        <v>20468</v>
      </c>
      <c r="G1848" s="1" t="s">
        <v>20469</v>
      </c>
      <c r="H1848" s="1" t="s">
        <v>20470</v>
      </c>
      <c r="I1848" s="1" t="s">
        <v>20471</v>
      </c>
      <c r="J1848" s="1" t="s">
        <v>20472</v>
      </c>
      <c r="K1848" s="1" t="s">
        <v>20473</v>
      </c>
      <c r="L1848" s="1" t="s">
        <v>20474</v>
      </c>
      <c r="M1848" s="1" t="s">
        <v>20475</v>
      </c>
    </row>
    <row r="1849" spans="2:13" x14ac:dyDescent="0.25">
      <c r="B1849" s="1" t="s">
        <v>110</v>
      </c>
      <c r="C1849" s="1" t="s">
        <v>20476</v>
      </c>
      <c r="D1849" s="1" t="s">
        <v>20477</v>
      </c>
      <c r="E1849" s="1" t="s">
        <v>20478</v>
      </c>
      <c r="F1849" s="1" t="s">
        <v>20479</v>
      </c>
      <c r="G1849" s="1" t="s">
        <v>20480</v>
      </c>
      <c r="H1849" s="1" t="s">
        <v>20481</v>
      </c>
      <c r="I1849" s="1" t="s">
        <v>20482</v>
      </c>
      <c r="J1849" s="1" t="s">
        <v>20483</v>
      </c>
      <c r="K1849" s="1" t="s">
        <v>20484</v>
      </c>
      <c r="L1849" s="1" t="s">
        <v>20485</v>
      </c>
      <c r="M1849" s="1" t="s">
        <v>20486</v>
      </c>
    </row>
    <row r="1850" spans="2:13" x14ac:dyDescent="0.25">
      <c r="B1850" s="1" t="s">
        <v>110</v>
      </c>
      <c r="C1850" s="1" t="s">
        <v>20487</v>
      </c>
      <c r="D1850" s="1" t="s">
        <v>20488</v>
      </c>
      <c r="E1850" s="1" t="s">
        <v>20489</v>
      </c>
      <c r="F1850" s="1" t="s">
        <v>20490</v>
      </c>
      <c r="G1850" s="1" t="s">
        <v>20491</v>
      </c>
      <c r="H1850" s="1" t="s">
        <v>20492</v>
      </c>
      <c r="I1850" s="1" t="s">
        <v>20493</v>
      </c>
      <c r="J1850" s="1" t="s">
        <v>20494</v>
      </c>
      <c r="K1850" s="1" t="s">
        <v>20495</v>
      </c>
      <c r="L1850" s="1" t="s">
        <v>20496</v>
      </c>
      <c r="M1850" s="1" t="s">
        <v>20497</v>
      </c>
    </row>
    <row r="1851" spans="2:13" x14ac:dyDescent="0.25">
      <c r="B1851" s="1" t="s">
        <v>110</v>
      </c>
      <c r="C1851" s="1" t="s">
        <v>20498</v>
      </c>
      <c r="D1851" s="1" t="s">
        <v>20499</v>
      </c>
      <c r="E1851" s="1" t="s">
        <v>20500</v>
      </c>
      <c r="F1851" s="1" t="s">
        <v>20501</v>
      </c>
      <c r="G1851" s="1" t="s">
        <v>20502</v>
      </c>
      <c r="H1851" s="1" t="s">
        <v>20503</v>
      </c>
      <c r="I1851" s="1" t="s">
        <v>20504</v>
      </c>
      <c r="J1851" s="1" t="s">
        <v>20505</v>
      </c>
      <c r="K1851" s="1" t="s">
        <v>20506</v>
      </c>
      <c r="L1851" s="1" t="s">
        <v>20507</v>
      </c>
      <c r="M1851" s="1" t="s">
        <v>20508</v>
      </c>
    </row>
    <row r="1852" spans="2:13" x14ac:dyDescent="0.25">
      <c r="B1852" s="1" t="s">
        <v>110</v>
      </c>
      <c r="C1852" s="1" t="s">
        <v>20509</v>
      </c>
      <c r="D1852" s="1" t="s">
        <v>20510</v>
      </c>
      <c r="E1852" s="1" t="s">
        <v>20511</v>
      </c>
      <c r="F1852" s="1" t="s">
        <v>20512</v>
      </c>
      <c r="G1852" s="1" t="s">
        <v>20513</v>
      </c>
      <c r="H1852" s="1" t="s">
        <v>20514</v>
      </c>
      <c r="I1852" s="1" t="s">
        <v>20515</v>
      </c>
      <c r="J1852" s="1" t="s">
        <v>20516</v>
      </c>
      <c r="K1852" s="1" t="s">
        <v>20517</v>
      </c>
      <c r="L1852" s="1" t="s">
        <v>20518</v>
      </c>
      <c r="M1852" s="1" t="s">
        <v>20519</v>
      </c>
    </row>
    <row r="1853" spans="2:13" x14ac:dyDescent="0.25">
      <c r="B1853" s="1" t="s">
        <v>110</v>
      </c>
      <c r="C1853" s="1" t="s">
        <v>20520</v>
      </c>
      <c r="D1853" s="1" t="s">
        <v>20521</v>
      </c>
      <c r="E1853" s="1" t="s">
        <v>20522</v>
      </c>
      <c r="F1853" s="1" t="s">
        <v>20523</v>
      </c>
      <c r="G1853" s="1" t="s">
        <v>20524</v>
      </c>
      <c r="H1853" s="1" t="s">
        <v>20525</v>
      </c>
      <c r="I1853" s="1" t="s">
        <v>20526</v>
      </c>
      <c r="J1853" s="1" t="s">
        <v>20527</v>
      </c>
      <c r="K1853" s="1" t="s">
        <v>20528</v>
      </c>
      <c r="L1853" s="1" t="s">
        <v>20529</v>
      </c>
      <c r="M1853" s="1" t="s">
        <v>20530</v>
      </c>
    </row>
    <row r="1854" spans="2:13" x14ac:dyDescent="0.25">
      <c r="B1854" s="1" t="s">
        <v>110</v>
      </c>
      <c r="C1854" s="1" t="s">
        <v>20531</v>
      </c>
      <c r="D1854" s="1" t="s">
        <v>20532</v>
      </c>
      <c r="E1854" s="1" t="s">
        <v>20533</v>
      </c>
      <c r="F1854" s="1" t="s">
        <v>20534</v>
      </c>
      <c r="G1854" s="1" t="s">
        <v>20535</v>
      </c>
      <c r="H1854" s="1" t="s">
        <v>20536</v>
      </c>
      <c r="I1854" s="1" t="s">
        <v>20537</v>
      </c>
      <c r="J1854" s="1" t="s">
        <v>20538</v>
      </c>
      <c r="K1854" s="1" t="s">
        <v>20539</v>
      </c>
      <c r="L1854" s="1" t="s">
        <v>20540</v>
      </c>
      <c r="M1854" s="1" t="s">
        <v>20541</v>
      </c>
    </row>
    <row r="1855" spans="2:13" x14ac:dyDescent="0.25">
      <c r="B1855" s="1" t="s">
        <v>110</v>
      </c>
      <c r="C1855" s="1" t="s">
        <v>20542</v>
      </c>
      <c r="D1855" s="1" t="s">
        <v>20543</v>
      </c>
      <c r="E1855" s="1" t="s">
        <v>20544</v>
      </c>
      <c r="F1855" s="1" t="s">
        <v>20545</v>
      </c>
      <c r="G1855" s="1" t="s">
        <v>20546</v>
      </c>
      <c r="H1855" s="1" t="s">
        <v>20547</v>
      </c>
      <c r="I1855" s="1" t="s">
        <v>20548</v>
      </c>
      <c r="J1855" s="1" t="s">
        <v>20549</v>
      </c>
      <c r="K1855" s="1" t="s">
        <v>20550</v>
      </c>
      <c r="L1855" s="1" t="s">
        <v>20551</v>
      </c>
      <c r="M1855" s="1" t="s">
        <v>20552</v>
      </c>
    </row>
    <row r="1856" spans="2:13" x14ac:dyDescent="0.25">
      <c r="B1856" s="1" t="s">
        <v>110</v>
      </c>
      <c r="C1856" s="1" t="s">
        <v>20553</v>
      </c>
      <c r="D1856" s="1" t="s">
        <v>20554</v>
      </c>
      <c r="E1856" s="1" t="s">
        <v>20555</v>
      </c>
      <c r="F1856" s="1" t="s">
        <v>20556</v>
      </c>
      <c r="G1856" s="1" t="s">
        <v>20557</v>
      </c>
      <c r="H1856" s="1" t="s">
        <v>20558</v>
      </c>
      <c r="I1856" s="1" t="s">
        <v>20559</v>
      </c>
      <c r="J1856" s="1" t="s">
        <v>20560</v>
      </c>
      <c r="K1856" s="1" t="s">
        <v>20561</v>
      </c>
      <c r="L1856" s="1" t="s">
        <v>20562</v>
      </c>
      <c r="M1856" s="1" t="s">
        <v>20563</v>
      </c>
    </row>
    <row r="1857" spans="2:13" x14ac:dyDescent="0.25">
      <c r="B1857" s="1" t="s">
        <v>110</v>
      </c>
      <c r="C1857" s="1" t="s">
        <v>20564</v>
      </c>
      <c r="D1857" s="1" t="s">
        <v>20565</v>
      </c>
      <c r="E1857" s="1" t="s">
        <v>20566</v>
      </c>
      <c r="F1857" s="1" t="s">
        <v>20567</v>
      </c>
      <c r="G1857" s="1" t="s">
        <v>20568</v>
      </c>
      <c r="H1857" s="1" t="s">
        <v>20569</v>
      </c>
      <c r="I1857" s="1" t="s">
        <v>20570</v>
      </c>
      <c r="J1857" s="1" t="s">
        <v>20571</v>
      </c>
      <c r="K1857" s="1" t="s">
        <v>20572</v>
      </c>
      <c r="L1857" s="1" t="s">
        <v>20573</v>
      </c>
      <c r="M1857" s="1" t="s">
        <v>20574</v>
      </c>
    </row>
    <row r="1858" spans="2:13" x14ac:dyDescent="0.25">
      <c r="B1858" s="1" t="s">
        <v>110</v>
      </c>
      <c r="C1858" s="1" t="s">
        <v>20575</v>
      </c>
      <c r="D1858" s="1" t="s">
        <v>20576</v>
      </c>
      <c r="E1858" s="1" t="s">
        <v>20577</v>
      </c>
      <c r="F1858" s="1" t="s">
        <v>20578</v>
      </c>
      <c r="G1858" s="1" t="s">
        <v>20579</v>
      </c>
      <c r="H1858" s="1" t="s">
        <v>20580</v>
      </c>
      <c r="I1858" s="1" t="s">
        <v>20581</v>
      </c>
      <c r="J1858" s="1" t="s">
        <v>20582</v>
      </c>
      <c r="K1858" s="1" t="s">
        <v>20583</v>
      </c>
      <c r="L1858" s="1" t="s">
        <v>20584</v>
      </c>
      <c r="M1858" s="1" t="s">
        <v>20585</v>
      </c>
    </row>
    <row r="1859" spans="2:13" x14ac:dyDescent="0.25">
      <c r="B1859" s="1" t="s">
        <v>110</v>
      </c>
      <c r="C1859" s="1" t="s">
        <v>20586</v>
      </c>
      <c r="D1859" s="1" t="s">
        <v>20587</v>
      </c>
      <c r="E1859" s="1" t="s">
        <v>20588</v>
      </c>
      <c r="F1859" s="1" t="s">
        <v>20589</v>
      </c>
      <c r="G1859" s="1" t="s">
        <v>20590</v>
      </c>
      <c r="H1859" s="1" t="s">
        <v>20591</v>
      </c>
      <c r="I1859" s="1" t="s">
        <v>20592</v>
      </c>
      <c r="J1859" s="1" t="s">
        <v>20593</v>
      </c>
      <c r="K1859" s="1" t="s">
        <v>20594</v>
      </c>
      <c r="L1859" s="1" t="s">
        <v>20595</v>
      </c>
      <c r="M1859" s="1" t="s">
        <v>20596</v>
      </c>
    </row>
    <row r="1860" spans="2:13" x14ac:dyDescent="0.25">
      <c r="B1860" s="1" t="s">
        <v>110</v>
      </c>
      <c r="C1860" s="1" t="s">
        <v>20597</v>
      </c>
      <c r="D1860" s="1" t="s">
        <v>20598</v>
      </c>
      <c r="E1860" s="1" t="s">
        <v>20599</v>
      </c>
      <c r="F1860" s="1" t="s">
        <v>20600</v>
      </c>
      <c r="G1860" s="1" t="s">
        <v>20601</v>
      </c>
      <c r="H1860" s="1" t="s">
        <v>20602</v>
      </c>
      <c r="I1860" s="1" t="s">
        <v>20603</v>
      </c>
      <c r="J1860" s="1" t="s">
        <v>20604</v>
      </c>
      <c r="K1860" s="1" t="s">
        <v>20605</v>
      </c>
      <c r="L1860" s="1" t="s">
        <v>20606</v>
      </c>
      <c r="M1860" s="1" t="s">
        <v>20607</v>
      </c>
    </row>
    <row r="1861" spans="2:13" x14ac:dyDescent="0.25">
      <c r="B1861" s="1" t="s">
        <v>110</v>
      </c>
      <c r="C1861" s="1" t="s">
        <v>20608</v>
      </c>
      <c r="D1861" s="1" t="s">
        <v>20609</v>
      </c>
      <c r="E1861" s="1" t="s">
        <v>20610</v>
      </c>
      <c r="F1861" s="1" t="s">
        <v>20611</v>
      </c>
      <c r="G1861" s="1" t="s">
        <v>20612</v>
      </c>
      <c r="H1861" s="1" t="s">
        <v>20613</v>
      </c>
      <c r="I1861" s="1" t="s">
        <v>20614</v>
      </c>
      <c r="J1861" s="1" t="s">
        <v>20615</v>
      </c>
      <c r="K1861" s="1" t="s">
        <v>20616</v>
      </c>
      <c r="L1861" s="1" t="s">
        <v>20617</v>
      </c>
      <c r="M1861" s="1" t="s">
        <v>20618</v>
      </c>
    </row>
    <row r="1862" spans="2:13" x14ac:dyDescent="0.25">
      <c r="B1862" s="1" t="s">
        <v>111</v>
      </c>
      <c r="C1862" s="1" t="s">
        <v>20619</v>
      </c>
      <c r="D1862" s="1" t="s">
        <v>20620</v>
      </c>
      <c r="E1862" s="1" t="s">
        <v>20621</v>
      </c>
      <c r="F1862" s="1" t="s">
        <v>20622</v>
      </c>
      <c r="G1862" s="1" t="s">
        <v>20623</v>
      </c>
      <c r="H1862" s="1" t="s">
        <v>20624</v>
      </c>
      <c r="I1862" s="1" t="s">
        <v>20625</v>
      </c>
      <c r="J1862" s="1" t="s">
        <v>20626</v>
      </c>
      <c r="K1862" s="1" t="s">
        <v>20627</v>
      </c>
      <c r="L1862" s="1" t="s">
        <v>20628</v>
      </c>
      <c r="M1862" s="1" t="s">
        <v>20629</v>
      </c>
    </row>
    <row r="1863" spans="2:13" x14ac:dyDescent="0.25">
      <c r="B1863" s="1" t="s">
        <v>111</v>
      </c>
      <c r="C1863" s="1" t="s">
        <v>20630</v>
      </c>
      <c r="D1863" s="1" t="s">
        <v>20631</v>
      </c>
      <c r="E1863" s="1" t="s">
        <v>20632</v>
      </c>
      <c r="F1863" s="1" t="s">
        <v>20633</v>
      </c>
      <c r="G1863" s="1" t="s">
        <v>20634</v>
      </c>
      <c r="H1863" s="1" t="s">
        <v>20635</v>
      </c>
      <c r="I1863" s="1" t="s">
        <v>20636</v>
      </c>
      <c r="J1863" s="1" t="s">
        <v>20637</v>
      </c>
      <c r="K1863" s="1" t="s">
        <v>20638</v>
      </c>
      <c r="L1863" s="1" t="s">
        <v>20639</v>
      </c>
      <c r="M1863" s="1" t="s">
        <v>20640</v>
      </c>
    </row>
    <row r="1864" spans="2:13" x14ac:dyDescent="0.25">
      <c r="B1864" s="1" t="s">
        <v>111</v>
      </c>
      <c r="C1864" s="1" t="s">
        <v>20641</v>
      </c>
      <c r="D1864" s="1" t="s">
        <v>20642</v>
      </c>
      <c r="E1864" s="1" t="s">
        <v>20643</v>
      </c>
      <c r="F1864" s="1" t="s">
        <v>20644</v>
      </c>
      <c r="G1864" s="1" t="s">
        <v>20645</v>
      </c>
      <c r="H1864" s="1" t="s">
        <v>20646</v>
      </c>
      <c r="I1864" s="1" t="s">
        <v>20647</v>
      </c>
      <c r="J1864" s="1" t="s">
        <v>20648</v>
      </c>
      <c r="K1864" s="1" t="s">
        <v>20649</v>
      </c>
      <c r="L1864" s="1" t="s">
        <v>20650</v>
      </c>
      <c r="M1864" s="1" t="s">
        <v>20651</v>
      </c>
    </row>
    <row r="1865" spans="2:13" x14ac:dyDescent="0.25">
      <c r="B1865" s="1" t="s">
        <v>111</v>
      </c>
      <c r="C1865" s="1" t="s">
        <v>20652</v>
      </c>
      <c r="D1865" s="1" t="s">
        <v>20653</v>
      </c>
      <c r="E1865" s="1" t="s">
        <v>20654</v>
      </c>
      <c r="F1865" s="1" t="s">
        <v>20655</v>
      </c>
      <c r="G1865" s="1" t="s">
        <v>20656</v>
      </c>
      <c r="H1865" s="1" t="s">
        <v>20657</v>
      </c>
      <c r="I1865" s="1" t="s">
        <v>20658</v>
      </c>
      <c r="J1865" s="1" t="s">
        <v>20659</v>
      </c>
      <c r="K1865" s="1" t="s">
        <v>20660</v>
      </c>
      <c r="L1865" s="1" t="s">
        <v>20661</v>
      </c>
      <c r="M1865" s="1" t="s">
        <v>20662</v>
      </c>
    </row>
    <row r="1866" spans="2:13" x14ac:dyDescent="0.25">
      <c r="B1866" s="1" t="s">
        <v>111</v>
      </c>
      <c r="C1866" s="1" t="s">
        <v>20663</v>
      </c>
      <c r="D1866" s="1" t="s">
        <v>20664</v>
      </c>
      <c r="E1866" s="1" t="s">
        <v>20665</v>
      </c>
      <c r="F1866" s="1" t="s">
        <v>20666</v>
      </c>
      <c r="G1866" s="1" t="s">
        <v>20667</v>
      </c>
      <c r="H1866" s="1" t="s">
        <v>20668</v>
      </c>
      <c r="I1866" s="1" t="s">
        <v>20669</v>
      </c>
      <c r="J1866" s="1" t="s">
        <v>20670</v>
      </c>
      <c r="K1866" s="1" t="s">
        <v>20671</v>
      </c>
      <c r="L1866" s="1" t="s">
        <v>20672</v>
      </c>
      <c r="M1866" s="1" t="s">
        <v>20673</v>
      </c>
    </row>
    <row r="1867" spans="2:13" x14ac:dyDescent="0.25">
      <c r="B1867" s="1" t="s">
        <v>111</v>
      </c>
      <c r="C1867" s="1" t="s">
        <v>20674</v>
      </c>
      <c r="D1867" s="1" t="s">
        <v>20675</v>
      </c>
      <c r="E1867" s="1" t="s">
        <v>20676</v>
      </c>
      <c r="F1867" s="1" t="s">
        <v>20677</v>
      </c>
      <c r="G1867" s="1" t="s">
        <v>20678</v>
      </c>
      <c r="H1867" s="1" t="s">
        <v>20679</v>
      </c>
      <c r="I1867" s="1" t="s">
        <v>20680</v>
      </c>
      <c r="J1867" s="1" t="s">
        <v>20681</v>
      </c>
      <c r="K1867" s="1" t="s">
        <v>20682</v>
      </c>
      <c r="L1867" s="1" t="s">
        <v>20683</v>
      </c>
      <c r="M1867" s="1" t="s">
        <v>20684</v>
      </c>
    </row>
    <row r="1868" spans="2:13" x14ac:dyDescent="0.25">
      <c r="B1868" s="1" t="s">
        <v>111</v>
      </c>
      <c r="C1868" s="1" t="s">
        <v>20685</v>
      </c>
      <c r="D1868" s="1" t="s">
        <v>20686</v>
      </c>
      <c r="E1868" s="1" t="s">
        <v>20687</v>
      </c>
      <c r="F1868" s="1" t="s">
        <v>20688</v>
      </c>
      <c r="G1868" s="1" t="s">
        <v>20689</v>
      </c>
      <c r="H1868" s="1" t="s">
        <v>20690</v>
      </c>
      <c r="I1868" s="1" t="s">
        <v>20691</v>
      </c>
      <c r="J1868" s="1" t="s">
        <v>20692</v>
      </c>
      <c r="K1868" s="1" t="s">
        <v>20693</v>
      </c>
      <c r="L1868" s="1" t="s">
        <v>20694</v>
      </c>
      <c r="M1868" s="1" t="s">
        <v>20695</v>
      </c>
    </row>
    <row r="1869" spans="2:13" x14ac:dyDescent="0.25">
      <c r="B1869" s="1" t="s">
        <v>111</v>
      </c>
      <c r="C1869" s="1" t="s">
        <v>20696</v>
      </c>
      <c r="D1869" s="1" t="s">
        <v>20697</v>
      </c>
      <c r="E1869" s="1" t="s">
        <v>20698</v>
      </c>
      <c r="F1869" s="1" t="s">
        <v>20699</v>
      </c>
      <c r="G1869" s="1" t="s">
        <v>20700</v>
      </c>
      <c r="H1869" s="1" t="s">
        <v>20701</v>
      </c>
      <c r="I1869" s="1" t="s">
        <v>20702</v>
      </c>
      <c r="J1869" s="1" t="s">
        <v>20703</v>
      </c>
      <c r="K1869" s="1" t="s">
        <v>20704</v>
      </c>
      <c r="L1869" s="1" t="s">
        <v>20705</v>
      </c>
      <c r="M1869" s="1" t="s">
        <v>20706</v>
      </c>
    </row>
    <row r="1870" spans="2:13" x14ac:dyDescent="0.25">
      <c r="B1870" s="1" t="s">
        <v>111</v>
      </c>
      <c r="C1870" s="1" t="s">
        <v>20707</v>
      </c>
      <c r="D1870" s="1" t="s">
        <v>20708</v>
      </c>
      <c r="E1870" s="1" t="s">
        <v>20709</v>
      </c>
      <c r="F1870" s="1" t="s">
        <v>20710</v>
      </c>
      <c r="G1870" s="1" t="s">
        <v>20711</v>
      </c>
      <c r="H1870" s="1" t="s">
        <v>20712</v>
      </c>
      <c r="I1870" s="1" t="s">
        <v>20713</v>
      </c>
      <c r="J1870" s="1" t="s">
        <v>20714</v>
      </c>
      <c r="K1870" s="1" t="s">
        <v>20715</v>
      </c>
      <c r="L1870" s="1" t="s">
        <v>20716</v>
      </c>
      <c r="M1870" s="1" t="s">
        <v>20717</v>
      </c>
    </row>
    <row r="1871" spans="2:13" x14ac:dyDescent="0.25">
      <c r="B1871" s="1" t="s">
        <v>111</v>
      </c>
      <c r="C1871" s="1" t="s">
        <v>20718</v>
      </c>
      <c r="D1871" s="1" t="s">
        <v>20719</v>
      </c>
      <c r="E1871" s="1" t="s">
        <v>20720</v>
      </c>
      <c r="F1871" s="1" t="s">
        <v>20721</v>
      </c>
      <c r="G1871" s="1" t="s">
        <v>20722</v>
      </c>
      <c r="H1871" s="1" t="s">
        <v>20723</v>
      </c>
      <c r="I1871" s="1" t="s">
        <v>20724</v>
      </c>
      <c r="J1871" s="1" t="s">
        <v>20725</v>
      </c>
      <c r="K1871" s="1" t="s">
        <v>20726</v>
      </c>
      <c r="L1871" s="1" t="s">
        <v>20727</v>
      </c>
      <c r="M1871" s="1" t="s">
        <v>20728</v>
      </c>
    </row>
    <row r="1872" spans="2:13" x14ac:dyDescent="0.25">
      <c r="B1872" s="1" t="s">
        <v>111</v>
      </c>
      <c r="C1872" s="1" t="s">
        <v>20729</v>
      </c>
      <c r="D1872" s="1" t="s">
        <v>20730</v>
      </c>
      <c r="E1872" s="1" t="s">
        <v>20731</v>
      </c>
      <c r="F1872" s="1" t="s">
        <v>20732</v>
      </c>
      <c r="G1872" s="1" t="s">
        <v>20733</v>
      </c>
      <c r="H1872" s="1" t="s">
        <v>20734</v>
      </c>
      <c r="I1872" s="1" t="s">
        <v>20735</v>
      </c>
      <c r="J1872" s="1" t="s">
        <v>20736</v>
      </c>
      <c r="K1872" s="1" t="s">
        <v>20737</v>
      </c>
      <c r="L1872" s="1" t="s">
        <v>20738</v>
      </c>
      <c r="M1872" s="1" t="s">
        <v>20739</v>
      </c>
    </row>
    <row r="1873" spans="2:13" x14ac:dyDescent="0.25">
      <c r="B1873" s="1" t="s">
        <v>111</v>
      </c>
      <c r="C1873" s="1" t="s">
        <v>20740</v>
      </c>
      <c r="D1873" s="1" t="s">
        <v>20741</v>
      </c>
      <c r="E1873" s="1" t="s">
        <v>20742</v>
      </c>
      <c r="F1873" s="1" t="s">
        <v>20743</v>
      </c>
      <c r="G1873" s="1" t="s">
        <v>20744</v>
      </c>
      <c r="H1873" s="1" t="s">
        <v>20745</v>
      </c>
      <c r="I1873" s="1" t="s">
        <v>20746</v>
      </c>
      <c r="J1873" s="1" t="s">
        <v>20747</v>
      </c>
      <c r="K1873" s="1" t="s">
        <v>20748</v>
      </c>
      <c r="L1873" s="1" t="s">
        <v>20749</v>
      </c>
      <c r="M1873" s="1" t="s">
        <v>20750</v>
      </c>
    </row>
    <row r="1874" spans="2:13" x14ac:dyDescent="0.25">
      <c r="B1874" s="1" t="s">
        <v>111</v>
      </c>
      <c r="C1874" s="1" t="s">
        <v>20751</v>
      </c>
      <c r="D1874" s="1" t="s">
        <v>20752</v>
      </c>
      <c r="E1874" s="1" t="s">
        <v>20753</v>
      </c>
      <c r="F1874" s="1" t="s">
        <v>20754</v>
      </c>
      <c r="G1874" s="1" t="s">
        <v>20755</v>
      </c>
      <c r="H1874" s="1" t="s">
        <v>20756</v>
      </c>
      <c r="I1874" s="1" t="s">
        <v>20757</v>
      </c>
      <c r="J1874" s="1" t="s">
        <v>20758</v>
      </c>
      <c r="K1874" s="1" t="s">
        <v>20759</v>
      </c>
      <c r="L1874" s="1" t="s">
        <v>20760</v>
      </c>
      <c r="M1874" s="1" t="s">
        <v>20761</v>
      </c>
    </row>
    <row r="1875" spans="2:13" x14ac:dyDescent="0.25">
      <c r="B1875" s="1" t="s">
        <v>111</v>
      </c>
      <c r="C1875" s="1" t="s">
        <v>20762</v>
      </c>
      <c r="D1875" s="1" t="s">
        <v>20763</v>
      </c>
      <c r="E1875" s="1" t="s">
        <v>20764</v>
      </c>
      <c r="F1875" s="1" t="s">
        <v>20765</v>
      </c>
      <c r="G1875" s="1" t="s">
        <v>20766</v>
      </c>
      <c r="H1875" s="1" t="s">
        <v>20767</v>
      </c>
      <c r="I1875" s="1" t="s">
        <v>20768</v>
      </c>
      <c r="J1875" s="1" t="s">
        <v>20769</v>
      </c>
      <c r="K1875" s="1" t="s">
        <v>20770</v>
      </c>
      <c r="L1875" s="1" t="s">
        <v>20771</v>
      </c>
      <c r="M1875" s="1" t="s">
        <v>20772</v>
      </c>
    </row>
    <row r="1876" spans="2:13" x14ac:dyDescent="0.25">
      <c r="B1876" s="1" t="s">
        <v>111</v>
      </c>
      <c r="C1876" s="1" t="s">
        <v>20773</v>
      </c>
      <c r="D1876" s="1" t="s">
        <v>20774</v>
      </c>
      <c r="E1876" s="1" t="s">
        <v>20775</v>
      </c>
      <c r="F1876" s="1" t="s">
        <v>20776</v>
      </c>
      <c r="G1876" s="1" t="s">
        <v>20777</v>
      </c>
      <c r="H1876" s="1" t="s">
        <v>20778</v>
      </c>
      <c r="I1876" s="1" t="s">
        <v>20779</v>
      </c>
      <c r="J1876" s="1" t="s">
        <v>20780</v>
      </c>
      <c r="K1876" s="1" t="s">
        <v>20781</v>
      </c>
      <c r="L1876" s="1" t="s">
        <v>20782</v>
      </c>
      <c r="M1876" s="1" t="s">
        <v>20783</v>
      </c>
    </row>
    <row r="1877" spans="2:13" x14ac:dyDescent="0.25">
      <c r="B1877" s="1" t="s">
        <v>111</v>
      </c>
      <c r="C1877" s="1" t="s">
        <v>20784</v>
      </c>
      <c r="D1877" s="1" t="s">
        <v>20785</v>
      </c>
      <c r="E1877" s="1" t="s">
        <v>20786</v>
      </c>
      <c r="F1877" s="1" t="s">
        <v>20787</v>
      </c>
      <c r="G1877" s="1" t="s">
        <v>20788</v>
      </c>
      <c r="H1877" s="1" t="s">
        <v>20789</v>
      </c>
      <c r="I1877" s="1" t="s">
        <v>20790</v>
      </c>
      <c r="J1877" s="1" t="s">
        <v>20791</v>
      </c>
      <c r="K1877" s="1" t="s">
        <v>20792</v>
      </c>
      <c r="L1877" s="1" t="s">
        <v>20793</v>
      </c>
      <c r="M1877" s="1" t="s">
        <v>20794</v>
      </c>
    </row>
    <row r="1878" spans="2:13" x14ac:dyDescent="0.25">
      <c r="B1878" s="1" t="s">
        <v>111</v>
      </c>
      <c r="C1878" s="1" t="s">
        <v>20795</v>
      </c>
      <c r="D1878" s="1" t="s">
        <v>20796</v>
      </c>
      <c r="E1878" s="1" t="s">
        <v>20797</v>
      </c>
      <c r="F1878" s="1" t="s">
        <v>20798</v>
      </c>
      <c r="G1878" s="1" t="s">
        <v>20799</v>
      </c>
      <c r="H1878" s="1" t="s">
        <v>20800</v>
      </c>
      <c r="I1878" s="1" t="s">
        <v>20801</v>
      </c>
      <c r="J1878" s="1" t="s">
        <v>20802</v>
      </c>
      <c r="K1878" s="1" t="s">
        <v>20803</v>
      </c>
      <c r="L1878" s="1" t="s">
        <v>20804</v>
      </c>
      <c r="M1878" s="1" t="s">
        <v>20805</v>
      </c>
    </row>
    <row r="1879" spans="2:13" x14ac:dyDescent="0.25">
      <c r="B1879" s="1" t="s">
        <v>111</v>
      </c>
      <c r="C1879" s="1" t="s">
        <v>20806</v>
      </c>
      <c r="D1879" s="1" t="s">
        <v>20807</v>
      </c>
      <c r="E1879" s="1" t="s">
        <v>20808</v>
      </c>
      <c r="F1879" s="1" t="s">
        <v>20809</v>
      </c>
      <c r="G1879" s="1" t="s">
        <v>20810</v>
      </c>
      <c r="H1879" s="1" t="s">
        <v>20811</v>
      </c>
      <c r="I1879" s="1" t="s">
        <v>20812</v>
      </c>
      <c r="J1879" s="1" t="s">
        <v>20813</v>
      </c>
      <c r="K1879" s="1" t="s">
        <v>20814</v>
      </c>
      <c r="L1879" s="1" t="s">
        <v>20815</v>
      </c>
      <c r="M1879" s="1" t="s">
        <v>20816</v>
      </c>
    </row>
    <row r="1880" spans="2:13" x14ac:dyDescent="0.25">
      <c r="B1880" s="1" t="s">
        <v>111</v>
      </c>
      <c r="C1880" s="1" t="s">
        <v>20817</v>
      </c>
      <c r="D1880" s="1" t="s">
        <v>20818</v>
      </c>
      <c r="E1880" s="1" t="s">
        <v>20819</v>
      </c>
      <c r="F1880" s="1" t="s">
        <v>20820</v>
      </c>
      <c r="G1880" s="1" t="s">
        <v>20821</v>
      </c>
      <c r="H1880" s="1" t="s">
        <v>20822</v>
      </c>
      <c r="I1880" s="1" t="s">
        <v>20823</v>
      </c>
      <c r="J1880" s="1" t="s">
        <v>20824</v>
      </c>
      <c r="K1880" s="1" t="s">
        <v>20825</v>
      </c>
      <c r="L1880" s="1" t="s">
        <v>20826</v>
      </c>
      <c r="M1880" s="1" t="s">
        <v>20827</v>
      </c>
    </row>
    <row r="1881" spans="2:13" x14ac:dyDescent="0.25">
      <c r="B1881" s="1" t="s">
        <v>111</v>
      </c>
      <c r="C1881" s="1" t="s">
        <v>20828</v>
      </c>
      <c r="D1881" s="1" t="s">
        <v>20829</v>
      </c>
      <c r="E1881" s="1" t="s">
        <v>20830</v>
      </c>
      <c r="F1881" s="1" t="s">
        <v>20831</v>
      </c>
      <c r="G1881" s="1" t="s">
        <v>20832</v>
      </c>
      <c r="H1881" s="1" t="s">
        <v>20833</v>
      </c>
      <c r="I1881" s="1" t="s">
        <v>20834</v>
      </c>
      <c r="J1881" s="1" t="s">
        <v>20835</v>
      </c>
      <c r="K1881" s="1" t="s">
        <v>20836</v>
      </c>
      <c r="L1881" s="1" t="s">
        <v>20837</v>
      </c>
      <c r="M1881" s="1" t="s">
        <v>20838</v>
      </c>
    </row>
    <row r="1882" spans="2:13" x14ac:dyDescent="0.25">
      <c r="B1882" s="1" t="s">
        <v>28</v>
      </c>
      <c r="C1882" s="1" t="s">
        <v>20839</v>
      </c>
      <c r="D1882" s="1" t="s">
        <v>20840</v>
      </c>
      <c r="E1882" s="1" t="s">
        <v>20841</v>
      </c>
      <c r="F1882" s="1" t="s">
        <v>20842</v>
      </c>
      <c r="G1882" s="1" t="s">
        <v>20843</v>
      </c>
      <c r="H1882" s="1" t="s">
        <v>20844</v>
      </c>
      <c r="I1882" s="1" t="s">
        <v>20845</v>
      </c>
      <c r="J1882" s="1" t="s">
        <v>20846</v>
      </c>
      <c r="K1882" s="1" t="s">
        <v>20847</v>
      </c>
      <c r="L1882" s="1" t="s">
        <v>20848</v>
      </c>
      <c r="M1882" s="1" t="s">
        <v>20849</v>
      </c>
    </row>
    <row r="1883" spans="2:13" x14ac:dyDescent="0.25">
      <c r="B1883" s="1" t="s">
        <v>28</v>
      </c>
      <c r="C1883" s="1" t="s">
        <v>20850</v>
      </c>
      <c r="D1883" s="1" t="s">
        <v>20851</v>
      </c>
      <c r="E1883" s="1" t="s">
        <v>20852</v>
      </c>
      <c r="F1883" s="1" t="s">
        <v>20853</v>
      </c>
      <c r="G1883" s="1" t="s">
        <v>20854</v>
      </c>
      <c r="H1883" s="1" t="s">
        <v>20855</v>
      </c>
      <c r="I1883" s="1" t="s">
        <v>20856</v>
      </c>
      <c r="J1883" s="1" t="s">
        <v>20857</v>
      </c>
      <c r="K1883" s="1" t="s">
        <v>20858</v>
      </c>
      <c r="L1883" s="1" t="s">
        <v>20859</v>
      </c>
      <c r="M1883" s="1" t="s">
        <v>20860</v>
      </c>
    </row>
    <row r="1884" spans="2:13" x14ac:dyDescent="0.25">
      <c r="B1884" s="1" t="s">
        <v>28</v>
      </c>
      <c r="C1884" s="1" t="s">
        <v>20861</v>
      </c>
      <c r="D1884" s="1" t="s">
        <v>20862</v>
      </c>
      <c r="E1884" s="1" t="s">
        <v>20863</v>
      </c>
      <c r="F1884" s="1" t="s">
        <v>20864</v>
      </c>
      <c r="G1884" s="1" t="s">
        <v>20865</v>
      </c>
      <c r="H1884" s="1" t="s">
        <v>20866</v>
      </c>
      <c r="I1884" s="1" t="s">
        <v>20867</v>
      </c>
      <c r="J1884" s="1" t="s">
        <v>20868</v>
      </c>
      <c r="K1884" s="1" t="s">
        <v>20869</v>
      </c>
      <c r="L1884" s="1" t="s">
        <v>20870</v>
      </c>
      <c r="M1884" s="1" t="s">
        <v>20871</v>
      </c>
    </row>
    <row r="1885" spans="2:13" x14ac:dyDescent="0.25">
      <c r="B1885" s="1" t="s">
        <v>28</v>
      </c>
      <c r="C1885" s="1" t="s">
        <v>20872</v>
      </c>
      <c r="D1885" s="1" t="s">
        <v>20873</v>
      </c>
      <c r="E1885" s="1" t="s">
        <v>20874</v>
      </c>
      <c r="F1885" s="1" t="s">
        <v>20875</v>
      </c>
      <c r="G1885" s="1" t="s">
        <v>20876</v>
      </c>
      <c r="H1885" s="1" t="s">
        <v>20877</v>
      </c>
      <c r="I1885" s="1" t="s">
        <v>20878</v>
      </c>
      <c r="J1885" s="1" t="s">
        <v>20879</v>
      </c>
      <c r="K1885" s="1" t="s">
        <v>20880</v>
      </c>
      <c r="L1885" s="1" t="s">
        <v>20881</v>
      </c>
      <c r="M1885" s="1" t="s">
        <v>20882</v>
      </c>
    </row>
    <row r="1886" spans="2:13" x14ac:dyDescent="0.25">
      <c r="B1886" s="1" t="s">
        <v>28</v>
      </c>
      <c r="C1886" s="1" t="s">
        <v>20883</v>
      </c>
      <c r="D1886" s="1" t="s">
        <v>20884</v>
      </c>
      <c r="E1886" s="1" t="s">
        <v>20885</v>
      </c>
      <c r="F1886" s="1" t="s">
        <v>20886</v>
      </c>
      <c r="G1886" s="1" t="s">
        <v>20887</v>
      </c>
      <c r="H1886" s="1" t="s">
        <v>20888</v>
      </c>
      <c r="I1886" s="1" t="s">
        <v>20889</v>
      </c>
      <c r="J1886" s="1" t="s">
        <v>20890</v>
      </c>
      <c r="K1886" s="1" t="s">
        <v>20891</v>
      </c>
      <c r="L1886" s="1" t="s">
        <v>20892</v>
      </c>
      <c r="M1886" s="1" t="s">
        <v>20893</v>
      </c>
    </row>
    <row r="1887" spans="2:13" x14ac:dyDescent="0.25">
      <c r="B1887" s="1" t="s">
        <v>28</v>
      </c>
      <c r="C1887" s="1" t="s">
        <v>20894</v>
      </c>
      <c r="D1887" s="1" t="s">
        <v>20895</v>
      </c>
      <c r="E1887" s="1" t="s">
        <v>20896</v>
      </c>
      <c r="F1887" s="1" t="s">
        <v>20897</v>
      </c>
      <c r="G1887" s="1" t="s">
        <v>20898</v>
      </c>
      <c r="H1887" s="1" t="s">
        <v>20899</v>
      </c>
      <c r="I1887" s="1" t="s">
        <v>20900</v>
      </c>
      <c r="J1887" s="1" t="s">
        <v>20901</v>
      </c>
      <c r="K1887" s="1" t="s">
        <v>20902</v>
      </c>
      <c r="L1887" s="1" t="s">
        <v>20903</v>
      </c>
      <c r="M1887" s="1" t="s">
        <v>20904</v>
      </c>
    </row>
    <row r="1888" spans="2:13" x14ac:dyDescent="0.25">
      <c r="B1888" s="1" t="s">
        <v>28</v>
      </c>
      <c r="C1888" s="1" t="s">
        <v>20905</v>
      </c>
      <c r="D1888" s="1" t="s">
        <v>20906</v>
      </c>
      <c r="E1888" s="1" t="s">
        <v>20907</v>
      </c>
      <c r="F1888" s="1" t="s">
        <v>20908</v>
      </c>
      <c r="G1888" s="1" t="s">
        <v>20909</v>
      </c>
      <c r="H1888" s="1" t="s">
        <v>20910</v>
      </c>
      <c r="I1888" s="1" t="s">
        <v>20911</v>
      </c>
      <c r="J1888" s="1" t="s">
        <v>20912</v>
      </c>
      <c r="K1888" s="1" t="s">
        <v>20913</v>
      </c>
      <c r="L1888" s="1" t="s">
        <v>20914</v>
      </c>
      <c r="M1888" s="1" t="s">
        <v>20915</v>
      </c>
    </row>
    <row r="1889" spans="2:13" x14ac:dyDescent="0.25">
      <c r="B1889" s="1" t="s">
        <v>28</v>
      </c>
      <c r="C1889" s="1" t="s">
        <v>20916</v>
      </c>
      <c r="D1889" s="1" t="s">
        <v>20917</v>
      </c>
      <c r="E1889" s="1" t="s">
        <v>20918</v>
      </c>
      <c r="F1889" s="1" t="s">
        <v>20919</v>
      </c>
      <c r="G1889" s="1" t="s">
        <v>20920</v>
      </c>
      <c r="H1889" s="1" t="s">
        <v>20921</v>
      </c>
      <c r="I1889" s="1" t="s">
        <v>20922</v>
      </c>
      <c r="J1889" s="1" t="s">
        <v>20923</v>
      </c>
      <c r="K1889" s="1" t="s">
        <v>20924</v>
      </c>
      <c r="L1889" s="1" t="s">
        <v>20925</v>
      </c>
      <c r="M1889" s="1" t="s">
        <v>20926</v>
      </c>
    </row>
    <row r="1890" spans="2:13" x14ac:dyDescent="0.25">
      <c r="B1890" s="1" t="s">
        <v>28</v>
      </c>
      <c r="C1890" s="1" t="s">
        <v>20927</v>
      </c>
      <c r="D1890" s="1" t="s">
        <v>20928</v>
      </c>
      <c r="E1890" s="1" t="s">
        <v>20929</v>
      </c>
      <c r="F1890" s="1" t="s">
        <v>20930</v>
      </c>
      <c r="G1890" s="1" t="s">
        <v>20931</v>
      </c>
      <c r="H1890" s="1" t="s">
        <v>20932</v>
      </c>
      <c r="I1890" s="1" t="s">
        <v>20933</v>
      </c>
      <c r="J1890" s="1" t="s">
        <v>20934</v>
      </c>
      <c r="K1890" s="1" t="s">
        <v>20935</v>
      </c>
      <c r="L1890" s="1" t="s">
        <v>20936</v>
      </c>
      <c r="M1890" s="1" t="s">
        <v>20937</v>
      </c>
    </row>
    <row r="1891" spans="2:13" x14ac:dyDescent="0.25">
      <c r="B1891" s="1" t="s">
        <v>28</v>
      </c>
      <c r="C1891" s="1" t="s">
        <v>20938</v>
      </c>
      <c r="D1891" s="1" t="s">
        <v>20939</v>
      </c>
      <c r="E1891" s="1" t="s">
        <v>20940</v>
      </c>
      <c r="F1891" s="1" t="s">
        <v>20941</v>
      </c>
      <c r="G1891" s="1" t="s">
        <v>20942</v>
      </c>
      <c r="H1891" s="1" t="s">
        <v>20943</v>
      </c>
      <c r="I1891" s="1" t="s">
        <v>20944</v>
      </c>
      <c r="J1891" s="1" t="s">
        <v>20945</v>
      </c>
      <c r="K1891" s="1" t="s">
        <v>20946</v>
      </c>
      <c r="L1891" s="1" t="s">
        <v>20947</v>
      </c>
      <c r="M1891" s="1" t="s">
        <v>20948</v>
      </c>
    </row>
    <row r="1892" spans="2:13" x14ac:dyDescent="0.25">
      <c r="B1892" s="1" t="s">
        <v>28</v>
      </c>
      <c r="C1892" s="1" t="s">
        <v>20949</v>
      </c>
      <c r="D1892" s="1" t="s">
        <v>20950</v>
      </c>
      <c r="E1892" s="1" t="s">
        <v>20951</v>
      </c>
      <c r="F1892" s="1" t="s">
        <v>20952</v>
      </c>
      <c r="G1892" s="1" t="s">
        <v>20953</v>
      </c>
      <c r="H1892" s="1" t="s">
        <v>20954</v>
      </c>
      <c r="I1892" s="1" t="s">
        <v>20955</v>
      </c>
      <c r="J1892" s="1" t="s">
        <v>20956</v>
      </c>
      <c r="K1892" s="1" t="s">
        <v>20957</v>
      </c>
      <c r="L1892" s="1" t="s">
        <v>20958</v>
      </c>
      <c r="M1892" s="1" t="s">
        <v>20959</v>
      </c>
    </row>
    <row r="1893" spans="2:13" x14ac:dyDescent="0.25">
      <c r="B1893" s="1" t="s">
        <v>28</v>
      </c>
      <c r="C1893" s="1" t="s">
        <v>20960</v>
      </c>
      <c r="D1893" s="1" t="s">
        <v>20961</v>
      </c>
      <c r="E1893" s="1" t="s">
        <v>20962</v>
      </c>
      <c r="F1893" s="1" t="s">
        <v>20963</v>
      </c>
      <c r="G1893" s="1" t="s">
        <v>20964</v>
      </c>
      <c r="H1893" s="1" t="s">
        <v>20965</v>
      </c>
      <c r="I1893" s="1" t="s">
        <v>20966</v>
      </c>
      <c r="J1893" s="1" t="s">
        <v>20967</v>
      </c>
      <c r="K1893" s="1" t="s">
        <v>20968</v>
      </c>
      <c r="L1893" s="1" t="s">
        <v>20969</v>
      </c>
      <c r="M1893" s="1" t="s">
        <v>20970</v>
      </c>
    </row>
    <row r="1894" spans="2:13" x14ac:dyDescent="0.25">
      <c r="B1894" s="1" t="s">
        <v>28</v>
      </c>
      <c r="C1894" s="1" t="s">
        <v>20971</v>
      </c>
      <c r="D1894" s="1" t="s">
        <v>20972</v>
      </c>
      <c r="E1894" s="1" t="s">
        <v>20973</v>
      </c>
      <c r="F1894" s="1" t="s">
        <v>20974</v>
      </c>
      <c r="G1894" s="1" t="s">
        <v>20975</v>
      </c>
      <c r="H1894" s="1" t="s">
        <v>20976</v>
      </c>
      <c r="I1894" s="1" t="s">
        <v>20977</v>
      </c>
      <c r="J1894" s="1" t="s">
        <v>20978</v>
      </c>
      <c r="K1894" s="1" t="s">
        <v>20979</v>
      </c>
      <c r="L1894" s="1" t="s">
        <v>20980</v>
      </c>
      <c r="M1894" s="1" t="s">
        <v>20981</v>
      </c>
    </row>
    <row r="1895" spans="2:13" x14ac:dyDescent="0.25">
      <c r="B1895" s="1" t="s">
        <v>28</v>
      </c>
      <c r="C1895" s="1" t="s">
        <v>20982</v>
      </c>
      <c r="D1895" s="1" t="s">
        <v>20983</v>
      </c>
      <c r="E1895" s="1" t="s">
        <v>20984</v>
      </c>
      <c r="F1895" s="1" t="s">
        <v>20985</v>
      </c>
      <c r="G1895" s="1" t="s">
        <v>20986</v>
      </c>
      <c r="H1895" s="1" t="s">
        <v>20987</v>
      </c>
      <c r="I1895" s="1" t="s">
        <v>20988</v>
      </c>
      <c r="J1895" s="1" t="s">
        <v>20989</v>
      </c>
      <c r="K1895" s="1" t="s">
        <v>20990</v>
      </c>
      <c r="L1895" s="1" t="s">
        <v>20991</v>
      </c>
      <c r="M1895" s="1" t="s">
        <v>20992</v>
      </c>
    </row>
    <row r="1896" spans="2:13" x14ac:dyDescent="0.25">
      <c r="B1896" s="1" t="s">
        <v>28</v>
      </c>
      <c r="C1896" s="1" t="s">
        <v>20993</v>
      </c>
      <c r="D1896" s="1" t="s">
        <v>20994</v>
      </c>
      <c r="E1896" s="1" t="s">
        <v>20995</v>
      </c>
      <c r="F1896" s="1" t="s">
        <v>20996</v>
      </c>
      <c r="G1896" s="1" t="s">
        <v>20997</v>
      </c>
      <c r="H1896" s="1" t="s">
        <v>20998</v>
      </c>
      <c r="I1896" s="1" t="s">
        <v>20999</v>
      </c>
      <c r="J1896" s="1" t="s">
        <v>21000</v>
      </c>
      <c r="K1896" s="1" t="s">
        <v>21001</v>
      </c>
      <c r="L1896" s="1" t="s">
        <v>21002</v>
      </c>
      <c r="M1896" s="1" t="s">
        <v>21003</v>
      </c>
    </row>
    <row r="1897" spans="2:13" x14ac:dyDescent="0.25">
      <c r="B1897" s="1" t="s">
        <v>28</v>
      </c>
      <c r="C1897" s="1" t="s">
        <v>21004</v>
      </c>
      <c r="D1897" s="1" t="s">
        <v>21005</v>
      </c>
      <c r="E1897" s="1" t="s">
        <v>21006</v>
      </c>
      <c r="F1897" s="1" t="s">
        <v>21007</v>
      </c>
      <c r="G1897" s="1" t="s">
        <v>21008</v>
      </c>
      <c r="H1897" s="1" t="s">
        <v>21009</v>
      </c>
      <c r="I1897" s="1" t="s">
        <v>21010</v>
      </c>
      <c r="J1897" s="1" t="s">
        <v>21011</v>
      </c>
      <c r="K1897" s="1" t="s">
        <v>21012</v>
      </c>
      <c r="L1897" s="1" t="s">
        <v>21013</v>
      </c>
      <c r="M1897" s="1" t="s">
        <v>21014</v>
      </c>
    </row>
    <row r="1898" spans="2:13" x14ac:dyDescent="0.25">
      <c r="B1898" s="1" t="s">
        <v>28</v>
      </c>
      <c r="C1898" s="1" t="s">
        <v>21015</v>
      </c>
      <c r="D1898" s="1" t="s">
        <v>21016</v>
      </c>
      <c r="E1898" s="1" t="s">
        <v>21017</v>
      </c>
      <c r="F1898" s="1" t="s">
        <v>21018</v>
      </c>
      <c r="G1898" s="1" t="s">
        <v>21019</v>
      </c>
      <c r="H1898" s="1" t="s">
        <v>21020</v>
      </c>
      <c r="I1898" s="1" t="s">
        <v>21021</v>
      </c>
      <c r="J1898" s="1" t="s">
        <v>21022</v>
      </c>
      <c r="K1898" s="1" t="s">
        <v>21023</v>
      </c>
      <c r="L1898" s="1" t="s">
        <v>21024</v>
      </c>
      <c r="M1898" s="1" t="s">
        <v>21025</v>
      </c>
    </row>
    <row r="1899" spans="2:13" x14ac:dyDescent="0.25">
      <c r="B1899" s="1" t="s">
        <v>28</v>
      </c>
      <c r="C1899" s="1" t="s">
        <v>21026</v>
      </c>
      <c r="D1899" s="1" t="s">
        <v>21027</v>
      </c>
      <c r="E1899" s="1" t="s">
        <v>21028</v>
      </c>
      <c r="F1899" s="1" t="s">
        <v>21029</v>
      </c>
      <c r="G1899" s="1" t="s">
        <v>21030</v>
      </c>
      <c r="H1899" s="1" t="s">
        <v>21031</v>
      </c>
      <c r="I1899" s="1" t="s">
        <v>21032</v>
      </c>
      <c r="J1899" s="1" t="s">
        <v>21033</v>
      </c>
      <c r="K1899" s="1" t="s">
        <v>21034</v>
      </c>
      <c r="L1899" s="1" t="s">
        <v>21035</v>
      </c>
      <c r="M1899" s="1" t="s">
        <v>21036</v>
      </c>
    </row>
    <row r="1900" spans="2:13" x14ac:dyDescent="0.25">
      <c r="B1900" s="1" t="s">
        <v>28</v>
      </c>
      <c r="C1900" s="1" t="s">
        <v>21037</v>
      </c>
      <c r="D1900" s="1" t="s">
        <v>21038</v>
      </c>
      <c r="E1900" s="1" t="s">
        <v>21039</v>
      </c>
      <c r="F1900" s="1" t="s">
        <v>21040</v>
      </c>
      <c r="G1900" s="1" t="s">
        <v>21041</v>
      </c>
      <c r="H1900" s="1" t="s">
        <v>21042</v>
      </c>
      <c r="I1900" s="1" t="s">
        <v>21043</v>
      </c>
      <c r="J1900" s="1" t="s">
        <v>21044</v>
      </c>
      <c r="K1900" s="1" t="s">
        <v>21045</v>
      </c>
      <c r="L1900" s="1" t="s">
        <v>21046</v>
      </c>
      <c r="M1900" s="1" t="s">
        <v>21047</v>
      </c>
    </row>
    <row r="1901" spans="2:13" x14ac:dyDescent="0.25">
      <c r="B1901" s="1" t="s">
        <v>28</v>
      </c>
      <c r="C1901" s="1" t="s">
        <v>21048</v>
      </c>
      <c r="D1901" s="1" t="s">
        <v>21049</v>
      </c>
      <c r="E1901" s="1" t="s">
        <v>21050</v>
      </c>
      <c r="F1901" s="1" t="s">
        <v>21051</v>
      </c>
      <c r="G1901" s="1" t="s">
        <v>21052</v>
      </c>
      <c r="H1901" s="1" t="s">
        <v>21053</v>
      </c>
      <c r="I1901" s="1" t="s">
        <v>21054</v>
      </c>
      <c r="J1901" s="1" t="s">
        <v>21055</v>
      </c>
      <c r="K1901" s="1" t="s">
        <v>21056</v>
      </c>
      <c r="L1901" s="1" t="s">
        <v>21057</v>
      </c>
      <c r="M1901" s="1" t="s">
        <v>21058</v>
      </c>
    </row>
    <row r="1902" spans="2:13" x14ac:dyDescent="0.25">
      <c r="B1902" s="1" t="s">
        <v>112</v>
      </c>
      <c r="C1902" s="1" t="s">
        <v>21059</v>
      </c>
      <c r="D1902" s="1" t="s">
        <v>21060</v>
      </c>
      <c r="E1902" s="1" t="s">
        <v>21061</v>
      </c>
      <c r="F1902" s="1" t="s">
        <v>21062</v>
      </c>
      <c r="G1902" s="1" t="s">
        <v>21063</v>
      </c>
      <c r="H1902" s="1" t="s">
        <v>21064</v>
      </c>
      <c r="I1902" s="1" t="s">
        <v>21065</v>
      </c>
      <c r="J1902" s="1" t="s">
        <v>21066</v>
      </c>
      <c r="K1902" s="1" t="s">
        <v>21067</v>
      </c>
      <c r="L1902" s="1" t="s">
        <v>21068</v>
      </c>
      <c r="M1902" s="1" t="s">
        <v>21069</v>
      </c>
    </row>
    <row r="1903" spans="2:13" x14ac:dyDescent="0.25">
      <c r="B1903" s="1" t="s">
        <v>112</v>
      </c>
      <c r="C1903" s="1" t="s">
        <v>21070</v>
      </c>
      <c r="D1903" s="1" t="s">
        <v>21071</v>
      </c>
      <c r="E1903" s="1" t="s">
        <v>21072</v>
      </c>
      <c r="F1903" s="1" t="s">
        <v>21073</v>
      </c>
      <c r="G1903" s="1" t="s">
        <v>21074</v>
      </c>
      <c r="H1903" s="1" t="s">
        <v>21075</v>
      </c>
      <c r="I1903" s="1" t="s">
        <v>21076</v>
      </c>
      <c r="J1903" s="1" t="s">
        <v>21077</v>
      </c>
      <c r="K1903" s="1" t="s">
        <v>21078</v>
      </c>
      <c r="L1903" s="1" t="s">
        <v>21079</v>
      </c>
      <c r="M1903" s="1" t="s">
        <v>21080</v>
      </c>
    </row>
    <row r="1904" spans="2:13" x14ac:dyDescent="0.25">
      <c r="B1904" s="1" t="s">
        <v>112</v>
      </c>
      <c r="C1904" s="1" t="s">
        <v>21081</v>
      </c>
      <c r="D1904" s="1" t="s">
        <v>21082</v>
      </c>
      <c r="E1904" s="1" t="s">
        <v>21083</v>
      </c>
      <c r="F1904" s="1" t="s">
        <v>21084</v>
      </c>
      <c r="G1904" s="1" t="s">
        <v>21085</v>
      </c>
      <c r="H1904" s="1" t="s">
        <v>21086</v>
      </c>
      <c r="I1904" s="1" t="s">
        <v>21087</v>
      </c>
      <c r="J1904" s="1" t="s">
        <v>21088</v>
      </c>
      <c r="K1904" s="1" t="s">
        <v>21089</v>
      </c>
      <c r="L1904" s="1" t="s">
        <v>21090</v>
      </c>
      <c r="M1904" s="1" t="s">
        <v>21091</v>
      </c>
    </row>
    <row r="1905" spans="2:13" x14ac:dyDescent="0.25">
      <c r="B1905" s="1" t="s">
        <v>112</v>
      </c>
      <c r="C1905" s="1" t="s">
        <v>21092</v>
      </c>
      <c r="D1905" s="1" t="s">
        <v>21093</v>
      </c>
      <c r="E1905" s="1" t="s">
        <v>21094</v>
      </c>
      <c r="F1905" s="1" t="s">
        <v>21095</v>
      </c>
      <c r="G1905" s="1" t="s">
        <v>21096</v>
      </c>
      <c r="H1905" s="1" t="s">
        <v>21097</v>
      </c>
      <c r="I1905" s="1" t="s">
        <v>21098</v>
      </c>
      <c r="J1905" s="1" t="s">
        <v>21099</v>
      </c>
      <c r="K1905" s="1" t="s">
        <v>21100</v>
      </c>
      <c r="L1905" s="1" t="s">
        <v>21101</v>
      </c>
      <c r="M1905" s="1" t="s">
        <v>21102</v>
      </c>
    </row>
    <row r="1906" spans="2:13" x14ac:dyDescent="0.25">
      <c r="B1906" s="1" t="s">
        <v>112</v>
      </c>
      <c r="C1906" s="1" t="s">
        <v>21103</v>
      </c>
      <c r="D1906" s="1" t="s">
        <v>21104</v>
      </c>
      <c r="E1906" s="1" t="s">
        <v>21105</v>
      </c>
      <c r="F1906" s="1" t="s">
        <v>21106</v>
      </c>
      <c r="G1906" s="1" t="s">
        <v>21107</v>
      </c>
      <c r="H1906" s="1" t="s">
        <v>21108</v>
      </c>
      <c r="I1906" s="1" t="s">
        <v>21109</v>
      </c>
      <c r="J1906" s="1" t="s">
        <v>21110</v>
      </c>
      <c r="K1906" s="1" t="s">
        <v>21111</v>
      </c>
      <c r="L1906" s="1" t="s">
        <v>21112</v>
      </c>
      <c r="M1906" s="1" t="s">
        <v>21113</v>
      </c>
    </row>
    <row r="1907" spans="2:13" x14ac:dyDescent="0.25">
      <c r="B1907" s="1" t="s">
        <v>112</v>
      </c>
      <c r="C1907" s="1" t="s">
        <v>21114</v>
      </c>
      <c r="D1907" s="1" t="s">
        <v>21115</v>
      </c>
      <c r="E1907" s="1" t="s">
        <v>21116</v>
      </c>
      <c r="F1907" s="1" t="s">
        <v>21117</v>
      </c>
      <c r="G1907" s="1" t="s">
        <v>21118</v>
      </c>
      <c r="H1907" s="1" t="s">
        <v>21119</v>
      </c>
      <c r="I1907" s="1" t="s">
        <v>21120</v>
      </c>
      <c r="J1907" s="1" t="s">
        <v>21121</v>
      </c>
      <c r="K1907" s="1" t="s">
        <v>21122</v>
      </c>
      <c r="L1907" s="1" t="s">
        <v>21123</v>
      </c>
      <c r="M1907" s="1" t="s">
        <v>21124</v>
      </c>
    </row>
    <row r="1908" spans="2:13" x14ac:dyDescent="0.25">
      <c r="B1908" s="1" t="s">
        <v>112</v>
      </c>
      <c r="C1908" s="1" t="s">
        <v>21125</v>
      </c>
      <c r="D1908" s="1" t="s">
        <v>21126</v>
      </c>
      <c r="E1908" s="1" t="s">
        <v>21127</v>
      </c>
      <c r="F1908" s="1" t="s">
        <v>21128</v>
      </c>
      <c r="G1908" s="1" t="s">
        <v>21129</v>
      </c>
      <c r="H1908" s="1" t="s">
        <v>21130</v>
      </c>
      <c r="I1908" s="1" t="s">
        <v>21131</v>
      </c>
      <c r="J1908" s="1" t="s">
        <v>21132</v>
      </c>
      <c r="K1908" s="1" t="s">
        <v>21133</v>
      </c>
      <c r="L1908" s="1" t="s">
        <v>21134</v>
      </c>
      <c r="M1908" s="1" t="s">
        <v>21135</v>
      </c>
    </row>
    <row r="1909" spans="2:13" x14ac:dyDescent="0.25">
      <c r="B1909" s="1" t="s">
        <v>112</v>
      </c>
      <c r="C1909" s="1" t="s">
        <v>21136</v>
      </c>
      <c r="D1909" s="1" t="s">
        <v>21137</v>
      </c>
      <c r="E1909" s="1" t="s">
        <v>21138</v>
      </c>
      <c r="F1909" s="1" t="s">
        <v>21139</v>
      </c>
      <c r="G1909" s="1" t="s">
        <v>21140</v>
      </c>
      <c r="H1909" s="1" t="s">
        <v>21141</v>
      </c>
      <c r="I1909" s="1" t="s">
        <v>21142</v>
      </c>
      <c r="J1909" s="1" t="s">
        <v>21143</v>
      </c>
      <c r="K1909" s="1" t="s">
        <v>21144</v>
      </c>
      <c r="L1909" s="1" t="s">
        <v>21145</v>
      </c>
      <c r="M1909" s="1" t="s">
        <v>21146</v>
      </c>
    </row>
    <row r="1910" spans="2:13" x14ac:dyDescent="0.25">
      <c r="B1910" s="1" t="s">
        <v>112</v>
      </c>
      <c r="C1910" s="1" t="s">
        <v>21147</v>
      </c>
      <c r="D1910" s="1" t="s">
        <v>21148</v>
      </c>
      <c r="E1910" s="1" t="s">
        <v>21149</v>
      </c>
      <c r="F1910" s="1" t="s">
        <v>21150</v>
      </c>
      <c r="G1910" s="1" t="s">
        <v>21151</v>
      </c>
      <c r="H1910" s="1" t="s">
        <v>21152</v>
      </c>
      <c r="I1910" s="1" t="s">
        <v>21153</v>
      </c>
      <c r="J1910" s="1" t="s">
        <v>21154</v>
      </c>
      <c r="K1910" s="1" t="s">
        <v>21155</v>
      </c>
      <c r="L1910" s="1" t="s">
        <v>21156</v>
      </c>
      <c r="M1910" s="1" t="s">
        <v>21157</v>
      </c>
    </row>
    <row r="1911" spans="2:13" x14ac:dyDescent="0.25">
      <c r="B1911" s="1" t="s">
        <v>112</v>
      </c>
      <c r="C1911" s="1" t="s">
        <v>21158</v>
      </c>
      <c r="D1911" s="1" t="s">
        <v>21159</v>
      </c>
      <c r="E1911" s="1" t="s">
        <v>21160</v>
      </c>
      <c r="F1911" s="1" t="s">
        <v>21161</v>
      </c>
      <c r="G1911" s="1" t="s">
        <v>21162</v>
      </c>
      <c r="H1911" s="1" t="s">
        <v>21163</v>
      </c>
      <c r="I1911" s="1" t="s">
        <v>21164</v>
      </c>
      <c r="J1911" s="1" t="s">
        <v>21165</v>
      </c>
      <c r="K1911" s="1" t="s">
        <v>21166</v>
      </c>
      <c r="L1911" s="1" t="s">
        <v>21167</v>
      </c>
      <c r="M1911" s="1" t="s">
        <v>21168</v>
      </c>
    </row>
    <row r="1912" spans="2:13" x14ac:dyDescent="0.25">
      <c r="B1912" s="1" t="s">
        <v>112</v>
      </c>
      <c r="C1912" s="1" t="s">
        <v>21169</v>
      </c>
      <c r="D1912" s="1" t="s">
        <v>21170</v>
      </c>
      <c r="E1912" s="1" t="s">
        <v>21171</v>
      </c>
      <c r="F1912" s="1" t="s">
        <v>21172</v>
      </c>
      <c r="G1912" s="1" t="s">
        <v>21173</v>
      </c>
      <c r="H1912" s="1" t="s">
        <v>21174</v>
      </c>
      <c r="I1912" s="1" t="s">
        <v>21175</v>
      </c>
      <c r="J1912" s="1" t="s">
        <v>21176</v>
      </c>
      <c r="K1912" s="1" t="s">
        <v>21177</v>
      </c>
      <c r="L1912" s="1" t="s">
        <v>21178</v>
      </c>
      <c r="M1912" s="1" t="s">
        <v>21179</v>
      </c>
    </row>
    <row r="1913" spans="2:13" x14ac:dyDescent="0.25">
      <c r="B1913" s="1" t="s">
        <v>112</v>
      </c>
      <c r="C1913" s="1" t="s">
        <v>21180</v>
      </c>
      <c r="D1913" s="1" t="s">
        <v>21181</v>
      </c>
      <c r="E1913" s="1" t="s">
        <v>21182</v>
      </c>
      <c r="F1913" s="1" t="s">
        <v>21183</v>
      </c>
      <c r="G1913" s="1" t="s">
        <v>21184</v>
      </c>
      <c r="H1913" s="1" t="s">
        <v>21185</v>
      </c>
      <c r="I1913" s="1" t="s">
        <v>21186</v>
      </c>
      <c r="J1913" s="1" t="s">
        <v>21187</v>
      </c>
      <c r="K1913" s="1" t="s">
        <v>21188</v>
      </c>
      <c r="L1913" s="1" t="s">
        <v>21189</v>
      </c>
      <c r="M1913" s="1" t="s">
        <v>21190</v>
      </c>
    </row>
    <row r="1914" spans="2:13" x14ac:dyDescent="0.25">
      <c r="B1914" s="1" t="s">
        <v>112</v>
      </c>
      <c r="C1914" s="1" t="s">
        <v>21191</v>
      </c>
      <c r="D1914" s="1" t="s">
        <v>21192</v>
      </c>
      <c r="E1914" s="1" t="s">
        <v>21193</v>
      </c>
      <c r="F1914" s="1" t="s">
        <v>21194</v>
      </c>
      <c r="G1914" s="1" t="s">
        <v>21195</v>
      </c>
      <c r="H1914" s="1" t="s">
        <v>21196</v>
      </c>
      <c r="I1914" s="1" t="s">
        <v>21197</v>
      </c>
      <c r="J1914" s="1" t="s">
        <v>21198</v>
      </c>
      <c r="K1914" s="1" t="s">
        <v>21199</v>
      </c>
      <c r="L1914" s="1" t="s">
        <v>21200</v>
      </c>
      <c r="M1914" s="1" t="s">
        <v>21201</v>
      </c>
    </row>
    <row r="1915" spans="2:13" x14ac:dyDescent="0.25">
      <c r="B1915" s="1" t="s">
        <v>112</v>
      </c>
      <c r="C1915" s="1" t="s">
        <v>21202</v>
      </c>
      <c r="D1915" s="1" t="s">
        <v>21203</v>
      </c>
      <c r="E1915" s="1" t="s">
        <v>21204</v>
      </c>
      <c r="F1915" s="1" t="s">
        <v>21205</v>
      </c>
      <c r="G1915" s="1" t="s">
        <v>21206</v>
      </c>
      <c r="H1915" s="1" t="s">
        <v>21207</v>
      </c>
      <c r="I1915" s="1" t="s">
        <v>21208</v>
      </c>
      <c r="J1915" s="1" t="s">
        <v>21209</v>
      </c>
      <c r="K1915" s="1" t="s">
        <v>21210</v>
      </c>
      <c r="L1915" s="1" t="s">
        <v>21211</v>
      </c>
      <c r="M1915" s="1" t="s">
        <v>21212</v>
      </c>
    </row>
    <row r="1916" spans="2:13" x14ac:dyDescent="0.25">
      <c r="B1916" s="1" t="s">
        <v>112</v>
      </c>
      <c r="C1916" s="1" t="s">
        <v>21213</v>
      </c>
      <c r="D1916" s="1" t="s">
        <v>21214</v>
      </c>
      <c r="E1916" s="1" t="s">
        <v>21215</v>
      </c>
      <c r="F1916" s="1" t="s">
        <v>21216</v>
      </c>
      <c r="G1916" s="1" t="s">
        <v>21217</v>
      </c>
      <c r="H1916" s="1" t="s">
        <v>21218</v>
      </c>
      <c r="I1916" s="1" t="s">
        <v>21219</v>
      </c>
      <c r="J1916" s="1" t="s">
        <v>21220</v>
      </c>
      <c r="K1916" s="1" t="s">
        <v>21221</v>
      </c>
      <c r="L1916" s="1" t="s">
        <v>21222</v>
      </c>
      <c r="M1916" s="1" t="s">
        <v>21223</v>
      </c>
    </row>
    <row r="1917" spans="2:13" x14ac:dyDescent="0.25">
      <c r="B1917" s="1" t="s">
        <v>112</v>
      </c>
      <c r="C1917" s="1" t="s">
        <v>21224</v>
      </c>
      <c r="D1917" s="1" t="s">
        <v>21225</v>
      </c>
      <c r="E1917" s="1" t="s">
        <v>21226</v>
      </c>
      <c r="F1917" s="1" t="s">
        <v>21227</v>
      </c>
      <c r="G1917" s="1" t="s">
        <v>21228</v>
      </c>
      <c r="H1917" s="1" t="s">
        <v>21229</v>
      </c>
      <c r="I1917" s="1" t="s">
        <v>21230</v>
      </c>
      <c r="J1917" s="1" t="s">
        <v>21231</v>
      </c>
      <c r="K1917" s="1" t="s">
        <v>21232</v>
      </c>
      <c r="L1917" s="1" t="s">
        <v>21233</v>
      </c>
      <c r="M1917" s="1" t="s">
        <v>21234</v>
      </c>
    </row>
    <row r="1918" spans="2:13" x14ac:dyDescent="0.25">
      <c r="B1918" s="1" t="s">
        <v>112</v>
      </c>
      <c r="C1918" s="1" t="s">
        <v>21235</v>
      </c>
      <c r="D1918" s="1" t="s">
        <v>21236</v>
      </c>
      <c r="E1918" s="1" t="s">
        <v>21237</v>
      </c>
      <c r="F1918" s="1" t="s">
        <v>21238</v>
      </c>
      <c r="G1918" s="1" t="s">
        <v>21239</v>
      </c>
      <c r="H1918" s="1" t="s">
        <v>21240</v>
      </c>
      <c r="I1918" s="1" t="s">
        <v>21241</v>
      </c>
      <c r="J1918" s="1" t="s">
        <v>21242</v>
      </c>
      <c r="K1918" s="1" t="s">
        <v>21243</v>
      </c>
      <c r="L1918" s="1" t="s">
        <v>21244</v>
      </c>
      <c r="M1918" s="1" t="s">
        <v>21245</v>
      </c>
    </row>
    <row r="1919" spans="2:13" x14ac:dyDescent="0.25">
      <c r="B1919" s="1" t="s">
        <v>112</v>
      </c>
      <c r="C1919" s="1" t="s">
        <v>21246</v>
      </c>
      <c r="D1919" s="1" t="s">
        <v>21247</v>
      </c>
      <c r="E1919" s="1" t="s">
        <v>21248</v>
      </c>
      <c r="F1919" s="1" t="s">
        <v>21249</v>
      </c>
      <c r="G1919" s="1" t="s">
        <v>21250</v>
      </c>
      <c r="H1919" s="1" t="s">
        <v>21251</v>
      </c>
      <c r="I1919" s="1" t="s">
        <v>21252</v>
      </c>
      <c r="J1919" s="1" t="s">
        <v>21253</v>
      </c>
      <c r="K1919" s="1" t="s">
        <v>21254</v>
      </c>
      <c r="L1919" s="1" t="s">
        <v>21255</v>
      </c>
      <c r="M1919" s="1" t="s">
        <v>21256</v>
      </c>
    </row>
    <row r="1920" spans="2:13" x14ac:dyDescent="0.25">
      <c r="B1920" s="1" t="s">
        <v>112</v>
      </c>
      <c r="C1920" s="1" t="s">
        <v>21257</v>
      </c>
      <c r="D1920" s="1" t="s">
        <v>21258</v>
      </c>
      <c r="E1920" s="1" t="s">
        <v>21259</v>
      </c>
      <c r="F1920" s="1" t="s">
        <v>21260</v>
      </c>
      <c r="G1920" s="1" t="s">
        <v>21261</v>
      </c>
      <c r="H1920" s="1" t="s">
        <v>21262</v>
      </c>
      <c r="I1920" s="1" t="s">
        <v>21263</v>
      </c>
      <c r="J1920" s="1" t="s">
        <v>21264</v>
      </c>
      <c r="K1920" s="1" t="s">
        <v>21265</v>
      </c>
      <c r="L1920" s="1" t="s">
        <v>21266</v>
      </c>
      <c r="M1920" s="1" t="s">
        <v>21267</v>
      </c>
    </row>
    <row r="1921" spans="2:13" x14ac:dyDescent="0.25">
      <c r="B1921" s="1" t="s">
        <v>112</v>
      </c>
      <c r="C1921" s="1" t="s">
        <v>21268</v>
      </c>
      <c r="D1921" s="1" t="s">
        <v>21269</v>
      </c>
      <c r="E1921" s="1" t="s">
        <v>21270</v>
      </c>
      <c r="F1921" s="1" t="s">
        <v>21271</v>
      </c>
      <c r="G1921" s="1" t="s">
        <v>21272</v>
      </c>
      <c r="H1921" s="1" t="s">
        <v>21273</v>
      </c>
      <c r="I1921" s="1" t="s">
        <v>21274</v>
      </c>
      <c r="J1921" s="1" t="s">
        <v>21275</v>
      </c>
      <c r="K1921" s="1" t="s">
        <v>21276</v>
      </c>
      <c r="L1921" s="1" t="s">
        <v>21277</v>
      </c>
      <c r="M1921" s="1" t="s">
        <v>21278</v>
      </c>
    </row>
    <row r="1922" spans="2:13" x14ac:dyDescent="0.25">
      <c r="B1922" s="1" t="s">
        <v>113</v>
      </c>
      <c r="C1922" s="1" t="s">
        <v>21279</v>
      </c>
      <c r="D1922" s="1" t="s">
        <v>21280</v>
      </c>
      <c r="E1922" s="1" t="s">
        <v>21281</v>
      </c>
      <c r="F1922" s="1" t="s">
        <v>21282</v>
      </c>
      <c r="G1922" s="1" t="s">
        <v>21283</v>
      </c>
      <c r="H1922" s="1" t="s">
        <v>21284</v>
      </c>
      <c r="I1922" s="1" t="s">
        <v>21285</v>
      </c>
      <c r="J1922" s="1" t="s">
        <v>21286</v>
      </c>
      <c r="K1922" s="1" t="s">
        <v>21287</v>
      </c>
      <c r="L1922" s="1" t="s">
        <v>21288</v>
      </c>
      <c r="M1922" s="1" t="s">
        <v>21289</v>
      </c>
    </row>
    <row r="1923" spans="2:13" x14ac:dyDescent="0.25">
      <c r="B1923" s="1" t="s">
        <v>113</v>
      </c>
      <c r="C1923" s="1" t="s">
        <v>21290</v>
      </c>
      <c r="D1923" s="1" t="s">
        <v>21291</v>
      </c>
      <c r="E1923" s="1" t="s">
        <v>21292</v>
      </c>
      <c r="F1923" s="1" t="s">
        <v>21293</v>
      </c>
      <c r="G1923" s="1" t="s">
        <v>21294</v>
      </c>
      <c r="H1923" s="1" t="s">
        <v>21295</v>
      </c>
      <c r="I1923" s="1" t="s">
        <v>21296</v>
      </c>
      <c r="J1923" s="1" t="s">
        <v>21297</v>
      </c>
      <c r="K1923" s="1" t="s">
        <v>21298</v>
      </c>
      <c r="L1923" s="1" t="s">
        <v>21299</v>
      </c>
      <c r="M1923" s="1" t="s">
        <v>21300</v>
      </c>
    </row>
    <row r="1924" spans="2:13" x14ac:dyDescent="0.25">
      <c r="B1924" s="1" t="s">
        <v>113</v>
      </c>
      <c r="C1924" s="1" t="s">
        <v>21301</v>
      </c>
      <c r="D1924" s="1" t="s">
        <v>21302</v>
      </c>
      <c r="E1924" s="1" t="s">
        <v>21303</v>
      </c>
      <c r="F1924" s="1" t="s">
        <v>21304</v>
      </c>
      <c r="G1924" s="1" t="s">
        <v>21305</v>
      </c>
      <c r="H1924" s="1" t="s">
        <v>21306</v>
      </c>
      <c r="I1924" s="1" t="s">
        <v>21307</v>
      </c>
      <c r="J1924" s="1" t="s">
        <v>21308</v>
      </c>
      <c r="K1924" s="1" t="s">
        <v>21309</v>
      </c>
      <c r="L1924" s="1" t="s">
        <v>21310</v>
      </c>
      <c r="M1924" s="1" t="s">
        <v>21311</v>
      </c>
    </row>
    <row r="1925" spans="2:13" x14ac:dyDescent="0.25">
      <c r="B1925" s="1" t="s">
        <v>113</v>
      </c>
      <c r="C1925" s="1" t="s">
        <v>21312</v>
      </c>
      <c r="D1925" s="1" t="s">
        <v>21313</v>
      </c>
      <c r="E1925" s="1" t="s">
        <v>21314</v>
      </c>
      <c r="F1925" s="1" t="s">
        <v>21315</v>
      </c>
      <c r="G1925" s="1" t="s">
        <v>21316</v>
      </c>
      <c r="H1925" s="1" t="s">
        <v>21317</v>
      </c>
      <c r="I1925" s="1" t="s">
        <v>21318</v>
      </c>
      <c r="J1925" s="1" t="s">
        <v>21319</v>
      </c>
      <c r="K1925" s="1" t="s">
        <v>21320</v>
      </c>
      <c r="L1925" s="1" t="s">
        <v>21321</v>
      </c>
      <c r="M1925" s="1" t="s">
        <v>21322</v>
      </c>
    </row>
    <row r="1926" spans="2:13" x14ac:dyDescent="0.25">
      <c r="B1926" s="1" t="s">
        <v>113</v>
      </c>
      <c r="C1926" s="1" t="s">
        <v>21323</v>
      </c>
      <c r="D1926" s="1" t="s">
        <v>21324</v>
      </c>
      <c r="E1926" s="1" t="s">
        <v>21325</v>
      </c>
      <c r="F1926" s="1" t="s">
        <v>21326</v>
      </c>
      <c r="G1926" s="1" t="s">
        <v>21327</v>
      </c>
      <c r="H1926" s="1" t="s">
        <v>21328</v>
      </c>
      <c r="I1926" s="1" t="s">
        <v>21329</v>
      </c>
      <c r="J1926" s="1" t="s">
        <v>21330</v>
      </c>
      <c r="K1926" s="1" t="s">
        <v>21331</v>
      </c>
      <c r="L1926" s="1" t="s">
        <v>21332</v>
      </c>
      <c r="M1926" s="1" t="s">
        <v>21333</v>
      </c>
    </row>
    <row r="1927" spans="2:13" x14ac:dyDescent="0.25">
      <c r="B1927" s="1" t="s">
        <v>113</v>
      </c>
      <c r="C1927" s="1" t="s">
        <v>21334</v>
      </c>
      <c r="D1927" s="1" t="s">
        <v>21335</v>
      </c>
      <c r="E1927" s="1" t="s">
        <v>21336</v>
      </c>
      <c r="F1927" s="1" t="s">
        <v>21337</v>
      </c>
      <c r="G1927" s="1" t="s">
        <v>21338</v>
      </c>
      <c r="H1927" s="1" t="s">
        <v>21339</v>
      </c>
      <c r="I1927" s="1" t="s">
        <v>21340</v>
      </c>
      <c r="J1927" s="1" t="s">
        <v>21341</v>
      </c>
      <c r="K1927" s="1" t="s">
        <v>21342</v>
      </c>
      <c r="L1927" s="1" t="s">
        <v>21343</v>
      </c>
      <c r="M1927" s="1" t="s">
        <v>21344</v>
      </c>
    </row>
    <row r="1928" spans="2:13" x14ac:dyDescent="0.25">
      <c r="B1928" s="1" t="s">
        <v>113</v>
      </c>
      <c r="C1928" s="1" t="s">
        <v>21345</v>
      </c>
      <c r="D1928" s="1" t="s">
        <v>21346</v>
      </c>
      <c r="E1928" s="1" t="s">
        <v>21347</v>
      </c>
      <c r="F1928" s="1" t="s">
        <v>21348</v>
      </c>
      <c r="G1928" s="1" t="s">
        <v>21349</v>
      </c>
      <c r="H1928" s="1" t="s">
        <v>21350</v>
      </c>
      <c r="I1928" s="1" t="s">
        <v>21351</v>
      </c>
      <c r="J1928" s="1" t="s">
        <v>21352</v>
      </c>
      <c r="K1928" s="1" t="s">
        <v>21353</v>
      </c>
      <c r="L1928" s="1" t="s">
        <v>21354</v>
      </c>
      <c r="M1928" s="1" t="s">
        <v>21355</v>
      </c>
    </row>
    <row r="1929" spans="2:13" x14ac:dyDescent="0.25">
      <c r="B1929" s="1" t="s">
        <v>113</v>
      </c>
      <c r="C1929" s="1" t="s">
        <v>21356</v>
      </c>
      <c r="D1929" s="1" t="s">
        <v>21357</v>
      </c>
      <c r="E1929" s="1" t="s">
        <v>21358</v>
      </c>
      <c r="F1929" s="1" t="s">
        <v>21359</v>
      </c>
      <c r="G1929" s="1" t="s">
        <v>21360</v>
      </c>
      <c r="H1929" s="1" t="s">
        <v>21361</v>
      </c>
      <c r="I1929" s="1" t="s">
        <v>21362</v>
      </c>
      <c r="J1929" s="1" t="s">
        <v>21363</v>
      </c>
      <c r="K1929" s="1" t="s">
        <v>21364</v>
      </c>
      <c r="L1929" s="1" t="s">
        <v>21365</v>
      </c>
      <c r="M1929" s="1" t="s">
        <v>21366</v>
      </c>
    </row>
    <row r="1930" spans="2:13" x14ac:dyDescent="0.25">
      <c r="B1930" s="1" t="s">
        <v>113</v>
      </c>
      <c r="C1930" s="1" t="s">
        <v>21367</v>
      </c>
      <c r="D1930" s="1" t="s">
        <v>21368</v>
      </c>
      <c r="E1930" s="1" t="s">
        <v>21369</v>
      </c>
      <c r="F1930" s="1" t="s">
        <v>21370</v>
      </c>
      <c r="G1930" s="1" t="s">
        <v>21371</v>
      </c>
      <c r="H1930" s="1" t="s">
        <v>21372</v>
      </c>
      <c r="I1930" s="1" t="s">
        <v>21373</v>
      </c>
      <c r="J1930" s="1" t="s">
        <v>21374</v>
      </c>
      <c r="K1930" s="1" t="s">
        <v>21375</v>
      </c>
      <c r="L1930" s="1" t="s">
        <v>21376</v>
      </c>
      <c r="M1930" s="1" t="s">
        <v>21377</v>
      </c>
    </row>
    <row r="1931" spans="2:13" x14ac:dyDescent="0.25">
      <c r="B1931" s="1" t="s">
        <v>113</v>
      </c>
      <c r="C1931" s="1" t="s">
        <v>21378</v>
      </c>
      <c r="D1931" s="1" t="s">
        <v>21379</v>
      </c>
      <c r="E1931" s="1" t="s">
        <v>21380</v>
      </c>
      <c r="F1931" s="1" t="s">
        <v>21381</v>
      </c>
      <c r="G1931" s="1" t="s">
        <v>21382</v>
      </c>
      <c r="H1931" s="1" t="s">
        <v>21383</v>
      </c>
      <c r="I1931" s="1" t="s">
        <v>21384</v>
      </c>
      <c r="J1931" s="1" t="s">
        <v>21385</v>
      </c>
      <c r="K1931" s="1" t="s">
        <v>21386</v>
      </c>
      <c r="L1931" s="1" t="s">
        <v>21387</v>
      </c>
      <c r="M1931" s="1" t="s">
        <v>21388</v>
      </c>
    </row>
    <row r="1932" spans="2:13" x14ac:dyDescent="0.25">
      <c r="B1932" s="1" t="s">
        <v>113</v>
      </c>
      <c r="C1932" s="1" t="s">
        <v>21389</v>
      </c>
      <c r="D1932" s="1" t="s">
        <v>21390</v>
      </c>
      <c r="E1932" s="1" t="s">
        <v>21391</v>
      </c>
      <c r="F1932" s="1" t="s">
        <v>21392</v>
      </c>
      <c r="G1932" s="1" t="s">
        <v>21393</v>
      </c>
      <c r="H1932" s="1" t="s">
        <v>21394</v>
      </c>
      <c r="I1932" s="1" t="s">
        <v>21395</v>
      </c>
      <c r="J1932" s="1" t="s">
        <v>21396</v>
      </c>
      <c r="K1932" s="1" t="s">
        <v>21397</v>
      </c>
      <c r="L1932" s="1" t="s">
        <v>21398</v>
      </c>
      <c r="M1932" s="1" t="s">
        <v>21399</v>
      </c>
    </row>
    <row r="1933" spans="2:13" x14ac:dyDescent="0.25">
      <c r="B1933" s="1" t="s">
        <v>113</v>
      </c>
      <c r="C1933" s="1" t="s">
        <v>21400</v>
      </c>
      <c r="D1933" s="1" t="s">
        <v>21401</v>
      </c>
      <c r="E1933" s="1" t="s">
        <v>21402</v>
      </c>
      <c r="F1933" s="1" t="s">
        <v>21403</v>
      </c>
      <c r="G1933" s="1" t="s">
        <v>21404</v>
      </c>
      <c r="H1933" s="1" t="s">
        <v>21405</v>
      </c>
      <c r="I1933" s="1" t="s">
        <v>21406</v>
      </c>
      <c r="J1933" s="1" t="s">
        <v>21407</v>
      </c>
      <c r="K1933" s="1" t="s">
        <v>21408</v>
      </c>
      <c r="L1933" s="1" t="s">
        <v>21409</v>
      </c>
      <c r="M1933" s="1" t="s">
        <v>21410</v>
      </c>
    </row>
    <row r="1934" spans="2:13" x14ac:dyDescent="0.25">
      <c r="B1934" s="1" t="s">
        <v>113</v>
      </c>
      <c r="C1934" s="1" t="s">
        <v>21411</v>
      </c>
      <c r="D1934" s="1" t="s">
        <v>21412</v>
      </c>
      <c r="E1934" s="1" t="s">
        <v>21413</v>
      </c>
      <c r="F1934" s="1" t="s">
        <v>21414</v>
      </c>
      <c r="G1934" s="1" t="s">
        <v>21415</v>
      </c>
      <c r="H1934" s="1" t="s">
        <v>21416</v>
      </c>
      <c r="I1934" s="1" t="s">
        <v>21417</v>
      </c>
      <c r="J1934" s="1" t="s">
        <v>21418</v>
      </c>
      <c r="K1934" s="1" t="s">
        <v>21419</v>
      </c>
      <c r="L1934" s="1" t="s">
        <v>21420</v>
      </c>
      <c r="M1934" s="1" t="s">
        <v>21421</v>
      </c>
    </row>
    <row r="1935" spans="2:13" x14ac:dyDescent="0.25">
      <c r="B1935" s="1" t="s">
        <v>113</v>
      </c>
      <c r="C1935" s="1" t="s">
        <v>21422</v>
      </c>
      <c r="D1935" s="1" t="s">
        <v>21423</v>
      </c>
      <c r="E1935" s="1" t="s">
        <v>21424</v>
      </c>
      <c r="F1935" s="1" t="s">
        <v>21425</v>
      </c>
      <c r="G1935" s="1" t="s">
        <v>21426</v>
      </c>
      <c r="H1935" s="1" t="s">
        <v>21427</v>
      </c>
      <c r="I1935" s="1" t="s">
        <v>21428</v>
      </c>
      <c r="J1935" s="1" t="s">
        <v>21429</v>
      </c>
      <c r="K1935" s="1" t="s">
        <v>21430</v>
      </c>
      <c r="L1935" s="1" t="s">
        <v>21431</v>
      </c>
      <c r="M1935" s="1" t="s">
        <v>21432</v>
      </c>
    </row>
    <row r="1936" spans="2:13" x14ac:dyDescent="0.25">
      <c r="B1936" s="1" t="s">
        <v>113</v>
      </c>
      <c r="C1936" s="1" t="s">
        <v>21433</v>
      </c>
      <c r="D1936" s="1" t="s">
        <v>21434</v>
      </c>
      <c r="E1936" s="1" t="s">
        <v>21435</v>
      </c>
      <c r="F1936" s="1" t="s">
        <v>21436</v>
      </c>
      <c r="G1936" s="1" t="s">
        <v>21437</v>
      </c>
      <c r="H1936" s="1" t="s">
        <v>21438</v>
      </c>
      <c r="I1936" s="1" t="s">
        <v>21439</v>
      </c>
      <c r="J1936" s="1" t="s">
        <v>21440</v>
      </c>
      <c r="K1936" s="1" t="s">
        <v>21441</v>
      </c>
      <c r="L1936" s="1" t="s">
        <v>21442</v>
      </c>
      <c r="M1936" s="1" t="s">
        <v>21443</v>
      </c>
    </row>
    <row r="1937" spans="2:13" x14ac:dyDescent="0.25">
      <c r="B1937" s="1" t="s">
        <v>113</v>
      </c>
      <c r="C1937" s="1" t="s">
        <v>21444</v>
      </c>
      <c r="D1937" s="1" t="s">
        <v>21445</v>
      </c>
      <c r="E1937" s="1" t="s">
        <v>21446</v>
      </c>
      <c r="F1937" s="1" t="s">
        <v>21447</v>
      </c>
      <c r="G1937" s="1" t="s">
        <v>21448</v>
      </c>
      <c r="H1937" s="1" t="s">
        <v>21449</v>
      </c>
      <c r="I1937" s="1" t="s">
        <v>21450</v>
      </c>
      <c r="J1937" s="1" t="s">
        <v>21451</v>
      </c>
      <c r="K1937" s="1" t="s">
        <v>21452</v>
      </c>
      <c r="L1937" s="1" t="s">
        <v>21453</v>
      </c>
      <c r="M1937" s="1" t="s">
        <v>21454</v>
      </c>
    </row>
    <row r="1938" spans="2:13" x14ac:dyDescent="0.25">
      <c r="B1938" s="1" t="s">
        <v>113</v>
      </c>
      <c r="C1938" s="1" t="s">
        <v>21455</v>
      </c>
      <c r="D1938" s="1" t="s">
        <v>21456</v>
      </c>
      <c r="E1938" s="1" t="s">
        <v>21457</v>
      </c>
      <c r="F1938" s="1" t="s">
        <v>21458</v>
      </c>
      <c r="G1938" s="1" t="s">
        <v>21459</v>
      </c>
      <c r="H1938" s="1" t="s">
        <v>21460</v>
      </c>
      <c r="I1938" s="1" t="s">
        <v>21461</v>
      </c>
      <c r="J1938" s="1" t="s">
        <v>21462</v>
      </c>
      <c r="K1938" s="1" t="s">
        <v>21463</v>
      </c>
      <c r="L1938" s="1" t="s">
        <v>21464</v>
      </c>
      <c r="M1938" s="1" t="s">
        <v>21465</v>
      </c>
    </row>
    <row r="1939" spans="2:13" x14ac:dyDescent="0.25">
      <c r="B1939" s="1" t="s">
        <v>113</v>
      </c>
      <c r="C1939" s="1" t="s">
        <v>21466</v>
      </c>
      <c r="D1939" s="1" t="s">
        <v>21467</v>
      </c>
      <c r="E1939" s="1" t="s">
        <v>21468</v>
      </c>
      <c r="F1939" s="1" t="s">
        <v>21469</v>
      </c>
      <c r="G1939" s="1" t="s">
        <v>21470</v>
      </c>
      <c r="H1939" s="1" t="s">
        <v>21471</v>
      </c>
      <c r="I1939" s="1" t="s">
        <v>21472</v>
      </c>
      <c r="J1939" s="1" t="s">
        <v>21473</v>
      </c>
      <c r="K1939" s="1" t="s">
        <v>21474</v>
      </c>
      <c r="L1939" s="1" t="s">
        <v>21475</v>
      </c>
      <c r="M1939" s="1" t="s">
        <v>21476</v>
      </c>
    </row>
    <row r="1940" spans="2:13" x14ac:dyDescent="0.25">
      <c r="B1940" s="1" t="s">
        <v>113</v>
      </c>
      <c r="C1940" s="1" t="s">
        <v>21477</v>
      </c>
      <c r="D1940" s="1" t="s">
        <v>21478</v>
      </c>
      <c r="E1940" s="1" t="s">
        <v>21479</v>
      </c>
      <c r="F1940" s="1" t="s">
        <v>21480</v>
      </c>
      <c r="G1940" s="1" t="s">
        <v>21481</v>
      </c>
      <c r="H1940" s="1" t="s">
        <v>21482</v>
      </c>
      <c r="I1940" s="1" t="s">
        <v>21483</v>
      </c>
      <c r="J1940" s="1" t="s">
        <v>21484</v>
      </c>
      <c r="K1940" s="1" t="s">
        <v>21485</v>
      </c>
      <c r="L1940" s="1" t="s">
        <v>21486</v>
      </c>
      <c r="M1940" s="1" t="s">
        <v>21487</v>
      </c>
    </row>
    <row r="1941" spans="2:13" x14ac:dyDescent="0.25">
      <c r="B1941" s="1" t="s">
        <v>113</v>
      </c>
      <c r="C1941" s="1" t="s">
        <v>21488</v>
      </c>
      <c r="D1941" s="1" t="s">
        <v>21489</v>
      </c>
      <c r="E1941" s="1" t="s">
        <v>21490</v>
      </c>
      <c r="F1941" s="1" t="s">
        <v>21491</v>
      </c>
      <c r="G1941" s="1" t="s">
        <v>21492</v>
      </c>
      <c r="H1941" s="1" t="s">
        <v>21493</v>
      </c>
      <c r="I1941" s="1" t="s">
        <v>21494</v>
      </c>
      <c r="J1941" s="1" t="s">
        <v>21495</v>
      </c>
      <c r="K1941" s="1" t="s">
        <v>21496</v>
      </c>
      <c r="L1941" s="1" t="s">
        <v>21497</v>
      </c>
      <c r="M1941" s="1" t="s">
        <v>21498</v>
      </c>
    </row>
    <row r="1942" spans="2:13" x14ac:dyDescent="0.25">
      <c r="B1942" s="1" t="s">
        <v>114</v>
      </c>
      <c r="C1942" s="1" t="s">
        <v>21499</v>
      </c>
      <c r="D1942" s="1" t="s">
        <v>21500</v>
      </c>
      <c r="E1942" s="1" t="s">
        <v>21501</v>
      </c>
      <c r="F1942" s="1" t="s">
        <v>21502</v>
      </c>
      <c r="G1942" s="1" t="s">
        <v>21503</v>
      </c>
      <c r="H1942" s="1" t="s">
        <v>21504</v>
      </c>
      <c r="I1942" s="1" t="s">
        <v>21505</v>
      </c>
      <c r="J1942" s="1" t="s">
        <v>21506</v>
      </c>
      <c r="K1942" s="1" t="s">
        <v>21507</v>
      </c>
      <c r="L1942" s="1" t="s">
        <v>21508</v>
      </c>
      <c r="M1942" s="1" t="s">
        <v>21509</v>
      </c>
    </row>
    <row r="1943" spans="2:13" x14ac:dyDescent="0.25">
      <c r="B1943" s="1" t="s">
        <v>114</v>
      </c>
      <c r="C1943" s="1" t="s">
        <v>21510</v>
      </c>
      <c r="D1943" s="1" t="s">
        <v>21511</v>
      </c>
      <c r="E1943" s="1" t="s">
        <v>21512</v>
      </c>
      <c r="F1943" s="1" t="s">
        <v>21513</v>
      </c>
      <c r="G1943" s="1" t="s">
        <v>21514</v>
      </c>
      <c r="H1943" s="1" t="s">
        <v>21515</v>
      </c>
      <c r="I1943" s="1" t="s">
        <v>21516</v>
      </c>
      <c r="J1943" s="1" t="s">
        <v>21517</v>
      </c>
      <c r="K1943" s="1" t="s">
        <v>21518</v>
      </c>
      <c r="L1943" s="1" t="s">
        <v>21519</v>
      </c>
      <c r="M1943" s="1" t="s">
        <v>21520</v>
      </c>
    </row>
    <row r="1944" spans="2:13" x14ac:dyDescent="0.25">
      <c r="B1944" s="1" t="s">
        <v>114</v>
      </c>
      <c r="C1944" s="1" t="s">
        <v>21521</v>
      </c>
      <c r="D1944" s="1" t="s">
        <v>21522</v>
      </c>
      <c r="E1944" s="1" t="s">
        <v>21523</v>
      </c>
      <c r="F1944" s="1" t="s">
        <v>21524</v>
      </c>
      <c r="G1944" s="1" t="s">
        <v>21525</v>
      </c>
      <c r="H1944" s="1" t="s">
        <v>21526</v>
      </c>
      <c r="I1944" s="1" t="s">
        <v>21527</v>
      </c>
      <c r="J1944" s="1" t="s">
        <v>21528</v>
      </c>
      <c r="K1944" s="1" t="s">
        <v>21529</v>
      </c>
      <c r="L1944" s="1" t="s">
        <v>21530</v>
      </c>
      <c r="M1944" s="1" t="s">
        <v>21531</v>
      </c>
    </row>
    <row r="1945" spans="2:13" x14ac:dyDescent="0.25">
      <c r="B1945" s="1" t="s">
        <v>114</v>
      </c>
      <c r="C1945" s="1" t="s">
        <v>21532</v>
      </c>
      <c r="D1945" s="1" t="s">
        <v>21533</v>
      </c>
      <c r="E1945" s="1" t="s">
        <v>21534</v>
      </c>
      <c r="F1945" s="1" t="s">
        <v>21535</v>
      </c>
      <c r="G1945" s="1" t="s">
        <v>21536</v>
      </c>
      <c r="H1945" s="1" t="s">
        <v>21537</v>
      </c>
      <c r="I1945" s="1" t="s">
        <v>21538</v>
      </c>
      <c r="J1945" s="1" t="s">
        <v>21539</v>
      </c>
      <c r="K1945" s="1" t="s">
        <v>21540</v>
      </c>
      <c r="L1945" s="1" t="s">
        <v>21541</v>
      </c>
      <c r="M1945" s="1" t="s">
        <v>21542</v>
      </c>
    </row>
    <row r="1946" spans="2:13" x14ac:dyDescent="0.25">
      <c r="B1946" s="1" t="s">
        <v>114</v>
      </c>
      <c r="C1946" s="1" t="s">
        <v>21543</v>
      </c>
      <c r="D1946" s="1" t="s">
        <v>21544</v>
      </c>
      <c r="E1946" s="1" t="s">
        <v>21545</v>
      </c>
      <c r="F1946" s="1" t="s">
        <v>21546</v>
      </c>
      <c r="G1946" s="1" t="s">
        <v>21547</v>
      </c>
      <c r="H1946" s="1" t="s">
        <v>21548</v>
      </c>
      <c r="I1946" s="1" t="s">
        <v>21549</v>
      </c>
      <c r="J1946" s="1" t="s">
        <v>21550</v>
      </c>
      <c r="K1946" s="1" t="s">
        <v>21551</v>
      </c>
      <c r="L1946" s="1" t="s">
        <v>21552</v>
      </c>
      <c r="M1946" s="1" t="s">
        <v>21553</v>
      </c>
    </row>
    <row r="1947" spans="2:13" x14ac:dyDescent="0.25">
      <c r="B1947" s="1" t="s">
        <v>114</v>
      </c>
      <c r="C1947" s="1" t="s">
        <v>21554</v>
      </c>
      <c r="D1947" s="1" t="s">
        <v>21555</v>
      </c>
      <c r="E1947" s="1" t="s">
        <v>21556</v>
      </c>
      <c r="F1947" s="1" t="s">
        <v>21557</v>
      </c>
      <c r="G1947" s="1" t="s">
        <v>21558</v>
      </c>
      <c r="H1947" s="1" t="s">
        <v>21559</v>
      </c>
      <c r="I1947" s="1" t="s">
        <v>21560</v>
      </c>
      <c r="J1947" s="1" t="s">
        <v>21561</v>
      </c>
      <c r="K1947" s="1" t="s">
        <v>21562</v>
      </c>
      <c r="L1947" s="1" t="s">
        <v>21563</v>
      </c>
      <c r="M1947" s="1" t="s">
        <v>21564</v>
      </c>
    </row>
    <row r="1948" spans="2:13" x14ac:dyDescent="0.25">
      <c r="B1948" s="1" t="s">
        <v>114</v>
      </c>
      <c r="C1948" s="1" t="s">
        <v>21565</v>
      </c>
      <c r="D1948" s="1" t="s">
        <v>21566</v>
      </c>
      <c r="E1948" s="1" t="s">
        <v>21567</v>
      </c>
      <c r="F1948" s="1" t="s">
        <v>21568</v>
      </c>
      <c r="G1948" s="1" t="s">
        <v>21569</v>
      </c>
      <c r="H1948" s="1" t="s">
        <v>21570</v>
      </c>
      <c r="I1948" s="1" t="s">
        <v>21571</v>
      </c>
      <c r="J1948" s="1" t="s">
        <v>21572</v>
      </c>
      <c r="K1948" s="1" t="s">
        <v>21573</v>
      </c>
      <c r="L1948" s="1" t="s">
        <v>21574</v>
      </c>
      <c r="M1948" s="1" t="s">
        <v>21575</v>
      </c>
    </row>
    <row r="1949" spans="2:13" x14ac:dyDescent="0.25">
      <c r="B1949" s="1" t="s">
        <v>114</v>
      </c>
      <c r="C1949" s="1" t="s">
        <v>21576</v>
      </c>
      <c r="D1949" s="1" t="s">
        <v>21577</v>
      </c>
      <c r="E1949" s="1" t="s">
        <v>21578</v>
      </c>
      <c r="F1949" s="1" t="s">
        <v>21579</v>
      </c>
      <c r="G1949" s="1" t="s">
        <v>21580</v>
      </c>
      <c r="H1949" s="1" t="s">
        <v>21581</v>
      </c>
      <c r="I1949" s="1" t="s">
        <v>21582</v>
      </c>
      <c r="J1949" s="1" t="s">
        <v>21583</v>
      </c>
      <c r="K1949" s="1" t="s">
        <v>21584</v>
      </c>
      <c r="L1949" s="1" t="s">
        <v>21585</v>
      </c>
      <c r="M1949" s="1" t="s">
        <v>21586</v>
      </c>
    </row>
    <row r="1950" spans="2:13" x14ac:dyDescent="0.25">
      <c r="B1950" s="1" t="s">
        <v>114</v>
      </c>
      <c r="C1950" s="1" t="s">
        <v>21587</v>
      </c>
      <c r="D1950" s="1" t="s">
        <v>21588</v>
      </c>
      <c r="E1950" s="1" t="s">
        <v>21589</v>
      </c>
      <c r="F1950" s="1" t="s">
        <v>21590</v>
      </c>
      <c r="G1950" s="1" t="s">
        <v>21591</v>
      </c>
      <c r="H1950" s="1" t="s">
        <v>21592</v>
      </c>
      <c r="I1950" s="1" t="s">
        <v>21593</v>
      </c>
      <c r="J1950" s="1" t="s">
        <v>21594</v>
      </c>
      <c r="K1950" s="1" t="s">
        <v>21595</v>
      </c>
      <c r="L1950" s="1" t="s">
        <v>21596</v>
      </c>
      <c r="M1950" s="1" t="s">
        <v>21597</v>
      </c>
    </row>
    <row r="1951" spans="2:13" x14ac:dyDescent="0.25">
      <c r="B1951" s="1" t="s">
        <v>114</v>
      </c>
      <c r="C1951" s="1" t="s">
        <v>21598</v>
      </c>
      <c r="D1951" s="1" t="s">
        <v>21599</v>
      </c>
      <c r="E1951" s="1" t="s">
        <v>21600</v>
      </c>
      <c r="F1951" s="1" t="s">
        <v>21601</v>
      </c>
      <c r="G1951" s="1" t="s">
        <v>21602</v>
      </c>
      <c r="H1951" s="1" t="s">
        <v>21603</v>
      </c>
      <c r="I1951" s="1" t="s">
        <v>21604</v>
      </c>
      <c r="J1951" s="1" t="s">
        <v>21605</v>
      </c>
      <c r="K1951" s="1" t="s">
        <v>21606</v>
      </c>
      <c r="L1951" s="1" t="s">
        <v>21607</v>
      </c>
      <c r="M1951" s="1" t="s">
        <v>21608</v>
      </c>
    </row>
    <row r="1952" spans="2:13" x14ac:dyDescent="0.25">
      <c r="B1952" s="1" t="s">
        <v>114</v>
      </c>
      <c r="C1952" s="1" t="s">
        <v>21609</v>
      </c>
      <c r="D1952" s="1" t="s">
        <v>21610</v>
      </c>
      <c r="E1952" s="1" t="s">
        <v>21611</v>
      </c>
      <c r="F1952" s="1" t="s">
        <v>21612</v>
      </c>
      <c r="G1952" s="1" t="s">
        <v>21613</v>
      </c>
      <c r="H1952" s="1" t="s">
        <v>21614</v>
      </c>
      <c r="I1952" s="1" t="s">
        <v>21615</v>
      </c>
      <c r="J1952" s="1" t="s">
        <v>21616</v>
      </c>
      <c r="K1952" s="1" t="s">
        <v>21617</v>
      </c>
      <c r="L1952" s="1" t="s">
        <v>21618</v>
      </c>
      <c r="M1952" s="1" t="s">
        <v>21619</v>
      </c>
    </row>
    <row r="1953" spans="2:13" x14ac:dyDescent="0.25">
      <c r="B1953" s="1" t="s">
        <v>114</v>
      </c>
      <c r="C1953" s="1" t="s">
        <v>21620</v>
      </c>
      <c r="D1953" s="1" t="s">
        <v>21621</v>
      </c>
      <c r="E1953" s="1" t="s">
        <v>21622</v>
      </c>
      <c r="F1953" s="1" t="s">
        <v>21623</v>
      </c>
      <c r="G1953" s="1" t="s">
        <v>21624</v>
      </c>
      <c r="H1953" s="1" t="s">
        <v>21625</v>
      </c>
      <c r="I1953" s="1" t="s">
        <v>21626</v>
      </c>
      <c r="J1953" s="1" t="s">
        <v>21627</v>
      </c>
      <c r="K1953" s="1" t="s">
        <v>21628</v>
      </c>
      <c r="L1953" s="1" t="s">
        <v>21629</v>
      </c>
      <c r="M1953" s="1" t="s">
        <v>21630</v>
      </c>
    </row>
    <row r="1954" spans="2:13" x14ac:dyDescent="0.25">
      <c r="B1954" s="1" t="s">
        <v>114</v>
      </c>
      <c r="C1954" s="1" t="s">
        <v>21631</v>
      </c>
      <c r="D1954" s="1" t="s">
        <v>21632</v>
      </c>
      <c r="E1954" s="1" t="s">
        <v>21633</v>
      </c>
      <c r="F1954" s="1" t="s">
        <v>21634</v>
      </c>
      <c r="G1954" s="1" t="s">
        <v>21635</v>
      </c>
      <c r="H1954" s="1" t="s">
        <v>21636</v>
      </c>
      <c r="I1954" s="1" t="s">
        <v>21637</v>
      </c>
      <c r="J1954" s="1" t="s">
        <v>21638</v>
      </c>
      <c r="K1954" s="1" t="s">
        <v>21639</v>
      </c>
      <c r="L1954" s="1" t="s">
        <v>21640</v>
      </c>
      <c r="M1954" s="1" t="s">
        <v>21641</v>
      </c>
    </row>
    <row r="1955" spans="2:13" x14ac:dyDescent="0.25">
      <c r="B1955" s="1" t="s">
        <v>114</v>
      </c>
      <c r="C1955" s="1" t="s">
        <v>21642</v>
      </c>
      <c r="D1955" s="1" t="s">
        <v>21643</v>
      </c>
      <c r="E1955" s="1" t="s">
        <v>21644</v>
      </c>
      <c r="F1955" s="1" t="s">
        <v>21645</v>
      </c>
      <c r="G1955" s="1" t="s">
        <v>21646</v>
      </c>
      <c r="H1955" s="1" t="s">
        <v>21647</v>
      </c>
      <c r="I1955" s="1" t="s">
        <v>21648</v>
      </c>
      <c r="J1955" s="1" t="s">
        <v>21649</v>
      </c>
      <c r="K1955" s="1" t="s">
        <v>21650</v>
      </c>
      <c r="L1955" s="1" t="s">
        <v>21651</v>
      </c>
      <c r="M1955" s="1" t="s">
        <v>21652</v>
      </c>
    </row>
    <row r="1956" spans="2:13" x14ac:dyDescent="0.25">
      <c r="B1956" s="1" t="s">
        <v>114</v>
      </c>
      <c r="C1956" s="1" t="s">
        <v>21653</v>
      </c>
      <c r="D1956" s="1" t="s">
        <v>21654</v>
      </c>
      <c r="E1956" s="1" t="s">
        <v>21655</v>
      </c>
      <c r="F1956" s="1" t="s">
        <v>21656</v>
      </c>
      <c r="G1956" s="1" t="s">
        <v>21657</v>
      </c>
      <c r="H1956" s="1" t="s">
        <v>21658</v>
      </c>
      <c r="I1956" s="1" t="s">
        <v>21659</v>
      </c>
      <c r="J1956" s="1" t="s">
        <v>21660</v>
      </c>
      <c r="K1956" s="1" t="s">
        <v>21661</v>
      </c>
      <c r="L1956" s="1" t="s">
        <v>21662</v>
      </c>
      <c r="M1956" s="1" t="s">
        <v>21663</v>
      </c>
    </row>
    <row r="1957" spans="2:13" x14ac:dyDescent="0.25">
      <c r="B1957" s="1" t="s">
        <v>114</v>
      </c>
      <c r="C1957" s="1" t="s">
        <v>21664</v>
      </c>
      <c r="D1957" s="1" t="s">
        <v>21665</v>
      </c>
      <c r="E1957" s="1" t="s">
        <v>21666</v>
      </c>
      <c r="F1957" s="1" t="s">
        <v>21667</v>
      </c>
      <c r="G1957" s="1" t="s">
        <v>21668</v>
      </c>
      <c r="H1957" s="1" t="s">
        <v>21669</v>
      </c>
      <c r="I1957" s="1" t="s">
        <v>21670</v>
      </c>
      <c r="J1957" s="1" t="s">
        <v>21671</v>
      </c>
      <c r="K1957" s="1" t="s">
        <v>21672</v>
      </c>
      <c r="L1957" s="1" t="s">
        <v>21673</v>
      </c>
      <c r="M1957" s="1" t="s">
        <v>21674</v>
      </c>
    </row>
    <row r="1958" spans="2:13" x14ac:dyDescent="0.25">
      <c r="B1958" s="1" t="s">
        <v>114</v>
      </c>
      <c r="C1958" s="1" t="s">
        <v>21675</v>
      </c>
      <c r="D1958" s="1" t="s">
        <v>21676</v>
      </c>
      <c r="E1958" s="1" t="s">
        <v>21677</v>
      </c>
      <c r="F1958" s="1" t="s">
        <v>21678</v>
      </c>
      <c r="G1958" s="1" t="s">
        <v>21679</v>
      </c>
      <c r="H1958" s="1" t="s">
        <v>21680</v>
      </c>
      <c r="I1958" s="1" t="s">
        <v>21681</v>
      </c>
      <c r="J1958" s="1" t="s">
        <v>21682</v>
      </c>
      <c r="K1958" s="1" t="s">
        <v>21683</v>
      </c>
      <c r="L1958" s="1" t="s">
        <v>21684</v>
      </c>
      <c r="M1958" s="1" t="s">
        <v>21685</v>
      </c>
    </row>
    <row r="1959" spans="2:13" x14ac:dyDescent="0.25">
      <c r="B1959" s="1" t="s">
        <v>114</v>
      </c>
      <c r="C1959" s="1" t="s">
        <v>21686</v>
      </c>
      <c r="D1959" s="1" t="s">
        <v>21687</v>
      </c>
      <c r="E1959" s="1" t="s">
        <v>21688</v>
      </c>
      <c r="F1959" s="1" t="s">
        <v>21689</v>
      </c>
      <c r="G1959" s="1" t="s">
        <v>21690</v>
      </c>
      <c r="H1959" s="1" t="s">
        <v>21691</v>
      </c>
      <c r="I1959" s="1" t="s">
        <v>21692</v>
      </c>
      <c r="J1959" s="1" t="s">
        <v>21693</v>
      </c>
      <c r="K1959" s="1" t="s">
        <v>21694</v>
      </c>
      <c r="L1959" s="1" t="s">
        <v>21695</v>
      </c>
      <c r="M1959" s="1" t="s">
        <v>21696</v>
      </c>
    </row>
    <row r="1960" spans="2:13" x14ac:dyDescent="0.25">
      <c r="B1960" s="1" t="s">
        <v>114</v>
      </c>
      <c r="C1960" s="1" t="s">
        <v>21697</v>
      </c>
      <c r="D1960" s="1" t="s">
        <v>21698</v>
      </c>
      <c r="E1960" s="1" t="s">
        <v>21699</v>
      </c>
      <c r="F1960" s="1" t="s">
        <v>21700</v>
      </c>
      <c r="G1960" s="1" t="s">
        <v>21701</v>
      </c>
      <c r="H1960" s="1" t="s">
        <v>21702</v>
      </c>
      <c r="I1960" s="1" t="s">
        <v>21703</v>
      </c>
      <c r="J1960" s="1" t="s">
        <v>21704</v>
      </c>
      <c r="K1960" s="1" t="s">
        <v>21705</v>
      </c>
      <c r="L1960" s="1" t="s">
        <v>21706</v>
      </c>
      <c r="M1960" s="1" t="s">
        <v>21707</v>
      </c>
    </row>
    <row r="1961" spans="2:13" x14ac:dyDescent="0.25">
      <c r="B1961" s="1" t="s">
        <v>114</v>
      </c>
      <c r="C1961" s="1" t="s">
        <v>21708</v>
      </c>
      <c r="D1961" s="1" t="s">
        <v>21709</v>
      </c>
      <c r="E1961" s="1" t="s">
        <v>21710</v>
      </c>
      <c r="F1961" s="1" t="s">
        <v>21711</v>
      </c>
      <c r="G1961" s="1" t="s">
        <v>21712</v>
      </c>
      <c r="H1961" s="1" t="s">
        <v>21713</v>
      </c>
      <c r="I1961" s="1" t="s">
        <v>21714</v>
      </c>
      <c r="J1961" s="1" t="s">
        <v>21715</v>
      </c>
      <c r="K1961" s="1" t="s">
        <v>21716</v>
      </c>
      <c r="L1961" s="1" t="s">
        <v>21717</v>
      </c>
      <c r="M1961" s="1" t="s">
        <v>21718</v>
      </c>
    </row>
    <row r="1962" spans="2:13" x14ac:dyDescent="0.25">
      <c r="B1962" s="1" t="s">
        <v>115</v>
      </c>
      <c r="C1962" s="1" t="s">
        <v>21719</v>
      </c>
      <c r="D1962" s="1" t="s">
        <v>21720</v>
      </c>
      <c r="E1962" s="1" t="s">
        <v>21721</v>
      </c>
      <c r="F1962" s="1" t="s">
        <v>21722</v>
      </c>
      <c r="G1962" s="1" t="s">
        <v>21723</v>
      </c>
      <c r="H1962" s="1" t="s">
        <v>21724</v>
      </c>
      <c r="I1962" s="1" t="s">
        <v>21725</v>
      </c>
      <c r="J1962" s="1" t="s">
        <v>21726</v>
      </c>
      <c r="K1962" s="1" t="s">
        <v>21727</v>
      </c>
      <c r="L1962" s="1" t="s">
        <v>21728</v>
      </c>
      <c r="M1962" s="1" t="s">
        <v>21729</v>
      </c>
    </row>
    <row r="1963" spans="2:13" x14ac:dyDescent="0.25">
      <c r="B1963" s="1" t="s">
        <v>115</v>
      </c>
      <c r="C1963" s="1" t="s">
        <v>21730</v>
      </c>
      <c r="D1963" s="1" t="s">
        <v>21731</v>
      </c>
      <c r="E1963" s="1" t="s">
        <v>21732</v>
      </c>
      <c r="F1963" s="1" t="s">
        <v>21733</v>
      </c>
      <c r="G1963" s="1" t="s">
        <v>21734</v>
      </c>
      <c r="H1963" s="1" t="s">
        <v>21735</v>
      </c>
      <c r="I1963" s="1" t="s">
        <v>21736</v>
      </c>
      <c r="J1963" s="1" t="s">
        <v>21737</v>
      </c>
      <c r="K1963" s="1" t="s">
        <v>21738</v>
      </c>
      <c r="L1963" s="1" t="s">
        <v>21739</v>
      </c>
      <c r="M1963" s="1" t="s">
        <v>21740</v>
      </c>
    </row>
    <row r="1964" spans="2:13" x14ac:dyDescent="0.25">
      <c r="B1964" s="1" t="s">
        <v>115</v>
      </c>
      <c r="C1964" s="1" t="s">
        <v>21741</v>
      </c>
      <c r="D1964" s="1" t="s">
        <v>21742</v>
      </c>
      <c r="E1964" s="1" t="s">
        <v>21743</v>
      </c>
      <c r="F1964" s="1" t="s">
        <v>21744</v>
      </c>
      <c r="G1964" s="1" t="s">
        <v>21745</v>
      </c>
      <c r="H1964" s="1" t="s">
        <v>21746</v>
      </c>
      <c r="I1964" s="1" t="s">
        <v>21747</v>
      </c>
      <c r="J1964" s="1" t="s">
        <v>21748</v>
      </c>
      <c r="K1964" s="1" t="s">
        <v>21749</v>
      </c>
      <c r="L1964" s="1" t="s">
        <v>21750</v>
      </c>
      <c r="M1964" s="1" t="s">
        <v>21751</v>
      </c>
    </row>
    <row r="1965" spans="2:13" x14ac:dyDescent="0.25">
      <c r="B1965" s="1" t="s">
        <v>115</v>
      </c>
      <c r="C1965" s="1" t="s">
        <v>21752</v>
      </c>
      <c r="D1965" s="1" t="s">
        <v>21753</v>
      </c>
      <c r="E1965" s="1" t="s">
        <v>21754</v>
      </c>
      <c r="F1965" s="1" t="s">
        <v>21755</v>
      </c>
      <c r="G1965" s="1" t="s">
        <v>21756</v>
      </c>
      <c r="H1965" s="1" t="s">
        <v>21757</v>
      </c>
      <c r="I1965" s="1" t="s">
        <v>21758</v>
      </c>
      <c r="J1965" s="1" t="s">
        <v>21759</v>
      </c>
      <c r="K1965" s="1" t="s">
        <v>21760</v>
      </c>
      <c r="L1965" s="1" t="s">
        <v>21761</v>
      </c>
      <c r="M1965" s="1" t="s">
        <v>21762</v>
      </c>
    </row>
    <row r="1966" spans="2:13" x14ac:dyDescent="0.25">
      <c r="B1966" s="1" t="s">
        <v>115</v>
      </c>
      <c r="C1966" s="1" t="s">
        <v>21763</v>
      </c>
      <c r="D1966" s="1" t="s">
        <v>21764</v>
      </c>
      <c r="E1966" s="1" t="s">
        <v>21765</v>
      </c>
      <c r="F1966" s="1" t="s">
        <v>21766</v>
      </c>
      <c r="G1966" s="1" t="s">
        <v>21767</v>
      </c>
      <c r="H1966" s="1" t="s">
        <v>21768</v>
      </c>
      <c r="I1966" s="1" t="s">
        <v>21769</v>
      </c>
      <c r="J1966" s="1" t="s">
        <v>21770</v>
      </c>
      <c r="K1966" s="1" t="s">
        <v>21771</v>
      </c>
      <c r="L1966" s="1" t="s">
        <v>21772</v>
      </c>
      <c r="M1966" s="1" t="s">
        <v>21773</v>
      </c>
    </row>
    <row r="1967" spans="2:13" x14ac:dyDescent="0.25">
      <c r="B1967" s="1" t="s">
        <v>115</v>
      </c>
      <c r="C1967" s="1" t="s">
        <v>21774</v>
      </c>
      <c r="D1967" s="1" t="s">
        <v>21775</v>
      </c>
      <c r="E1967" s="1" t="s">
        <v>21776</v>
      </c>
      <c r="F1967" s="1" t="s">
        <v>21777</v>
      </c>
      <c r="G1967" s="1" t="s">
        <v>21778</v>
      </c>
      <c r="H1967" s="1" t="s">
        <v>21779</v>
      </c>
      <c r="I1967" s="1" t="s">
        <v>21780</v>
      </c>
      <c r="J1967" s="1" t="s">
        <v>21781</v>
      </c>
      <c r="K1967" s="1" t="s">
        <v>21782</v>
      </c>
      <c r="L1967" s="1" t="s">
        <v>21783</v>
      </c>
      <c r="M1967" s="1" t="s">
        <v>21784</v>
      </c>
    </row>
    <row r="1968" spans="2:13" x14ac:dyDescent="0.25">
      <c r="B1968" s="1" t="s">
        <v>115</v>
      </c>
      <c r="C1968" s="1" t="s">
        <v>21785</v>
      </c>
      <c r="D1968" s="1" t="s">
        <v>21786</v>
      </c>
      <c r="E1968" s="1" t="s">
        <v>21787</v>
      </c>
      <c r="F1968" s="1" t="s">
        <v>21788</v>
      </c>
      <c r="G1968" s="1" t="s">
        <v>21789</v>
      </c>
      <c r="H1968" s="1" t="s">
        <v>21790</v>
      </c>
      <c r="I1968" s="1" t="s">
        <v>21791</v>
      </c>
      <c r="J1968" s="1" t="s">
        <v>21792</v>
      </c>
      <c r="K1968" s="1" t="s">
        <v>21793</v>
      </c>
      <c r="L1968" s="1" t="s">
        <v>21794</v>
      </c>
      <c r="M1968" s="1" t="s">
        <v>21795</v>
      </c>
    </row>
    <row r="1969" spans="2:13" x14ac:dyDescent="0.25">
      <c r="B1969" s="1" t="s">
        <v>115</v>
      </c>
      <c r="C1969" s="1" t="s">
        <v>21796</v>
      </c>
      <c r="D1969" s="1" t="s">
        <v>21797</v>
      </c>
      <c r="E1969" s="1" t="s">
        <v>21798</v>
      </c>
      <c r="F1969" s="1" t="s">
        <v>21799</v>
      </c>
      <c r="G1969" s="1" t="s">
        <v>21800</v>
      </c>
      <c r="H1969" s="1" t="s">
        <v>21801</v>
      </c>
      <c r="I1969" s="1" t="s">
        <v>21802</v>
      </c>
      <c r="J1969" s="1" t="s">
        <v>21803</v>
      </c>
      <c r="K1969" s="1" t="s">
        <v>21804</v>
      </c>
      <c r="L1969" s="1" t="s">
        <v>21805</v>
      </c>
      <c r="M1969" s="1" t="s">
        <v>21806</v>
      </c>
    </row>
    <row r="1970" spans="2:13" x14ac:dyDescent="0.25">
      <c r="B1970" s="1" t="s">
        <v>115</v>
      </c>
      <c r="C1970" s="1" t="s">
        <v>21807</v>
      </c>
      <c r="D1970" s="1" t="s">
        <v>21808</v>
      </c>
      <c r="E1970" s="1" t="s">
        <v>21809</v>
      </c>
      <c r="F1970" s="1" t="s">
        <v>21810</v>
      </c>
      <c r="G1970" s="1" t="s">
        <v>21811</v>
      </c>
      <c r="H1970" s="1" t="s">
        <v>21812</v>
      </c>
      <c r="I1970" s="1" t="s">
        <v>21813</v>
      </c>
      <c r="J1970" s="1" t="s">
        <v>21814</v>
      </c>
      <c r="K1970" s="1" t="s">
        <v>21815</v>
      </c>
      <c r="L1970" s="1" t="s">
        <v>21816</v>
      </c>
      <c r="M1970" s="1" t="s">
        <v>21817</v>
      </c>
    </row>
    <row r="1971" spans="2:13" x14ac:dyDescent="0.25">
      <c r="B1971" s="1" t="s">
        <v>115</v>
      </c>
      <c r="C1971" s="1" t="s">
        <v>21818</v>
      </c>
      <c r="D1971" s="1" t="s">
        <v>21819</v>
      </c>
      <c r="E1971" s="1" t="s">
        <v>21820</v>
      </c>
      <c r="F1971" s="1" t="s">
        <v>21821</v>
      </c>
      <c r="G1971" s="1" t="s">
        <v>21822</v>
      </c>
      <c r="H1971" s="1" t="s">
        <v>21823</v>
      </c>
      <c r="I1971" s="1" t="s">
        <v>21824</v>
      </c>
      <c r="J1971" s="1" t="s">
        <v>21825</v>
      </c>
      <c r="K1971" s="1" t="s">
        <v>21826</v>
      </c>
      <c r="L1971" s="1" t="s">
        <v>21827</v>
      </c>
      <c r="M1971" s="1" t="s">
        <v>21828</v>
      </c>
    </row>
    <row r="1972" spans="2:13" x14ac:dyDescent="0.25">
      <c r="B1972" s="1" t="s">
        <v>115</v>
      </c>
      <c r="C1972" s="1" t="s">
        <v>21829</v>
      </c>
      <c r="D1972" s="1" t="s">
        <v>21830</v>
      </c>
      <c r="E1972" s="1" t="s">
        <v>21831</v>
      </c>
      <c r="F1972" s="1" t="s">
        <v>21832</v>
      </c>
      <c r="G1972" s="1" t="s">
        <v>21833</v>
      </c>
      <c r="H1972" s="1" t="s">
        <v>21834</v>
      </c>
      <c r="I1972" s="1" t="s">
        <v>21835</v>
      </c>
      <c r="J1972" s="1" t="s">
        <v>21836</v>
      </c>
      <c r="K1972" s="1" t="s">
        <v>21837</v>
      </c>
      <c r="L1972" s="1" t="s">
        <v>21838</v>
      </c>
      <c r="M1972" s="1" t="s">
        <v>21839</v>
      </c>
    </row>
    <row r="1973" spans="2:13" x14ac:dyDescent="0.25">
      <c r="B1973" s="1" t="s">
        <v>115</v>
      </c>
      <c r="C1973" s="1" t="s">
        <v>21840</v>
      </c>
      <c r="D1973" s="1" t="s">
        <v>21841</v>
      </c>
      <c r="E1973" s="1" t="s">
        <v>21842</v>
      </c>
      <c r="F1973" s="1" t="s">
        <v>21843</v>
      </c>
      <c r="G1973" s="1" t="s">
        <v>21844</v>
      </c>
      <c r="H1973" s="1" t="s">
        <v>21845</v>
      </c>
      <c r="I1973" s="1" t="s">
        <v>21846</v>
      </c>
      <c r="J1973" s="1" t="s">
        <v>21847</v>
      </c>
      <c r="K1973" s="1" t="s">
        <v>21848</v>
      </c>
      <c r="L1973" s="1" t="s">
        <v>21849</v>
      </c>
      <c r="M1973" s="1" t="s">
        <v>21850</v>
      </c>
    </row>
    <row r="1974" spans="2:13" x14ac:dyDescent="0.25">
      <c r="B1974" s="1" t="s">
        <v>115</v>
      </c>
      <c r="C1974" s="1" t="s">
        <v>21851</v>
      </c>
      <c r="D1974" s="1" t="s">
        <v>21852</v>
      </c>
      <c r="E1974" s="1" t="s">
        <v>21853</v>
      </c>
      <c r="F1974" s="1" t="s">
        <v>21854</v>
      </c>
      <c r="G1974" s="1" t="s">
        <v>21855</v>
      </c>
      <c r="H1974" s="1" t="s">
        <v>21856</v>
      </c>
      <c r="I1974" s="1" t="s">
        <v>21857</v>
      </c>
      <c r="J1974" s="1" t="s">
        <v>21858</v>
      </c>
      <c r="K1974" s="1" t="s">
        <v>21859</v>
      </c>
      <c r="L1974" s="1" t="s">
        <v>21860</v>
      </c>
      <c r="M1974" s="1" t="s">
        <v>21861</v>
      </c>
    </row>
    <row r="1975" spans="2:13" x14ac:dyDescent="0.25">
      <c r="B1975" s="1" t="s">
        <v>115</v>
      </c>
      <c r="C1975" s="1" t="s">
        <v>21862</v>
      </c>
      <c r="D1975" s="1" t="s">
        <v>21863</v>
      </c>
      <c r="E1975" s="1" t="s">
        <v>21864</v>
      </c>
      <c r="F1975" s="1" t="s">
        <v>21865</v>
      </c>
      <c r="G1975" s="1" t="s">
        <v>21866</v>
      </c>
      <c r="H1975" s="1" t="s">
        <v>21867</v>
      </c>
      <c r="I1975" s="1" t="s">
        <v>21868</v>
      </c>
      <c r="J1975" s="1" t="s">
        <v>21869</v>
      </c>
      <c r="K1975" s="1" t="s">
        <v>21870</v>
      </c>
      <c r="L1975" s="1" t="s">
        <v>21871</v>
      </c>
      <c r="M1975" s="1" t="s">
        <v>21872</v>
      </c>
    </row>
    <row r="1976" spans="2:13" x14ac:dyDescent="0.25">
      <c r="B1976" s="1" t="s">
        <v>115</v>
      </c>
      <c r="C1976" s="1" t="s">
        <v>21873</v>
      </c>
      <c r="D1976" s="1" t="s">
        <v>21874</v>
      </c>
      <c r="E1976" s="1" t="s">
        <v>21875</v>
      </c>
      <c r="F1976" s="1" t="s">
        <v>21876</v>
      </c>
      <c r="G1976" s="1" t="s">
        <v>21877</v>
      </c>
      <c r="H1976" s="1" t="s">
        <v>21878</v>
      </c>
      <c r="I1976" s="1" t="s">
        <v>21879</v>
      </c>
      <c r="J1976" s="1" t="s">
        <v>21880</v>
      </c>
      <c r="K1976" s="1" t="s">
        <v>21881</v>
      </c>
      <c r="L1976" s="1" t="s">
        <v>21882</v>
      </c>
      <c r="M1976" s="1" t="s">
        <v>21883</v>
      </c>
    </row>
    <row r="1977" spans="2:13" x14ac:dyDescent="0.25">
      <c r="B1977" s="1" t="s">
        <v>115</v>
      </c>
      <c r="C1977" s="1" t="s">
        <v>21884</v>
      </c>
      <c r="D1977" s="1" t="s">
        <v>21885</v>
      </c>
      <c r="E1977" s="1" t="s">
        <v>21886</v>
      </c>
      <c r="F1977" s="1" t="s">
        <v>21887</v>
      </c>
      <c r="G1977" s="1" t="s">
        <v>21888</v>
      </c>
      <c r="H1977" s="1" t="s">
        <v>21889</v>
      </c>
      <c r="I1977" s="1" t="s">
        <v>21890</v>
      </c>
      <c r="J1977" s="1" t="s">
        <v>21891</v>
      </c>
      <c r="K1977" s="1" t="s">
        <v>21892</v>
      </c>
      <c r="L1977" s="1" t="s">
        <v>21893</v>
      </c>
      <c r="M1977" s="1" t="s">
        <v>21894</v>
      </c>
    </row>
    <row r="1978" spans="2:13" x14ac:dyDescent="0.25">
      <c r="B1978" s="1" t="s">
        <v>115</v>
      </c>
      <c r="C1978" s="1" t="s">
        <v>21895</v>
      </c>
      <c r="D1978" s="1" t="s">
        <v>21896</v>
      </c>
      <c r="E1978" s="1" t="s">
        <v>21897</v>
      </c>
      <c r="F1978" s="1" t="s">
        <v>21898</v>
      </c>
      <c r="G1978" s="1" t="s">
        <v>21899</v>
      </c>
      <c r="H1978" s="1" t="s">
        <v>21900</v>
      </c>
      <c r="I1978" s="1" t="s">
        <v>21901</v>
      </c>
      <c r="J1978" s="1" t="s">
        <v>21902</v>
      </c>
      <c r="K1978" s="1" t="s">
        <v>21903</v>
      </c>
      <c r="L1978" s="1" t="s">
        <v>21904</v>
      </c>
      <c r="M1978" s="1" t="s">
        <v>21905</v>
      </c>
    </row>
    <row r="1979" spans="2:13" x14ac:dyDescent="0.25">
      <c r="B1979" s="1" t="s">
        <v>115</v>
      </c>
      <c r="C1979" s="1" t="s">
        <v>21906</v>
      </c>
      <c r="D1979" s="1" t="s">
        <v>21907</v>
      </c>
      <c r="E1979" s="1" t="s">
        <v>21908</v>
      </c>
      <c r="F1979" s="1" t="s">
        <v>21909</v>
      </c>
      <c r="G1979" s="1" t="s">
        <v>21910</v>
      </c>
      <c r="H1979" s="1" t="s">
        <v>21911</v>
      </c>
      <c r="I1979" s="1" t="s">
        <v>21912</v>
      </c>
      <c r="J1979" s="1" t="s">
        <v>21913</v>
      </c>
      <c r="K1979" s="1" t="s">
        <v>21914</v>
      </c>
      <c r="L1979" s="1" t="s">
        <v>21915</v>
      </c>
      <c r="M1979" s="1" t="s">
        <v>21916</v>
      </c>
    </row>
    <row r="1980" spans="2:13" x14ac:dyDescent="0.25">
      <c r="B1980" s="1" t="s">
        <v>115</v>
      </c>
      <c r="C1980" s="1" t="s">
        <v>21917</v>
      </c>
      <c r="D1980" s="1" t="s">
        <v>21918</v>
      </c>
      <c r="E1980" s="1" t="s">
        <v>21919</v>
      </c>
      <c r="F1980" s="1" t="s">
        <v>21920</v>
      </c>
      <c r="G1980" s="1" t="s">
        <v>21921</v>
      </c>
      <c r="H1980" s="1" t="s">
        <v>21922</v>
      </c>
      <c r="I1980" s="1" t="s">
        <v>21923</v>
      </c>
      <c r="J1980" s="1" t="s">
        <v>21924</v>
      </c>
      <c r="K1980" s="1" t="s">
        <v>21925</v>
      </c>
      <c r="L1980" s="1" t="s">
        <v>21926</v>
      </c>
      <c r="M1980" s="1" t="s">
        <v>21927</v>
      </c>
    </row>
    <row r="1981" spans="2:13" x14ac:dyDescent="0.25">
      <c r="B1981" s="1" t="s">
        <v>115</v>
      </c>
      <c r="C1981" s="1" t="s">
        <v>21928</v>
      </c>
      <c r="D1981" s="1" t="s">
        <v>21929</v>
      </c>
      <c r="E1981" s="1" t="s">
        <v>21930</v>
      </c>
      <c r="F1981" s="1" t="s">
        <v>21931</v>
      </c>
      <c r="G1981" s="1" t="s">
        <v>21932</v>
      </c>
      <c r="H1981" s="1" t="s">
        <v>21933</v>
      </c>
      <c r="I1981" s="1" t="s">
        <v>21934</v>
      </c>
      <c r="J1981" s="1" t="s">
        <v>21935</v>
      </c>
      <c r="K1981" s="1" t="s">
        <v>21936</v>
      </c>
      <c r="L1981" s="1" t="s">
        <v>21937</v>
      </c>
      <c r="M1981" s="1" t="s">
        <v>21938</v>
      </c>
    </row>
    <row r="1982" spans="2:13" x14ac:dyDescent="0.25">
      <c r="B1982" s="1" t="s">
        <v>29</v>
      </c>
      <c r="C1982" s="1" t="s">
        <v>21939</v>
      </c>
      <c r="D1982" s="1" t="s">
        <v>21940</v>
      </c>
      <c r="E1982" s="1" t="s">
        <v>21941</v>
      </c>
      <c r="F1982" s="1" t="s">
        <v>21942</v>
      </c>
      <c r="G1982" s="1" t="s">
        <v>21943</v>
      </c>
      <c r="H1982" s="1" t="s">
        <v>21944</v>
      </c>
      <c r="I1982" s="1" t="s">
        <v>21945</v>
      </c>
      <c r="J1982" s="1" t="s">
        <v>21946</v>
      </c>
      <c r="K1982" s="1" t="s">
        <v>21947</v>
      </c>
      <c r="L1982" s="1" t="s">
        <v>21948</v>
      </c>
      <c r="M1982" s="1" t="s">
        <v>21949</v>
      </c>
    </row>
    <row r="1983" spans="2:13" x14ac:dyDescent="0.25">
      <c r="B1983" s="1" t="s">
        <v>29</v>
      </c>
      <c r="C1983" s="1" t="s">
        <v>21950</v>
      </c>
      <c r="D1983" s="1" t="s">
        <v>21951</v>
      </c>
      <c r="E1983" s="1" t="s">
        <v>21952</v>
      </c>
      <c r="F1983" s="1" t="s">
        <v>21953</v>
      </c>
      <c r="G1983" s="1" t="s">
        <v>21954</v>
      </c>
      <c r="H1983" s="1" t="s">
        <v>21955</v>
      </c>
      <c r="I1983" s="1" t="s">
        <v>21956</v>
      </c>
      <c r="J1983" s="1" t="s">
        <v>21957</v>
      </c>
      <c r="K1983" s="1" t="s">
        <v>21958</v>
      </c>
      <c r="L1983" s="1" t="s">
        <v>21959</v>
      </c>
      <c r="M1983" s="1" t="s">
        <v>21960</v>
      </c>
    </row>
    <row r="1984" spans="2:13" x14ac:dyDescent="0.25">
      <c r="B1984" s="1" t="s">
        <v>29</v>
      </c>
      <c r="C1984" s="1" t="s">
        <v>21961</v>
      </c>
      <c r="D1984" s="1" t="s">
        <v>21962</v>
      </c>
      <c r="E1984" s="1" t="s">
        <v>21963</v>
      </c>
      <c r="F1984" s="1" t="s">
        <v>21964</v>
      </c>
      <c r="G1984" s="1" t="s">
        <v>21965</v>
      </c>
      <c r="H1984" s="1" t="s">
        <v>21966</v>
      </c>
      <c r="I1984" s="1" t="s">
        <v>21967</v>
      </c>
      <c r="J1984" s="1" t="s">
        <v>21968</v>
      </c>
      <c r="K1984" s="1" t="s">
        <v>21969</v>
      </c>
      <c r="L1984" s="1" t="s">
        <v>21970</v>
      </c>
      <c r="M1984" s="1" t="s">
        <v>21971</v>
      </c>
    </row>
    <row r="1985" spans="2:13" x14ac:dyDescent="0.25">
      <c r="B1985" s="1" t="s">
        <v>29</v>
      </c>
      <c r="C1985" s="1" t="s">
        <v>21972</v>
      </c>
      <c r="D1985" s="1" t="s">
        <v>21973</v>
      </c>
      <c r="E1985" s="1" t="s">
        <v>21974</v>
      </c>
      <c r="F1985" s="1" t="s">
        <v>21975</v>
      </c>
      <c r="G1985" s="1" t="s">
        <v>21976</v>
      </c>
      <c r="H1985" s="1" t="s">
        <v>21977</v>
      </c>
      <c r="I1985" s="1" t="s">
        <v>21978</v>
      </c>
      <c r="J1985" s="1" t="s">
        <v>21979</v>
      </c>
      <c r="K1985" s="1" t="s">
        <v>21980</v>
      </c>
      <c r="L1985" s="1" t="s">
        <v>21981</v>
      </c>
      <c r="M1985" s="1" t="s">
        <v>21982</v>
      </c>
    </row>
    <row r="1986" spans="2:13" x14ac:dyDescent="0.25">
      <c r="B1986" s="1" t="s">
        <v>29</v>
      </c>
      <c r="C1986" s="1" t="s">
        <v>21983</v>
      </c>
      <c r="D1986" s="1" t="s">
        <v>21984</v>
      </c>
      <c r="E1986" s="1" t="s">
        <v>21985</v>
      </c>
      <c r="F1986" s="1" t="s">
        <v>21986</v>
      </c>
      <c r="G1986" s="1" t="s">
        <v>21987</v>
      </c>
      <c r="H1986" s="1" t="s">
        <v>21988</v>
      </c>
      <c r="I1986" s="1" t="s">
        <v>21989</v>
      </c>
      <c r="J1986" s="1" t="s">
        <v>21990</v>
      </c>
      <c r="K1986" s="1" t="s">
        <v>21991</v>
      </c>
      <c r="L1986" s="1" t="s">
        <v>21992</v>
      </c>
      <c r="M1986" s="1" t="s">
        <v>21993</v>
      </c>
    </row>
    <row r="1987" spans="2:13" x14ac:dyDescent="0.25">
      <c r="B1987" s="1" t="s">
        <v>29</v>
      </c>
      <c r="C1987" s="1" t="s">
        <v>21994</v>
      </c>
      <c r="D1987" s="1" t="s">
        <v>21995</v>
      </c>
      <c r="E1987" s="1" t="s">
        <v>21996</v>
      </c>
      <c r="F1987" s="1" t="s">
        <v>21997</v>
      </c>
      <c r="G1987" s="1" t="s">
        <v>21998</v>
      </c>
      <c r="H1987" s="1" t="s">
        <v>21999</v>
      </c>
      <c r="I1987" s="1" t="s">
        <v>22000</v>
      </c>
      <c r="J1987" s="1" t="s">
        <v>22001</v>
      </c>
      <c r="K1987" s="1" t="s">
        <v>22002</v>
      </c>
      <c r="L1987" s="1" t="s">
        <v>22003</v>
      </c>
      <c r="M1987" s="1" t="s">
        <v>22004</v>
      </c>
    </row>
    <row r="1988" spans="2:13" x14ac:dyDescent="0.25">
      <c r="B1988" s="1" t="s">
        <v>29</v>
      </c>
      <c r="C1988" s="1" t="s">
        <v>22005</v>
      </c>
      <c r="D1988" s="1" t="s">
        <v>22006</v>
      </c>
      <c r="E1988" s="1" t="s">
        <v>22007</v>
      </c>
      <c r="F1988" s="1" t="s">
        <v>22008</v>
      </c>
      <c r="G1988" s="1" t="s">
        <v>22009</v>
      </c>
      <c r="H1988" s="1" t="s">
        <v>22010</v>
      </c>
      <c r="I1988" s="1" t="s">
        <v>22011</v>
      </c>
      <c r="J1988" s="1" t="s">
        <v>22012</v>
      </c>
      <c r="K1988" s="1" t="s">
        <v>22013</v>
      </c>
      <c r="L1988" s="1" t="s">
        <v>22014</v>
      </c>
      <c r="M1988" s="1" t="s">
        <v>22015</v>
      </c>
    </row>
    <row r="1989" spans="2:13" x14ac:dyDescent="0.25">
      <c r="B1989" s="1" t="s">
        <v>29</v>
      </c>
      <c r="C1989" s="1" t="s">
        <v>22016</v>
      </c>
      <c r="D1989" s="1" t="s">
        <v>22017</v>
      </c>
      <c r="E1989" s="1" t="s">
        <v>22018</v>
      </c>
      <c r="F1989" s="1" t="s">
        <v>22019</v>
      </c>
      <c r="G1989" s="1" t="s">
        <v>22020</v>
      </c>
      <c r="H1989" s="1" t="s">
        <v>22021</v>
      </c>
      <c r="I1989" s="1" t="s">
        <v>22022</v>
      </c>
      <c r="J1989" s="1" t="s">
        <v>22023</v>
      </c>
      <c r="K1989" s="1" t="s">
        <v>22024</v>
      </c>
      <c r="L1989" s="1" t="s">
        <v>22025</v>
      </c>
      <c r="M1989" s="1" t="s">
        <v>22026</v>
      </c>
    </row>
    <row r="1990" spans="2:13" x14ac:dyDescent="0.25">
      <c r="B1990" s="1" t="s">
        <v>29</v>
      </c>
      <c r="C1990" s="1" t="s">
        <v>22027</v>
      </c>
      <c r="D1990" s="1" t="s">
        <v>22028</v>
      </c>
      <c r="E1990" s="1" t="s">
        <v>22029</v>
      </c>
      <c r="F1990" s="1" t="s">
        <v>22030</v>
      </c>
      <c r="G1990" s="1" t="s">
        <v>22031</v>
      </c>
      <c r="H1990" s="1" t="s">
        <v>22032</v>
      </c>
      <c r="I1990" s="1" t="s">
        <v>22033</v>
      </c>
      <c r="J1990" s="1" t="s">
        <v>22034</v>
      </c>
      <c r="K1990" s="1" t="s">
        <v>22035</v>
      </c>
      <c r="L1990" s="1" t="s">
        <v>22036</v>
      </c>
      <c r="M1990" s="1" t="s">
        <v>22037</v>
      </c>
    </row>
    <row r="1991" spans="2:13" x14ac:dyDescent="0.25">
      <c r="B1991" s="1" t="s">
        <v>29</v>
      </c>
      <c r="C1991" s="1" t="s">
        <v>22038</v>
      </c>
      <c r="D1991" s="1" t="s">
        <v>22039</v>
      </c>
      <c r="E1991" s="1" t="s">
        <v>22040</v>
      </c>
      <c r="F1991" s="1" t="s">
        <v>22041</v>
      </c>
      <c r="G1991" s="1" t="s">
        <v>22042</v>
      </c>
      <c r="H1991" s="1" t="s">
        <v>22043</v>
      </c>
      <c r="I1991" s="1" t="s">
        <v>22044</v>
      </c>
      <c r="J1991" s="1" t="s">
        <v>22045</v>
      </c>
      <c r="K1991" s="1" t="s">
        <v>22046</v>
      </c>
      <c r="L1991" s="1" t="s">
        <v>22047</v>
      </c>
      <c r="M1991" s="1" t="s">
        <v>22048</v>
      </c>
    </row>
    <row r="1992" spans="2:13" x14ac:dyDescent="0.25">
      <c r="B1992" s="1" t="s">
        <v>29</v>
      </c>
      <c r="C1992" s="1" t="s">
        <v>22049</v>
      </c>
      <c r="D1992" s="1" t="s">
        <v>22050</v>
      </c>
      <c r="E1992" s="1" t="s">
        <v>22051</v>
      </c>
      <c r="F1992" s="1" t="s">
        <v>22052</v>
      </c>
      <c r="G1992" s="1" t="s">
        <v>22053</v>
      </c>
      <c r="H1992" s="1" t="s">
        <v>22054</v>
      </c>
      <c r="I1992" s="1" t="s">
        <v>22055</v>
      </c>
      <c r="J1992" s="1" t="s">
        <v>22056</v>
      </c>
      <c r="K1992" s="1" t="s">
        <v>22057</v>
      </c>
      <c r="L1992" s="1" t="s">
        <v>22058</v>
      </c>
      <c r="M1992" s="1" t="s">
        <v>22059</v>
      </c>
    </row>
    <row r="1993" spans="2:13" x14ac:dyDescent="0.25">
      <c r="B1993" s="1" t="s">
        <v>29</v>
      </c>
      <c r="C1993" s="1" t="s">
        <v>22060</v>
      </c>
      <c r="D1993" s="1" t="s">
        <v>22061</v>
      </c>
      <c r="E1993" s="1" t="s">
        <v>22062</v>
      </c>
      <c r="F1993" s="1" t="s">
        <v>22063</v>
      </c>
      <c r="G1993" s="1" t="s">
        <v>22064</v>
      </c>
      <c r="H1993" s="1" t="s">
        <v>22065</v>
      </c>
      <c r="I1993" s="1" t="s">
        <v>22066</v>
      </c>
      <c r="J1993" s="1" t="s">
        <v>22067</v>
      </c>
      <c r="K1993" s="1" t="s">
        <v>22068</v>
      </c>
      <c r="L1993" s="1" t="s">
        <v>22069</v>
      </c>
      <c r="M1993" s="1" t="s">
        <v>22070</v>
      </c>
    </row>
    <row r="1994" spans="2:13" x14ac:dyDescent="0.25">
      <c r="B1994" s="1" t="s">
        <v>29</v>
      </c>
      <c r="C1994" s="1" t="s">
        <v>22071</v>
      </c>
      <c r="D1994" s="1" t="s">
        <v>22072</v>
      </c>
      <c r="E1994" s="1" t="s">
        <v>22073</v>
      </c>
      <c r="F1994" s="1" t="s">
        <v>22074</v>
      </c>
      <c r="G1994" s="1" t="s">
        <v>22075</v>
      </c>
      <c r="H1994" s="1" t="s">
        <v>22076</v>
      </c>
      <c r="I1994" s="1" t="s">
        <v>22077</v>
      </c>
      <c r="J1994" s="1" t="s">
        <v>22078</v>
      </c>
      <c r="K1994" s="1" t="s">
        <v>22079</v>
      </c>
      <c r="L1994" s="1" t="s">
        <v>22080</v>
      </c>
      <c r="M1994" s="1" t="s">
        <v>22081</v>
      </c>
    </row>
    <row r="1995" spans="2:13" x14ac:dyDescent="0.25">
      <c r="B1995" s="1" t="s">
        <v>29</v>
      </c>
      <c r="C1995" s="1" t="s">
        <v>22082</v>
      </c>
      <c r="D1995" s="1" t="s">
        <v>22083</v>
      </c>
      <c r="E1995" s="1" t="s">
        <v>22084</v>
      </c>
      <c r="F1995" s="1" t="s">
        <v>22085</v>
      </c>
      <c r="G1995" s="1" t="s">
        <v>22086</v>
      </c>
      <c r="H1995" s="1" t="s">
        <v>22087</v>
      </c>
      <c r="I1995" s="1" t="s">
        <v>22088</v>
      </c>
      <c r="J1995" s="1" t="s">
        <v>22089</v>
      </c>
      <c r="K1995" s="1" t="s">
        <v>22090</v>
      </c>
      <c r="L1995" s="1" t="s">
        <v>22091</v>
      </c>
      <c r="M1995" s="1" t="s">
        <v>22092</v>
      </c>
    </row>
    <row r="1996" spans="2:13" x14ac:dyDescent="0.25">
      <c r="B1996" s="1" t="s">
        <v>29</v>
      </c>
      <c r="C1996" s="1" t="s">
        <v>22093</v>
      </c>
      <c r="D1996" s="1" t="s">
        <v>22094</v>
      </c>
      <c r="E1996" s="1" t="s">
        <v>22095</v>
      </c>
      <c r="F1996" s="1" t="s">
        <v>22096</v>
      </c>
      <c r="G1996" s="1" t="s">
        <v>22097</v>
      </c>
      <c r="H1996" s="1" t="s">
        <v>22098</v>
      </c>
      <c r="I1996" s="1" t="s">
        <v>22099</v>
      </c>
      <c r="J1996" s="1" t="s">
        <v>22100</v>
      </c>
      <c r="K1996" s="1" t="s">
        <v>22101</v>
      </c>
      <c r="L1996" s="1" t="s">
        <v>22102</v>
      </c>
      <c r="M1996" s="1" t="s">
        <v>22103</v>
      </c>
    </row>
    <row r="1997" spans="2:13" x14ac:dyDescent="0.25">
      <c r="B1997" s="1" t="s">
        <v>29</v>
      </c>
      <c r="C1997" s="1" t="s">
        <v>22104</v>
      </c>
      <c r="D1997" s="1" t="s">
        <v>22105</v>
      </c>
      <c r="E1997" s="1" t="s">
        <v>22106</v>
      </c>
      <c r="F1997" s="1" t="s">
        <v>22107</v>
      </c>
      <c r="G1997" s="1" t="s">
        <v>22108</v>
      </c>
      <c r="H1997" s="1" t="s">
        <v>22109</v>
      </c>
      <c r="I1997" s="1" t="s">
        <v>22110</v>
      </c>
      <c r="J1997" s="1" t="s">
        <v>22111</v>
      </c>
      <c r="K1997" s="1" t="s">
        <v>22112</v>
      </c>
      <c r="L1997" s="1" t="s">
        <v>22113</v>
      </c>
      <c r="M1997" s="1" t="s">
        <v>22114</v>
      </c>
    </row>
    <row r="1998" spans="2:13" x14ac:dyDescent="0.25">
      <c r="B1998" s="1" t="s">
        <v>29</v>
      </c>
      <c r="C1998" s="1" t="s">
        <v>22115</v>
      </c>
      <c r="D1998" s="1" t="s">
        <v>22116</v>
      </c>
      <c r="E1998" s="1" t="s">
        <v>22117</v>
      </c>
      <c r="F1998" s="1" t="s">
        <v>22118</v>
      </c>
      <c r="G1998" s="1" t="s">
        <v>22119</v>
      </c>
      <c r="H1998" s="1" t="s">
        <v>22120</v>
      </c>
      <c r="I1998" s="1" t="s">
        <v>22121</v>
      </c>
      <c r="J1998" s="1" t="s">
        <v>22122</v>
      </c>
      <c r="K1998" s="1" t="s">
        <v>22123</v>
      </c>
      <c r="L1998" s="1" t="s">
        <v>22124</v>
      </c>
      <c r="M1998" s="1" t="s">
        <v>22125</v>
      </c>
    </row>
    <row r="1999" spans="2:13" x14ac:dyDescent="0.25">
      <c r="B1999" s="1" t="s">
        <v>29</v>
      </c>
      <c r="C1999" s="1" t="s">
        <v>22126</v>
      </c>
      <c r="D1999" s="1" t="s">
        <v>22127</v>
      </c>
      <c r="E1999" s="1" t="s">
        <v>22128</v>
      </c>
      <c r="F1999" s="1" t="s">
        <v>22129</v>
      </c>
      <c r="G1999" s="1" t="s">
        <v>22130</v>
      </c>
      <c r="H1999" s="1" t="s">
        <v>22131</v>
      </c>
      <c r="I1999" s="1" t="s">
        <v>22132</v>
      </c>
      <c r="J1999" s="1" t="s">
        <v>22133</v>
      </c>
      <c r="K1999" s="1" t="s">
        <v>22134</v>
      </c>
      <c r="L1999" s="1" t="s">
        <v>22135</v>
      </c>
      <c r="M1999" s="1" t="s">
        <v>22136</v>
      </c>
    </row>
    <row r="2000" spans="2:13" x14ac:dyDescent="0.25">
      <c r="B2000" s="1" t="s">
        <v>29</v>
      </c>
      <c r="C2000" s="1" t="s">
        <v>22137</v>
      </c>
      <c r="D2000" s="1" t="s">
        <v>22138</v>
      </c>
      <c r="E2000" s="1" t="s">
        <v>22139</v>
      </c>
      <c r="F2000" s="1" t="s">
        <v>22140</v>
      </c>
      <c r="G2000" s="1" t="s">
        <v>22141</v>
      </c>
      <c r="H2000" s="1" t="s">
        <v>22142</v>
      </c>
      <c r="I2000" s="1" t="s">
        <v>22143</v>
      </c>
      <c r="J2000" s="1" t="s">
        <v>22144</v>
      </c>
      <c r="K2000" s="1" t="s">
        <v>22145</v>
      </c>
      <c r="L2000" s="1" t="s">
        <v>22146</v>
      </c>
      <c r="M2000" s="1" t="s">
        <v>22147</v>
      </c>
    </row>
    <row r="2001" spans="2:13" x14ac:dyDescent="0.25">
      <c r="B2001" s="1" t="s">
        <v>29</v>
      </c>
      <c r="C2001" s="1" t="s">
        <v>22148</v>
      </c>
      <c r="D2001" s="1" t="s">
        <v>22149</v>
      </c>
      <c r="E2001" s="1" t="s">
        <v>22150</v>
      </c>
      <c r="F2001" s="1" t="s">
        <v>22151</v>
      </c>
      <c r="G2001" s="1" t="s">
        <v>22152</v>
      </c>
      <c r="H2001" s="1" t="s">
        <v>22153</v>
      </c>
      <c r="I2001" s="1" t="s">
        <v>22154</v>
      </c>
      <c r="J2001" s="1" t="s">
        <v>22155</v>
      </c>
      <c r="K2001" s="1" t="s">
        <v>22156</v>
      </c>
      <c r="L2001" s="1" t="s">
        <v>22157</v>
      </c>
      <c r="M2001" s="1" t="s">
        <v>22158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06A6-0567-4721-B226-4A97E85E9B6E}">
  <dimension ref="B1:N2001"/>
  <sheetViews>
    <sheetView topLeftCell="A55" workbookViewId="0">
      <selection activeCell="H6" sqref="H6"/>
    </sheetView>
  </sheetViews>
  <sheetFormatPr baseColWidth="10" defaultRowHeight="15" x14ac:dyDescent="0.25"/>
  <cols>
    <col min="3" max="3" width="17" customWidth="1"/>
    <col min="4" max="4" width="13.140625" customWidth="1"/>
    <col min="7" max="7" width="17.42578125" customWidth="1"/>
    <col min="8" max="8" width="18.42578125" customWidth="1"/>
    <col min="9" max="9" width="16.85546875" customWidth="1"/>
    <col min="10" max="10" width="17.85546875" customWidth="1"/>
  </cols>
  <sheetData>
    <row r="1" spans="2:14" x14ac:dyDescent="0.25">
      <c r="B1" t="s">
        <v>30</v>
      </c>
      <c r="C1" t="s">
        <v>117</v>
      </c>
      <c r="D1" t="s">
        <v>116</v>
      </c>
      <c r="E1" t="s">
        <v>31</v>
      </c>
      <c r="F1" t="s">
        <v>32</v>
      </c>
      <c r="G1" t="s">
        <v>33</v>
      </c>
      <c r="H1" t="s">
        <v>118</v>
      </c>
      <c r="I1" t="s">
        <v>34</v>
      </c>
      <c r="J1" t="s">
        <v>119</v>
      </c>
      <c r="K1" t="s">
        <v>35</v>
      </c>
      <c r="L1" t="s">
        <v>157</v>
      </c>
      <c r="M1" t="s">
        <v>158</v>
      </c>
      <c r="N1" t="s">
        <v>156</v>
      </c>
    </row>
    <row r="2" spans="2:14" x14ac:dyDescent="0.25">
      <c r="B2" s="2" t="str">
        <f>SUBSTITUTE(LEFT(C2,2),"-","")</f>
        <v>0</v>
      </c>
      <c r="C2" s="4" t="str">
        <f>Test_Length_Start[[#This Row],[Column1]]</f>
        <v>0-Camera-0,0</v>
      </c>
      <c r="D2" s="2">
        <f>_xlfn.NUMBERVALUE(IFERROR(RIGHT(C2,LEN(C2)-SEARCH("-",C2,5)),-0.2))*10</f>
        <v>0</v>
      </c>
      <c r="E2" s="4">
        <f>_xlfn.NUMBERVALUE(Test_Length_Start[[#This Row],[Column2]])</f>
        <v>62.880002680499601</v>
      </c>
      <c r="F2" s="4">
        <f>_xlfn.NUMBERVALUE(Test_Length_Start[[#This Row],[Column3]])</f>
        <v>1.8244665908898701</v>
      </c>
      <c r="G2" s="4">
        <f>_xlfn.NUMBERVALUE(Test_Length_Start[[#This Row],[Column4]])</f>
        <v>1.6022666130612401E-2</v>
      </c>
      <c r="H2" s="4">
        <f>_xlfn.NUMBERVALUE(Test_Length_Start[[#This Row],[Column5]])</f>
        <v>8.4606608354392099E-2</v>
      </c>
      <c r="I2" s="4">
        <f>_xlfn.NUMBERVALUE(Test_Length_Start[[#This Row],[Column6]])</f>
        <v>9.7523529889848599E-3</v>
      </c>
      <c r="J2" s="4">
        <f>_xlfn.NUMBERVALUE(Test_Length_Start[[#This Row],[Column7]])</f>
        <v>6.9129630922058205E-2</v>
      </c>
      <c r="K2" s="4">
        <f>_xlfn.NUMBERVALUE(Test_Length_Start[[#This Row],[Column12]])</f>
        <v>2.8230267929611701</v>
      </c>
      <c r="L2" s="4">
        <f>_xlfn.NUMBERVALUE(Test_Length_Start[[#This Row],[Column10]])</f>
        <v>0.13472802329977501</v>
      </c>
      <c r="M2" s="4">
        <f>_xlfn.NUMBERVALUE(Test_Length_Start[[#This Row],[Column11]])</f>
        <v>0.38444494576598398</v>
      </c>
      <c r="N2" s="9">
        <f>Tableau2[[#This Row],[Longueur manquante]]-(6-Tableau2[[#This Row],[longueur]])</f>
        <v>-3.7910884633441464</v>
      </c>
    </row>
    <row r="3" spans="2:14" x14ac:dyDescent="0.25">
      <c r="B3" s="3" t="str">
        <f t="shared" ref="B3:B65" si="0">SUBSTITUTE(LEFT(C3,2),"-","")</f>
        <v>0</v>
      </c>
      <c r="C3" s="4" t="str">
        <f>Test_Length_Start[[#This Row],[Column1]]</f>
        <v>0-Camera-0,0</v>
      </c>
      <c r="D3" s="3">
        <f t="shared" ref="D3:D65" si="1">_xlfn.NUMBERVALUE(IFERROR(RIGHT(C3,LEN(C3)-SEARCH("-",C3,5)),-0.2))*10</f>
        <v>0</v>
      </c>
      <c r="E3" s="4">
        <f>_xlfn.NUMBERVALUE(Test_Length_Start[[#This Row],[Column2]])</f>
        <v>40.0515321129214</v>
      </c>
      <c r="F3" s="4">
        <f>_xlfn.NUMBERVALUE(Test_Length_Start[[#This Row],[Column3]])</f>
        <v>1.88016364752266</v>
      </c>
      <c r="G3" s="4">
        <f>_xlfn.NUMBERVALUE(Test_Length_Start[[#This Row],[Column4]])</f>
        <v>1.14841578393461E-2</v>
      </c>
      <c r="H3" s="4">
        <f>_xlfn.NUMBERVALUE(Test_Length_Start[[#This Row],[Column5]])</f>
        <v>7.76134554386127E-2</v>
      </c>
      <c r="I3" s="4">
        <f>_xlfn.NUMBERVALUE(Test_Length_Start[[#This Row],[Column6]])</f>
        <v>1.04526291981077E-2</v>
      </c>
      <c r="J3" s="4">
        <f>_xlfn.NUMBERVALUE(Test_Length_Start[[#This Row],[Column7]])</f>
        <v>5.8022006249584201E-2</v>
      </c>
      <c r="K3" s="4">
        <f>_xlfn.NUMBERVALUE(Test_Length_Start[[#This Row],[Column12]])</f>
        <v>1.88797419902402</v>
      </c>
      <c r="L3" s="8">
        <f>_xlfn.NUMBERVALUE(Test_Length_Start[[#This Row],[Column10]])</f>
        <v>2.6906945075024901E-2</v>
      </c>
      <c r="M3" s="4">
        <f>_xlfn.NUMBERVALUE(Test_Length_Start[[#This Row],[Column11]])</f>
        <v>0.40652209051003602</v>
      </c>
      <c r="N3" s="8">
        <f>Tableau2[[#This Row],[Longueur manquante]]-(6-Tableau2[[#This Row],[longueur]])</f>
        <v>-3.7133142619673039</v>
      </c>
    </row>
    <row r="4" spans="2:14" x14ac:dyDescent="0.25">
      <c r="B4" s="3" t="str">
        <f t="shared" si="0"/>
        <v>0</v>
      </c>
      <c r="C4" s="4" t="str">
        <f>Test_Length_Start[[#This Row],[Column1]]</f>
        <v>0-Camera-0,0</v>
      </c>
      <c r="D4" s="3">
        <f t="shared" si="1"/>
        <v>0</v>
      </c>
      <c r="E4" s="4">
        <f>_xlfn.NUMBERVALUE(Test_Length_Start[[#This Row],[Column2]])</f>
        <v>46.371872430274898</v>
      </c>
      <c r="F4" s="4">
        <f>_xlfn.NUMBERVALUE(Test_Length_Start[[#This Row],[Column3]])</f>
        <v>1.8812788362305199</v>
      </c>
      <c r="G4" s="4">
        <f>_xlfn.NUMBERVALUE(Test_Length_Start[[#This Row],[Column4]])</f>
        <v>1.3079771057723099E-2</v>
      </c>
      <c r="H4" s="4">
        <f>_xlfn.NUMBERVALUE(Test_Length_Start[[#This Row],[Column5]])</f>
        <v>7.9757519311519295E-2</v>
      </c>
      <c r="I4" s="4">
        <f>_xlfn.NUMBERVALUE(Test_Length_Start[[#This Row],[Column6]])</f>
        <v>1.2344481377314099E-2</v>
      </c>
      <c r="J4" s="4">
        <f>_xlfn.NUMBERVALUE(Test_Length_Start[[#This Row],[Column7]])</f>
        <v>5.9763252897556803E-2</v>
      </c>
      <c r="K4" s="4">
        <f>_xlfn.NUMBERVALUE(Test_Length_Start[[#This Row],[Column12]])</f>
        <v>1.9653842160478201</v>
      </c>
      <c r="L4" s="8">
        <f>_xlfn.NUMBERVALUE(Test_Length_Start[[#This Row],[Column10]])</f>
        <v>2.9190252873826698E-2</v>
      </c>
      <c r="M4" s="4">
        <f>_xlfn.NUMBERVALUE(Test_Length_Start[[#This Row],[Column11]])</f>
        <v>0.39673039774531899</v>
      </c>
      <c r="N4" s="8">
        <f>Tableau2[[#This Row],[Longueur manquante]]-(6-Tableau2[[#This Row],[longueur]])</f>
        <v>-3.7219907660241613</v>
      </c>
    </row>
    <row r="5" spans="2:14" x14ac:dyDescent="0.25">
      <c r="B5" s="3" t="str">
        <f t="shared" si="0"/>
        <v>0</v>
      </c>
      <c r="C5" s="4" t="str">
        <f>Test_Length_Start[[#This Row],[Column1]]</f>
        <v>0-Camera-0,0</v>
      </c>
      <c r="D5" s="3">
        <f t="shared" si="1"/>
        <v>0</v>
      </c>
      <c r="E5" s="4">
        <f>_xlfn.NUMBERVALUE(Test_Length_Start[[#This Row],[Column2]])</f>
        <v>32.963522401638301</v>
      </c>
      <c r="F5" s="4">
        <f>_xlfn.NUMBERVALUE(Test_Length_Start[[#This Row],[Column3]])</f>
        <v>1.8248395113287601</v>
      </c>
      <c r="G5" s="4">
        <f>_xlfn.NUMBERVALUE(Test_Length_Start[[#This Row],[Column4]])</f>
        <v>2.0224914063812698E-2</v>
      </c>
      <c r="H5" s="4">
        <f>_xlfn.NUMBERVALUE(Test_Length_Start[[#This Row],[Column5]])</f>
        <v>8.0599927709745903E-2</v>
      </c>
      <c r="I5" s="4">
        <f>_xlfn.NUMBERVALUE(Test_Length_Start[[#This Row],[Column6]])</f>
        <v>1.3781298294414801E-2</v>
      </c>
      <c r="J5" s="4">
        <f>_xlfn.NUMBERVALUE(Test_Length_Start[[#This Row],[Column7]])</f>
        <v>6.0621929772286899E-2</v>
      </c>
      <c r="K5" s="4">
        <f>_xlfn.NUMBERVALUE(Test_Length_Start[[#This Row],[Column12]])</f>
        <v>1.8846160629764199</v>
      </c>
      <c r="L5" s="8">
        <f>_xlfn.NUMBERVALUE(Test_Length_Start[[#This Row],[Column10]])</f>
        <v>6.6265574768144597E-2</v>
      </c>
      <c r="M5" s="4">
        <f>_xlfn.NUMBERVALUE(Test_Length_Start[[#This Row],[Column11]])</f>
        <v>0.396650193300364</v>
      </c>
      <c r="N5" s="8">
        <f>Tableau2[[#This Row],[Longueur manquante]]-(6-Tableau2[[#This Row],[longueur]])</f>
        <v>-3.7785102953708765</v>
      </c>
    </row>
    <row r="6" spans="2:14" x14ac:dyDescent="0.25">
      <c r="B6" s="3" t="str">
        <f t="shared" si="0"/>
        <v>0</v>
      </c>
      <c r="C6" s="4" t="str">
        <f>Test_Length_Start[[#This Row],[Column1]]</f>
        <v>0-Camera-0,0</v>
      </c>
      <c r="D6" s="3">
        <f t="shared" si="1"/>
        <v>0</v>
      </c>
      <c r="E6" s="4">
        <f>_xlfn.NUMBERVALUE(Test_Length_Start[[#This Row],[Column2]])</f>
        <v>33.7472398472134</v>
      </c>
      <c r="F6" s="4">
        <f>_xlfn.NUMBERVALUE(Test_Length_Start[[#This Row],[Column3]])</f>
        <v>1.81106952776853</v>
      </c>
      <c r="G6" s="4">
        <f>_xlfn.NUMBERVALUE(Test_Length_Start[[#This Row],[Column4]])</f>
        <v>1.76504572862793E-2</v>
      </c>
      <c r="H6" s="4">
        <f>_xlfn.NUMBERVALUE(Test_Length_Start[[#This Row],[Column5]])</f>
        <v>8.1664461074422698E-2</v>
      </c>
      <c r="I6" s="4">
        <f>_xlfn.NUMBERVALUE(Test_Length_Start[[#This Row],[Column6]])</f>
        <v>1.5785319496755702E-2</v>
      </c>
      <c r="J6" s="4">
        <f>_xlfn.NUMBERVALUE(Test_Length_Start[[#This Row],[Column7]])</f>
        <v>6.0381504166782902E-2</v>
      </c>
      <c r="K6" s="4">
        <f>_xlfn.NUMBERVALUE(Test_Length_Start[[#This Row],[Column12]])</f>
        <v>1.9079363410128201</v>
      </c>
      <c r="L6" s="8">
        <f>_xlfn.NUMBERVALUE(Test_Length_Start[[#This Row],[Column10]])</f>
        <v>6.8827234454410899E-2</v>
      </c>
      <c r="M6" s="4">
        <f>_xlfn.NUMBERVALUE(Test_Length_Start[[#This Row],[Column11]])</f>
        <v>0.38130033643012201</v>
      </c>
      <c r="N6" s="8">
        <f>Tableau2[[#This Row],[Longueur manquante]]-(6-Tableau2[[#This Row],[longueur]])</f>
        <v>-3.807630135801348</v>
      </c>
    </row>
    <row r="7" spans="2:14" x14ac:dyDescent="0.25">
      <c r="B7" s="3" t="str">
        <f t="shared" si="0"/>
        <v>0</v>
      </c>
      <c r="C7" s="4" t="str">
        <f>Test_Length_Start[[#This Row],[Column1]]</f>
        <v>0-Camera-0,0</v>
      </c>
      <c r="D7" s="3">
        <f t="shared" si="1"/>
        <v>0</v>
      </c>
      <c r="E7" s="4">
        <f>_xlfn.NUMBERVALUE(Test_Length_Start[[#This Row],[Column2]])</f>
        <v>42.362326106713702</v>
      </c>
      <c r="F7" s="4">
        <f>_xlfn.NUMBERVALUE(Test_Length_Start[[#This Row],[Column3]])</f>
        <v>1.8850303268181301</v>
      </c>
      <c r="G7" s="4">
        <f>_xlfn.NUMBERVALUE(Test_Length_Start[[#This Row],[Column4]])</f>
        <v>1.0324273576738799E-2</v>
      </c>
      <c r="H7" s="4">
        <f>_xlfn.NUMBERVALUE(Test_Length_Start[[#This Row],[Column5]])</f>
        <v>7.6616326898808595E-2</v>
      </c>
      <c r="I7" s="4">
        <f>_xlfn.NUMBERVALUE(Test_Length_Start[[#This Row],[Column6]])</f>
        <v>8.83425814837226E-3</v>
      </c>
      <c r="J7" s="4">
        <f>_xlfn.NUMBERVALUE(Test_Length_Start[[#This Row],[Column7]])</f>
        <v>5.8530782105567898E-2</v>
      </c>
      <c r="K7" s="4">
        <f>_xlfn.NUMBERVALUE(Test_Length_Start[[#This Row],[Column12]])</f>
        <v>1.82937531301286</v>
      </c>
      <c r="L7" s="8">
        <f>_xlfn.NUMBERVALUE(Test_Length_Start[[#This Row],[Column10]])</f>
        <v>3.0519272781717299E-2</v>
      </c>
      <c r="M7" s="4">
        <f>_xlfn.NUMBERVALUE(Test_Length_Start[[#This Row],[Column11]])</f>
        <v>0.40854960381904698</v>
      </c>
      <c r="N7" s="8">
        <f>Tableau2[[#This Row],[Longueur manquante]]-(6-Tableau2[[#This Row],[longueur]])</f>
        <v>-3.7064200693628226</v>
      </c>
    </row>
    <row r="8" spans="2:14" x14ac:dyDescent="0.25">
      <c r="B8" s="3" t="str">
        <f t="shared" si="0"/>
        <v>0</v>
      </c>
      <c r="C8" s="4" t="str">
        <f>Test_Length_Start[[#This Row],[Column1]]</f>
        <v>0-Camera-0,0</v>
      </c>
      <c r="D8" s="3">
        <f t="shared" si="1"/>
        <v>0</v>
      </c>
      <c r="E8" s="4">
        <f>_xlfn.NUMBERVALUE(Test_Length_Start[[#This Row],[Column2]])</f>
        <v>32.112809550939197</v>
      </c>
      <c r="F8" s="4">
        <f>_xlfn.NUMBERVALUE(Test_Length_Start[[#This Row],[Column3]])</f>
        <v>1.8980287807682501</v>
      </c>
      <c r="G8" s="4">
        <f>_xlfn.NUMBERVALUE(Test_Length_Start[[#This Row],[Column4]])</f>
        <v>1.52079654071128E-2</v>
      </c>
      <c r="H8" s="4">
        <f>_xlfn.NUMBERVALUE(Test_Length_Start[[#This Row],[Column5]])</f>
        <v>7.5253134679129904E-2</v>
      </c>
      <c r="I8" s="4">
        <f>_xlfn.NUMBERVALUE(Test_Length_Start[[#This Row],[Column6]])</f>
        <v>1.49220884243158E-2</v>
      </c>
      <c r="J8" s="4">
        <f>_xlfn.NUMBERVALUE(Test_Length_Start[[#This Row],[Column7]])</f>
        <v>5.7415578751533899E-2</v>
      </c>
      <c r="K8" s="4">
        <f>_xlfn.NUMBERVALUE(Test_Length_Start[[#This Row],[Column12]])</f>
        <v>1.9858112660003799</v>
      </c>
      <c r="L8" s="8">
        <f>_xlfn.NUMBERVALUE(Test_Length_Start[[#This Row],[Column10]])</f>
        <v>6.18793692134465E-2</v>
      </c>
      <c r="M8" s="4">
        <f>_xlfn.NUMBERVALUE(Test_Length_Start[[#This Row],[Column11]])</f>
        <v>0.393587011818399</v>
      </c>
      <c r="N8" s="8">
        <f>Tableau2[[#This Row],[Longueur manquante]]-(6-Tableau2[[#This Row],[longueur]])</f>
        <v>-3.7083842074133511</v>
      </c>
    </row>
    <row r="9" spans="2:14" x14ac:dyDescent="0.25">
      <c r="B9" s="3" t="str">
        <f t="shared" si="0"/>
        <v>0</v>
      </c>
      <c r="C9" s="4" t="str">
        <f>Test_Length_Start[[#This Row],[Column1]]</f>
        <v>0-Camera-0,0</v>
      </c>
      <c r="D9" s="3">
        <f t="shared" si="1"/>
        <v>0</v>
      </c>
      <c r="E9" s="4">
        <f>_xlfn.NUMBERVALUE(Test_Length_Start[[#This Row],[Column2]])</f>
        <v>45.222388124063201</v>
      </c>
      <c r="F9" s="4">
        <f>_xlfn.NUMBERVALUE(Test_Length_Start[[#This Row],[Column3]])</f>
        <v>1.83894755364443</v>
      </c>
      <c r="G9" s="4">
        <f>_xlfn.NUMBERVALUE(Test_Length_Start[[#This Row],[Column4]])</f>
        <v>1.6082892757832201E-2</v>
      </c>
      <c r="H9" s="4">
        <f>_xlfn.NUMBERVALUE(Test_Length_Start[[#This Row],[Column5]])</f>
        <v>8.2248841895029096E-2</v>
      </c>
      <c r="I9" s="4">
        <f>_xlfn.NUMBERVALUE(Test_Length_Start[[#This Row],[Column6]])</f>
        <v>1.14808453624045E-2</v>
      </c>
      <c r="J9" s="4">
        <f>_xlfn.NUMBERVALUE(Test_Length_Start[[#This Row],[Column7]])</f>
        <v>6.2662393290554494E-2</v>
      </c>
      <c r="K9" s="4">
        <f>_xlfn.NUMBERVALUE(Test_Length_Start[[#This Row],[Column12]])</f>
        <v>1.9408814860507799</v>
      </c>
      <c r="L9" s="8">
        <f>_xlfn.NUMBERVALUE(Test_Length_Start[[#This Row],[Column10]])</f>
        <v>5.3855196871403103E-2</v>
      </c>
      <c r="M9" s="4">
        <f>_xlfn.NUMBERVALUE(Test_Length_Start[[#This Row],[Column11]])</f>
        <v>0.407073556639857</v>
      </c>
      <c r="N9" s="8">
        <f>Tableau2[[#This Row],[Longueur manquante]]-(6-Tableau2[[#This Row],[longueur]])</f>
        <v>-3.7539788897157131</v>
      </c>
    </row>
    <row r="10" spans="2:14" x14ac:dyDescent="0.25">
      <c r="B10" s="3" t="str">
        <f t="shared" si="0"/>
        <v>0</v>
      </c>
      <c r="C10" s="4" t="str">
        <f>Test_Length_Start[[#This Row],[Column1]]</f>
        <v>0-Camera-0,0</v>
      </c>
      <c r="D10" s="3">
        <f t="shared" si="1"/>
        <v>0</v>
      </c>
      <c r="E10" s="4">
        <f>_xlfn.NUMBERVALUE(Test_Length_Start[[#This Row],[Column2]])</f>
        <v>67.739926911850105</v>
      </c>
      <c r="F10" s="4">
        <f>_xlfn.NUMBERVALUE(Test_Length_Start[[#This Row],[Column3]])</f>
        <v>2.01599352097631</v>
      </c>
      <c r="G10" s="4">
        <f>_xlfn.NUMBERVALUE(Test_Length_Start[[#This Row],[Column4]])</f>
        <v>6.7021664967522501E-2</v>
      </c>
      <c r="H10" s="4">
        <f>_xlfn.NUMBERVALUE(Test_Length_Start[[#This Row],[Column5]])</f>
        <v>0.103718019038829</v>
      </c>
      <c r="I10" s="4">
        <f>_xlfn.NUMBERVALUE(Test_Length_Start[[#This Row],[Column6]])</f>
        <v>4.5210681720411303E-2</v>
      </c>
      <c r="J10" s="4">
        <f>_xlfn.NUMBERVALUE(Test_Length_Start[[#This Row],[Column7]])</f>
        <v>9.2712959365877506E-2</v>
      </c>
      <c r="K10" s="4">
        <f>_xlfn.NUMBERVALUE(Test_Length_Start[[#This Row],[Column12]])</f>
        <v>2.1848613569745701</v>
      </c>
      <c r="L10" s="8">
        <f>_xlfn.NUMBERVALUE(Test_Length_Start[[#This Row],[Column10]])</f>
        <v>0.220204449584392</v>
      </c>
      <c r="M10" s="4">
        <f>_xlfn.NUMBERVALUE(Test_Length_Start[[#This Row],[Column11]])</f>
        <v>0.36531786261335802</v>
      </c>
      <c r="N10" s="8">
        <f>Tableau2[[#This Row],[Longueur manquante]]-(6-Tableau2[[#This Row],[longueur]])</f>
        <v>-3.6186886164103318</v>
      </c>
    </row>
    <row r="11" spans="2:14" x14ac:dyDescent="0.25">
      <c r="B11" s="3" t="str">
        <f t="shared" si="0"/>
        <v>0</v>
      </c>
      <c r="C11" s="4" t="str">
        <f>Test_Length_Start[[#This Row],[Column1]]</f>
        <v>0-Camera-0,0</v>
      </c>
      <c r="D11" s="3">
        <f t="shared" si="1"/>
        <v>0</v>
      </c>
      <c r="E11" s="4">
        <f>_xlfn.NUMBERVALUE(Test_Length_Start[[#This Row],[Column2]])</f>
        <v>41.302013658109097</v>
      </c>
      <c r="F11" s="4">
        <f>_xlfn.NUMBERVALUE(Test_Length_Start[[#This Row],[Column3]])</f>
        <v>1.84930956199883</v>
      </c>
      <c r="G11" s="4">
        <f>_xlfn.NUMBERVALUE(Test_Length_Start[[#This Row],[Column4]])</f>
        <v>1.1825126198518001E-2</v>
      </c>
      <c r="H11" s="4">
        <f>_xlfn.NUMBERVALUE(Test_Length_Start[[#This Row],[Column5]])</f>
        <v>7.7747359332080296E-2</v>
      </c>
      <c r="I11" s="4">
        <f>_xlfn.NUMBERVALUE(Test_Length_Start[[#This Row],[Column6]])</f>
        <v>9.5168298274817507E-3</v>
      </c>
      <c r="J11" s="4">
        <f>_xlfn.NUMBERVALUE(Test_Length_Start[[#This Row],[Column7]])</f>
        <v>5.8368993778930497E-2</v>
      </c>
      <c r="K11" s="4">
        <f>_xlfn.NUMBERVALUE(Test_Length_Start[[#This Row],[Column12]])</f>
        <v>1.82224228302948</v>
      </c>
      <c r="L11" s="8">
        <f>_xlfn.NUMBERVALUE(Test_Length_Start[[#This Row],[Column10]])</f>
        <v>6.1479927686018898E-2</v>
      </c>
      <c r="M11" s="4">
        <f>_xlfn.NUMBERVALUE(Test_Length_Start[[#This Row],[Column11]])</f>
        <v>0.40151986028423298</v>
      </c>
      <c r="N11" s="8">
        <f>Tableau2[[#This Row],[Longueur manquante]]-(6-Tableau2[[#This Row],[longueur]])</f>
        <v>-3.7491705777169373</v>
      </c>
    </row>
    <row r="12" spans="2:14" x14ac:dyDescent="0.25">
      <c r="B12" s="3" t="str">
        <f t="shared" si="0"/>
        <v>0</v>
      </c>
      <c r="C12" s="4" t="str">
        <f>Test_Length_Start[[#This Row],[Column1]]</f>
        <v>0-Camera-0,0</v>
      </c>
      <c r="D12" s="3">
        <f t="shared" si="1"/>
        <v>0</v>
      </c>
      <c r="E12" s="4">
        <f>_xlfn.NUMBERVALUE(Test_Length_Start[[#This Row],[Column2]])</f>
        <v>72.486573949893497</v>
      </c>
      <c r="F12" s="4">
        <f>_xlfn.NUMBERVALUE(Test_Length_Start[[#This Row],[Column3]])</f>
        <v>1.8871838040570701</v>
      </c>
      <c r="G12" s="4">
        <f>_xlfn.NUMBERVALUE(Test_Length_Start[[#This Row],[Column4]])</f>
        <v>3.20148884858392E-2</v>
      </c>
      <c r="H12" s="4">
        <f>_xlfn.NUMBERVALUE(Test_Length_Start[[#This Row],[Column5]])</f>
        <v>8.5973968178222795E-2</v>
      </c>
      <c r="I12" s="4">
        <f>_xlfn.NUMBERVALUE(Test_Length_Start[[#This Row],[Column6]])</f>
        <v>2.5258860121751402E-2</v>
      </c>
      <c r="J12" s="4">
        <f>_xlfn.NUMBERVALUE(Test_Length_Start[[#This Row],[Column7]])</f>
        <v>7.4724367546170706E-2</v>
      </c>
      <c r="K12" s="4">
        <f>_xlfn.NUMBERVALUE(Test_Length_Start[[#This Row],[Column12]])</f>
        <v>2.26067743799649</v>
      </c>
      <c r="L12" s="8">
        <f>_xlfn.NUMBERVALUE(Test_Length_Start[[#This Row],[Column10]])</f>
        <v>0.110073682699241</v>
      </c>
      <c r="M12" s="4">
        <f>_xlfn.NUMBERVALUE(Test_Length_Start[[#This Row],[Column11]])</f>
        <v>0.34356725913325198</v>
      </c>
      <c r="N12" s="8">
        <f>Tableau2[[#This Row],[Longueur manquante]]-(6-Tableau2[[#This Row],[longueur]])</f>
        <v>-3.769248936809678</v>
      </c>
    </row>
    <row r="13" spans="2:14" x14ac:dyDescent="0.25">
      <c r="B13" s="3" t="str">
        <f t="shared" si="0"/>
        <v>0</v>
      </c>
      <c r="C13" s="4" t="str">
        <f>Test_Length_Start[[#This Row],[Column1]]</f>
        <v>0-Camera-0,0</v>
      </c>
      <c r="D13" s="3">
        <f t="shared" si="1"/>
        <v>0</v>
      </c>
      <c r="E13" s="4">
        <f>_xlfn.NUMBERVALUE(Test_Length_Start[[#This Row],[Column2]])</f>
        <v>41.482710231574998</v>
      </c>
      <c r="F13" s="4">
        <f>_xlfn.NUMBERVALUE(Test_Length_Start[[#This Row],[Column3]])</f>
        <v>1.84220062962411</v>
      </c>
      <c r="G13" s="4">
        <f>_xlfn.NUMBERVALUE(Test_Length_Start[[#This Row],[Column4]])</f>
        <v>6.1810544366183396E-3</v>
      </c>
      <c r="H13" s="4">
        <f>_xlfn.NUMBERVALUE(Test_Length_Start[[#This Row],[Column5]])</f>
        <v>7.75622562439095E-2</v>
      </c>
      <c r="I13" s="4">
        <f>_xlfn.NUMBERVALUE(Test_Length_Start[[#This Row],[Column6]])</f>
        <v>2.9696197171445999E-3</v>
      </c>
      <c r="J13" s="4">
        <f>_xlfn.NUMBERVALUE(Test_Length_Start[[#This Row],[Column7]])</f>
        <v>5.8859752189153097E-2</v>
      </c>
      <c r="K13" s="4">
        <f>_xlfn.NUMBERVALUE(Test_Length_Start[[#This Row],[Column12]])</f>
        <v>2.3219909520121198</v>
      </c>
      <c r="L13" s="8">
        <f>_xlfn.NUMBERVALUE(Test_Length_Start[[#This Row],[Column10]])</f>
        <v>5.4847790357592401E-2</v>
      </c>
      <c r="M13" s="4">
        <f>_xlfn.NUMBERVALUE(Test_Length_Start[[#This Row],[Column11]])</f>
        <v>0.408219080965319</v>
      </c>
      <c r="N13" s="8">
        <f>Tableau2[[#This Row],[Longueur manquante]]-(6-Tableau2[[#This Row],[longueur]])</f>
        <v>-3.749580289410571</v>
      </c>
    </row>
    <row r="14" spans="2:14" x14ac:dyDescent="0.25">
      <c r="B14" s="3" t="str">
        <f t="shared" si="0"/>
        <v>0</v>
      </c>
      <c r="C14" s="4" t="str">
        <f>Test_Length_Start[[#This Row],[Column1]]</f>
        <v>0-Camera-0,0</v>
      </c>
      <c r="D14" s="3">
        <f t="shared" si="1"/>
        <v>0</v>
      </c>
      <c r="E14" s="4">
        <f>_xlfn.NUMBERVALUE(Test_Length_Start[[#This Row],[Column2]])</f>
        <v>40.897143124681698</v>
      </c>
      <c r="F14" s="4">
        <f>_xlfn.NUMBERVALUE(Test_Length_Start[[#This Row],[Column3]])</f>
        <v>1.8077372181048199</v>
      </c>
      <c r="G14" s="4">
        <f>_xlfn.NUMBERVALUE(Test_Length_Start[[#This Row],[Column4]])</f>
        <v>1.00176752522033E-2</v>
      </c>
      <c r="H14" s="4">
        <f>_xlfn.NUMBERVALUE(Test_Length_Start[[#This Row],[Column5]])</f>
        <v>8.04933702204087E-2</v>
      </c>
      <c r="I14" s="4">
        <f>_xlfn.NUMBERVALUE(Test_Length_Start[[#This Row],[Column6]])</f>
        <v>7.3342098656150696E-3</v>
      </c>
      <c r="J14" s="4">
        <f>_xlfn.NUMBERVALUE(Test_Length_Start[[#This Row],[Column7]])</f>
        <v>6.0249778851100902E-2</v>
      </c>
      <c r="K14" s="4">
        <f>_xlfn.NUMBERVALUE(Test_Length_Start[[#This Row],[Column12]])</f>
        <v>2.0578620230080502</v>
      </c>
      <c r="L14" s="8">
        <f>_xlfn.NUMBERVALUE(Test_Length_Start[[#This Row],[Column10]])</f>
        <v>4.3522766563889002E-2</v>
      </c>
      <c r="M14" s="4">
        <f>_xlfn.NUMBERVALUE(Test_Length_Start[[#This Row],[Column11]])</f>
        <v>0.40983820141070998</v>
      </c>
      <c r="N14" s="8">
        <f>Tableau2[[#This Row],[Longueur manquante]]-(6-Tableau2[[#This Row],[longueur]])</f>
        <v>-3.7824245804844701</v>
      </c>
    </row>
    <row r="15" spans="2:14" x14ac:dyDescent="0.25">
      <c r="B15" s="3" t="str">
        <f t="shared" si="0"/>
        <v>0</v>
      </c>
      <c r="C15" s="4" t="str">
        <f>Test_Length_Start[[#This Row],[Column1]]</f>
        <v>0-Camera-0,0</v>
      </c>
      <c r="D15" s="3">
        <f t="shared" si="1"/>
        <v>0</v>
      </c>
      <c r="E15" s="4">
        <f>_xlfn.NUMBERVALUE(Test_Length_Start[[#This Row],[Column2]])</f>
        <v>42.425689951898903</v>
      </c>
      <c r="F15" s="4">
        <f>_xlfn.NUMBERVALUE(Test_Length_Start[[#This Row],[Column3]])</f>
        <v>1.81907988461557</v>
      </c>
      <c r="G15" s="4">
        <f>_xlfn.NUMBERVALUE(Test_Length_Start[[#This Row],[Column4]])</f>
        <v>2.4191857840609399E-2</v>
      </c>
      <c r="H15" s="4">
        <f>_xlfn.NUMBERVALUE(Test_Length_Start[[#This Row],[Column5]])</f>
        <v>8.9706009597381398E-2</v>
      </c>
      <c r="I15" s="4">
        <f>_xlfn.NUMBERVALUE(Test_Length_Start[[#This Row],[Column6]])</f>
        <v>1.9510902963004499E-2</v>
      </c>
      <c r="J15" s="4">
        <f>_xlfn.NUMBERVALUE(Test_Length_Start[[#This Row],[Column7]])</f>
        <v>6.6261692022557203E-2</v>
      </c>
      <c r="K15" s="4">
        <f>_xlfn.NUMBERVALUE(Test_Length_Start[[#This Row],[Column12]])</f>
        <v>2.1907640220597302</v>
      </c>
      <c r="L15" s="8">
        <f>_xlfn.NUMBERVALUE(Test_Length_Start[[#This Row],[Column10]])</f>
        <v>6.5647853779955301E-2</v>
      </c>
      <c r="M15" s="4">
        <f>_xlfn.NUMBERVALUE(Test_Length_Start[[#This Row],[Column11]])</f>
        <v>0.38449450809130598</v>
      </c>
      <c r="N15" s="8">
        <f>Tableau2[[#This Row],[Longueur manquante]]-(6-Tableau2[[#This Row],[longueur]])</f>
        <v>-3.7964256072931235</v>
      </c>
    </row>
    <row r="16" spans="2:14" x14ac:dyDescent="0.25">
      <c r="B16" s="3" t="str">
        <f t="shared" si="0"/>
        <v>0</v>
      </c>
      <c r="C16" s="4" t="str">
        <f>Test_Length_Start[[#This Row],[Column1]]</f>
        <v>0-Camera-0,0</v>
      </c>
      <c r="D16" s="3">
        <f t="shared" si="1"/>
        <v>0</v>
      </c>
      <c r="E16" s="4">
        <f>_xlfn.NUMBERVALUE(Test_Length_Start[[#This Row],[Column2]])</f>
        <v>40.851324148302801</v>
      </c>
      <c r="F16" s="4">
        <f>_xlfn.NUMBERVALUE(Test_Length_Start[[#This Row],[Column3]])</f>
        <v>1.89475676473091</v>
      </c>
      <c r="G16" s="4">
        <f>_xlfn.NUMBERVALUE(Test_Length_Start[[#This Row],[Column4]])</f>
        <v>1.4986613654485699E-2</v>
      </c>
      <c r="H16" s="4">
        <f>_xlfn.NUMBERVALUE(Test_Length_Start[[#This Row],[Column5]])</f>
        <v>7.6819732521200904E-2</v>
      </c>
      <c r="I16" s="4">
        <f>_xlfn.NUMBERVALUE(Test_Length_Start[[#This Row],[Column6]])</f>
        <v>1.10473421484595E-2</v>
      </c>
      <c r="J16" s="4">
        <f>_xlfn.NUMBERVALUE(Test_Length_Start[[#This Row],[Column7]])</f>
        <v>5.7927385020373201E-2</v>
      </c>
      <c r="K16" s="4">
        <f>_xlfn.NUMBERVALUE(Test_Length_Start[[#This Row],[Column12]])</f>
        <v>1.9330079619539899</v>
      </c>
      <c r="L16" s="8">
        <f>_xlfn.NUMBERVALUE(Test_Length_Start[[#This Row],[Column10]])</f>
        <v>4.4243163988822602E-2</v>
      </c>
      <c r="M16" s="4">
        <f>_xlfn.NUMBERVALUE(Test_Length_Start[[#This Row],[Column11]])</f>
        <v>0.403631752153018</v>
      </c>
      <c r="N16" s="8">
        <f>Tableau2[[#This Row],[Longueur manquante]]-(6-Tableau2[[#This Row],[longueur]])</f>
        <v>-3.7016114831160722</v>
      </c>
    </row>
    <row r="17" spans="2:14" x14ac:dyDescent="0.25">
      <c r="B17" s="3" t="str">
        <f t="shared" si="0"/>
        <v>0</v>
      </c>
      <c r="C17" s="4" t="str">
        <f>Test_Length_Start[[#This Row],[Column1]]</f>
        <v>0-Camera-0,0</v>
      </c>
      <c r="D17" s="3">
        <f t="shared" si="1"/>
        <v>0</v>
      </c>
      <c r="E17" s="4">
        <f>_xlfn.NUMBERVALUE(Test_Length_Start[[#This Row],[Column2]])</f>
        <v>11.812183367380999</v>
      </c>
      <c r="F17" s="4">
        <f>_xlfn.NUMBERVALUE(Test_Length_Start[[#This Row],[Column3]])</f>
        <v>1.8651694699841199</v>
      </c>
      <c r="G17" s="4">
        <f>_xlfn.NUMBERVALUE(Test_Length_Start[[#This Row],[Column4]])</f>
        <v>2.2688525770834099E-2</v>
      </c>
      <c r="H17" s="4">
        <f>_xlfn.NUMBERVALUE(Test_Length_Start[[#This Row],[Column5]])</f>
        <v>7.84782413857118E-2</v>
      </c>
      <c r="I17" s="4">
        <f>_xlfn.NUMBERVALUE(Test_Length_Start[[#This Row],[Column6]])</f>
        <v>1.5626189102507598E-2</v>
      </c>
      <c r="J17" s="4">
        <f>_xlfn.NUMBERVALUE(Test_Length_Start[[#This Row],[Column7]])</f>
        <v>6.3360964630464894E-2</v>
      </c>
      <c r="K17" s="4">
        <f>_xlfn.NUMBERVALUE(Test_Length_Start[[#This Row],[Column12]])</f>
        <v>1.8057823700364599</v>
      </c>
      <c r="L17" s="8">
        <f>_xlfn.NUMBERVALUE(Test_Length_Start[[#This Row],[Column10]])</f>
        <v>0.15144550838686199</v>
      </c>
      <c r="M17" s="4">
        <f>_xlfn.NUMBERVALUE(Test_Length_Start[[#This Row],[Column11]])</f>
        <v>0.32897970570109403</v>
      </c>
      <c r="N17" s="8">
        <f>Tableau2[[#This Row],[Longueur manquante]]-(6-Tableau2[[#This Row],[longueur]])</f>
        <v>-3.8058508243147862</v>
      </c>
    </row>
    <row r="18" spans="2:14" x14ac:dyDescent="0.25">
      <c r="B18" s="3" t="str">
        <f t="shared" si="0"/>
        <v>0</v>
      </c>
      <c r="C18" s="4" t="str">
        <f>Test_Length_Start[[#This Row],[Column1]]</f>
        <v>0-Camera-0,0</v>
      </c>
      <c r="D18" s="3">
        <f t="shared" si="1"/>
        <v>0</v>
      </c>
      <c r="E18" s="4">
        <f>_xlfn.NUMBERVALUE(Test_Length_Start[[#This Row],[Column2]])</f>
        <v>39.650516218788198</v>
      </c>
      <c r="F18" s="4">
        <f>_xlfn.NUMBERVALUE(Test_Length_Start[[#This Row],[Column3]])</f>
        <v>1.8672173846003599</v>
      </c>
      <c r="G18" s="4">
        <f>_xlfn.NUMBERVALUE(Test_Length_Start[[#This Row],[Column4]])</f>
        <v>7.4102386854813804E-3</v>
      </c>
      <c r="H18" s="4">
        <f>_xlfn.NUMBERVALUE(Test_Length_Start[[#This Row],[Column5]])</f>
        <v>7.5146517911456504E-2</v>
      </c>
      <c r="I18" s="4">
        <f>_xlfn.NUMBERVALUE(Test_Length_Start[[#This Row],[Column6]])</f>
        <v>5.2755470405099897E-3</v>
      </c>
      <c r="J18" s="4">
        <f>_xlfn.NUMBERVALUE(Test_Length_Start[[#This Row],[Column7]])</f>
        <v>5.6486996925040299E-2</v>
      </c>
      <c r="K18" s="4">
        <f>_xlfn.NUMBERVALUE(Test_Length_Start[[#This Row],[Column12]])</f>
        <v>1.9286354540381501</v>
      </c>
      <c r="L18" s="8">
        <f>_xlfn.NUMBERVALUE(Test_Length_Start[[#This Row],[Column10]])</f>
        <v>2.6918005386631201E-2</v>
      </c>
      <c r="M18" s="4">
        <f>_xlfn.NUMBERVALUE(Test_Length_Start[[#This Row],[Column11]])</f>
        <v>0.40180860578830402</v>
      </c>
      <c r="N18" s="8">
        <f>Tableau2[[#This Row],[Longueur manquante]]-(6-Tableau2[[#This Row],[longueur]])</f>
        <v>-3.7309740096113364</v>
      </c>
    </row>
    <row r="19" spans="2:14" x14ac:dyDescent="0.25">
      <c r="B19" s="3" t="str">
        <f t="shared" si="0"/>
        <v>0</v>
      </c>
      <c r="C19" s="4" t="str">
        <f>Test_Length_Start[[#This Row],[Column1]]</f>
        <v>0-Camera-0,0</v>
      </c>
      <c r="D19" s="3">
        <f t="shared" si="1"/>
        <v>0</v>
      </c>
      <c r="E19" s="4">
        <f>_xlfn.NUMBERVALUE(Test_Length_Start[[#This Row],[Column2]])</f>
        <v>44.925930028358998</v>
      </c>
      <c r="F19" s="4">
        <f>_xlfn.NUMBERVALUE(Test_Length_Start[[#This Row],[Column3]])</f>
        <v>1.92740137815741</v>
      </c>
      <c r="G19" s="4">
        <f>_xlfn.NUMBERVALUE(Test_Length_Start[[#This Row],[Column4]])</f>
        <v>3.2463380976568902E-2</v>
      </c>
      <c r="H19" s="4">
        <f>_xlfn.NUMBERVALUE(Test_Length_Start[[#This Row],[Column5]])</f>
        <v>8.8893375441613395E-2</v>
      </c>
      <c r="I19" s="4">
        <f>_xlfn.NUMBERVALUE(Test_Length_Start[[#This Row],[Column6]])</f>
        <v>2.53047283061439E-2</v>
      </c>
      <c r="J19" s="4">
        <f>_xlfn.NUMBERVALUE(Test_Length_Start[[#This Row],[Column7]])</f>
        <v>7.6634885499183E-2</v>
      </c>
      <c r="K19" s="4">
        <f>_xlfn.NUMBERVALUE(Test_Length_Start[[#This Row],[Column12]])</f>
        <v>2.0867665520636298</v>
      </c>
      <c r="L19" s="8">
        <f>_xlfn.NUMBERVALUE(Test_Length_Start[[#This Row],[Column10]])</f>
        <v>9.0210908285870695E-2</v>
      </c>
      <c r="M19" s="4">
        <f>_xlfn.NUMBERVALUE(Test_Length_Start[[#This Row],[Column11]])</f>
        <v>0.38474566269872101</v>
      </c>
      <c r="N19" s="8">
        <f>Tableau2[[#This Row],[Longueur manquante]]-(6-Tableau2[[#This Row],[longueur]])</f>
        <v>-3.6878529591438691</v>
      </c>
    </row>
    <row r="20" spans="2:14" x14ac:dyDescent="0.25">
      <c r="B20" s="3" t="str">
        <f t="shared" si="0"/>
        <v>0</v>
      </c>
      <c r="C20" s="4" t="str">
        <f>Test_Length_Start[[#This Row],[Column1]]</f>
        <v>0-Camera-0,0</v>
      </c>
      <c r="D20" s="3">
        <f t="shared" si="1"/>
        <v>0</v>
      </c>
      <c r="E20" s="4">
        <f>_xlfn.NUMBERVALUE(Test_Length_Start[[#This Row],[Column2]])</f>
        <v>69.157236944924406</v>
      </c>
      <c r="F20" s="4">
        <f>_xlfn.NUMBERVALUE(Test_Length_Start[[#This Row],[Column3]])</f>
        <v>2.19203575610788</v>
      </c>
      <c r="G20" s="4">
        <f>_xlfn.NUMBERVALUE(Test_Length_Start[[#This Row],[Column4]])</f>
        <v>3.5331432946404603E-2</v>
      </c>
      <c r="H20" s="4">
        <f>_xlfn.NUMBERVALUE(Test_Length_Start[[#This Row],[Column5]])</f>
        <v>9.5873877219922604E-2</v>
      </c>
      <c r="I20" s="4">
        <f>_xlfn.NUMBERVALUE(Test_Length_Start[[#This Row],[Column6]])</f>
        <v>4.8625829030676899E-3</v>
      </c>
      <c r="J20" s="4">
        <f>_xlfn.NUMBERVALUE(Test_Length_Start[[#This Row],[Column7]])</f>
        <v>7.4101669092793407E-2</v>
      </c>
      <c r="K20" s="4">
        <f>_xlfn.NUMBERVALUE(Test_Length_Start[[#This Row],[Column12]])</f>
        <v>1.7808066610013999</v>
      </c>
      <c r="L20" s="8">
        <f>_xlfn.NUMBERVALUE(Test_Length_Start[[#This Row],[Column10]])</f>
        <v>0.28804612666975399</v>
      </c>
      <c r="M20" s="4">
        <f>_xlfn.NUMBERVALUE(Test_Length_Start[[#This Row],[Column11]])</f>
        <v>0.40407690123652201</v>
      </c>
      <c r="N20" s="8">
        <f>Tableau2[[#This Row],[Longueur manquante]]-(6-Tableau2[[#This Row],[longueur]])</f>
        <v>-3.4038873426555978</v>
      </c>
    </row>
    <row r="21" spans="2:14" x14ac:dyDescent="0.25">
      <c r="B21" s="3" t="str">
        <f t="shared" si="0"/>
        <v>0</v>
      </c>
      <c r="C21" s="4" t="str">
        <f>Test_Length_Start[[#This Row],[Column1]]</f>
        <v>0-Camera-0,0</v>
      </c>
      <c r="D21" s="3">
        <f t="shared" si="1"/>
        <v>0</v>
      </c>
      <c r="E21" s="4">
        <f>_xlfn.NUMBERVALUE(Test_Length_Start[[#This Row],[Column2]])</f>
        <v>41.1033465257469</v>
      </c>
      <c r="F21" s="4">
        <f>_xlfn.NUMBERVALUE(Test_Length_Start[[#This Row],[Column3]])</f>
        <v>1.8922084178493199</v>
      </c>
      <c r="G21" s="4">
        <f>_xlfn.NUMBERVALUE(Test_Length_Start[[#This Row],[Column4]])</f>
        <v>3.2323454612829997E-2</v>
      </c>
      <c r="H21" s="4">
        <f>_xlfn.NUMBERVALUE(Test_Length_Start[[#This Row],[Column5]])</f>
        <v>8.5034883639593703E-2</v>
      </c>
      <c r="I21" s="4">
        <f>_xlfn.NUMBERVALUE(Test_Length_Start[[#This Row],[Column6]])</f>
        <v>2.5890880852977902E-2</v>
      </c>
      <c r="J21" s="4">
        <f>_xlfn.NUMBERVALUE(Test_Length_Start[[#This Row],[Column7]])</f>
        <v>7.0304563138677806E-2</v>
      </c>
      <c r="K21" s="4">
        <f>_xlfn.NUMBERVALUE(Test_Length_Start[[#This Row],[Column12]])</f>
        <v>2.0081008819397499</v>
      </c>
      <c r="L21" s="8">
        <f>_xlfn.NUMBERVALUE(Test_Length_Start[[#This Row],[Column10]])</f>
        <v>9.2948971894826496E-2</v>
      </c>
      <c r="M21" s="4">
        <f>_xlfn.NUMBERVALUE(Test_Length_Start[[#This Row],[Column11]])</f>
        <v>0.39570262107367099</v>
      </c>
      <c r="N21" s="8">
        <f>Tableau2[[#This Row],[Longueur manquante]]-(6-Tableau2[[#This Row],[longueur]])</f>
        <v>-3.7120889610770091</v>
      </c>
    </row>
    <row r="22" spans="2:14" x14ac:dyDescent="0.25">
      <c r="B22" s="3" t="str">
        <f t="shared" si="0"/>
        <v>0</v>
      </c>
      <c r="C22" s="4" t="str">
        <f>Test_Length_Start[[#This Row],[Column1]]</f>
        <v>0-Camera-0,05</v>
      </c>
      <c r="D22" s="3">
        <f t="shared" si="1"/>
        <v>0.5</v>
      </c>
      <c r="E22" s="4">
        <f>_xlfn.NUMBERVALUE(Test_Length_Start[[#This Row],[Column2]])</f>
        <v>24.8313327513602</v>
      </c>
      <c r="F22" s="4">
        <f>_xlfn.NUMBERVALUE(Test_Length_Start[[#This Row],[Column3]])</f>
        <v>1.9299385394986499</v>
      </c>
      <c r="G22" s="4">
        <f>_xlfn.NUMBERVALUE(Test_Length_Start[[#This Row],[Column4]])</f>
        <v>4.0469712646950498E-2</v>
      </c>
      <c r="H22" s="4">
        <f>_xlfn.NUMBERVALUE(Test_Length_Start[[#This Row],[Column5]])</f>
        <v>8.7649521324919794E-2</v>
      </c>
      <c r="I22" s="4">
        <f>_xlfn.NUMBERVALUE(Test_Length_Start[[#This Row],[Column6]])</f>
        <v>3.5921603468823803E-2</v>
      </c>
      <c r="J22" s="4">
        <f>_xlfn.NUMBERVALUE(Test_Length_Start[[#This Row],[Column7]])</f>
        <v>7.8203770268658407E-2</v>
      </c>
      <c r="K22" s="4">
        <f>_xlfn.NUMBERVALUE(Test_Length_Start[[#This Row],[Column12]])</f>
        <v>4.3305746649857602</v>
      </c>
      <c r="L22" s="8">
        <f>_xlfn.NUMBERVALUE(Test_Length_Start[[#This Row],[Column10]])</f>
        <v>0.156521644976712</v>
      </c>
      <c r="M22" s="4">
        <f>_xlfn.NUMBERVALUE(Test_Length_Start[[#This Row],[Column11]])</f>
        <v>0.34090828841875598</v>
      </c>
      <c r="N22" s="8">
        <f>Tableau2[[#This Row],[Longueur manquante]]-(6-Tableau2[[#This Row],[longueur]])</f>
        <v>-3.7291531720825937</v>
      </c>
    </row>
    <row r="23" spans="2:14" x14ac:dyDescent="0.25">
      <c r="B23" s="3" t="str">
        <f t="shared" si="0"/>
        <v>0</v>
      </c>
      <c r="C23" s="4" t="str">
        <f>Test_Length_Start[[#This Row],[Column1]]</f>
        <v>0-Camera-0,05</v>
      </c>
      <c r="D23" s="3">
        <f t="shared" si="1"/>
        <v>0.5</v>
      </c>
      <c r="E23" s="4">
        <f>_xlfn.NUMBERVALUE(Test_Length_Start[[#This Row],[Column2]])</f>
        <v>42.215989301539501</v>
      </c>
      <c r="F23" s="4">
        <f>_xlfn.NUMBERVALUE(Test_Length_Start[[#This Row],[Column3]])</f>
        <v>1.82361105276506</v>
      </c>
      <c r="G23" s="4">
        <f>_xlfn.NUMBERVALUE(Test_Length_Start[[#This Row],[Column4]])</f>
        <v>4.0468138125989699E-2</v>
      </c>
      <c r="H23" s="4">
        <f>_xlfn.NUMBERVALUE(Test_Length_Start[[#This Row],[Column5]])</f>
        <v>0.10411391057014401</v>
      </c>
      <c r="I23" s="4">
        <f>_xlfn.NUMBERVALUE(Test_Length_Start[[#This Row],[Column6]])</f>
        <v>3.5536157189617397E-2</v>
      </c>
      <c r="J23" s="4">
        <f>_xlfn.NUMBERVALUE(Test_Length_Start[[#This Row],[Column7]])</f>
        <v>8.7362142910338503E-2</v>
      </c>
      <c r="K23" s="4">
        <f>_xlfn.NUMBERVALUE(Test_Length_Start[[#This Row],[Column12]])</f>
        <v>4.5183965509058899</v>
      </c>
      <c r="L23" s="8">
        <f>_xlfn.NUMBERVALUE(Test_Length_Start[[#This Row],[Column10]])</f>
        <v>0.109842923664631</v>
      </c>
      <c r="M23" s="4">
        <f>_xlfn.NUMBERVALUE(Test_Length_Start[[#This Row],[Column11]])</f>
        <v>0.43546413257290401</v>
      </c>
      <c r="N23" s="8">
        <f>Tableau2[[#This Row],[Longueur manquante]]-(6-Tableau2[[#This Row],[longueur]])</f>
        <v>-3.7409248146620366</v>
      </c>
    </row>
    <row r="24" spans="2:14" x14ac:dyDescent="0.25">
      <c r="B24" s="3" t="str">
        <f t="shared" si="0"/>
        <v>0</v>
      </c>
      <c r="C24" s="4" t="str">
        <f>Test_Length_Start[[#This Row],[Column1]]</f>
        <v>0-Camera-0,05</v>
      </c>
      <c r="D24" s="3">
        <f t="shared" si="1"/>
        <v>0.5</v>
      </c>
      <c r="E24" s="4">
        <f>_xlfn.NUMBERVALUE(Test_Length_Start[[#This Row],[Column2]])</f>
        <v>81.350528176443106</v>
      </c>
      <c r="F24" s="4">
        <f>_xlfn.NUMBERVALUE(Test_Length_Start[[#This Row],[Column3]])</f>
        <v>1.89221350046755</v>
      </c>
      <c r="G24" s="4">
        <f>_xlfn.NUMBERVALUE(Test_Length_Start[[#This Row],[Column4]])</f>
        <v>5.3821331809456703E-2</v>
      </c>
      <c r="H24" s="4">
        <f>_xlfn.NUMBERVALUE(Test_Length_Start[[#This Row],[Column5]])</f>
        <v>0.12869486468917299</v>
      </c>
      <c r="I24" s="4">
        <f>_xlfn.NUMBERVALUE(Test_Length_Start[[#This Row],[Column6]])</f>
        <v>4.6505958599160901E-2</v>
      </c>
      <c r="J24" s="4">
        <f>_xlfn.NUMBERVALUE(Test_Length_Start[[#This Row],[Column7]])</f>
        <v>9.3546233173682103E-2</v>
      </c>
      <c r="K24" s="4">
        <f>_xlfn.NUMBERVALUE(Test_Length_Start[[#This Row],[Column12]])</f>
        <v>4.4834571910323504</v>
      </c>
      <c r="L24" s="8">
        <f>_xlfn.NUMBERVALUE(Test_Length_Start[[#This Row],[Column10]])</f>
        <v>0.261942593253297</v>
      </c>
      <c r="M24" s="4">
        <f>_xlfn.NUMBERVALUE(Test_Length_Start[[#This Row],[Column11]])</f>
        <v>0.427107387153149</v>
      </c>
      <c r="N24" s="8">
        <f>Tableau2[[#This Row],[Longueur manquante]]-(6-Tableau2[[#This Row],[longueur]])</f>
        <v>-3.680679112379301</v>
      </c>
    </row>
    <row r="25" spans="2:14" x14ac:dyDescent="0.25">
      <c r="B25" s="3" t="str">
        <f t="shared" si="0"/>
        <v>0</v>
      </c>
      <c r="C25" s="4" t="str">
        <f>Test_Length_Start[[#This Row],[Column1]]</f>
        <v>0-Camera-0,05</v>
      </c>
      <c r="D25" s="3">
        <f t="shared" si="1"/>
        <v>0.5</v>
      </c>
      <c r="E25" s="4">
        <f>_xlfn.NUMBERVALUE(Test_Length_Start[[#This Row],[Column2]])</f>
        <v>55.9462824508932</v>
      </c>
      <c r="F25" s="4">
        <f>_xlfn.NUMBERVALUE(Test_Length_Start[[#This Row],[Column3]])</f>
        <v>1.8426771688210499</v>
      </c>
      <c r="G25" s="4">
        <f>_xlfn.NUMBERVALUE(Test_Length_Start[[#This Row],[Column4]])</f>
        <v>3.8116232037985601E-2</v>
      </c>
      <c r="H25" s="4">
        <f>_xlfn.NUMBERVALUE(Test_Length_Start[[#This Row],[Column5]])</f>
        <v>0.10531693126265999</v>
      </c>
      <c r="I25" s="4">
        <f>_xlfn.NUMBERVALUE(Test_Length_Start[[#This Row],[Column6]])</f>
        <v>3.3675890091264503E-2</v>
      </c>
      <c r="J25" s="4">
        <f>_xlfn.NUMBERVALUE(Test_Length_Start[[#This Row],[Column7]])</f>
        <v>8.7579701064823295E-2</v>
      </c>
      <c r="K25" s="4">
        <f>_xlfn.NUMBERVALUE(Test_Length_Start[[#This Row],[Column12]])</f>
        <v>5.5846307430183497</v>
      </c>
      <c r="L25" s="8">
        <f>_xlfn.NUMBERVALUE(Test_Length_Start[[#This Row],[Column10]])</f>
        <v>0.10297661136846099</v>
      </c>
      <c r="M25" s="4">
        <f>_xlfn.NUMBERVALUE(Test_Length_Start[[#This Row],[Column11]])</f>
        <v>0.42736638195485099</v>
      </c>
      <c r="N25" s="8">
        <f>Tableau2[[#This Row],[Longueur manquante]]-(6-Tableau2[[#This Row],[longueur]])</f>
        <v>-3.7299564492240993</v>
      </c>
    </row>
    <row r="26" spans="2:14" x14ac:dyDescent="0.25">
      <c r="B26" s="3" t="str">
        <f t="shared" si="0"/>
        <v>0</v>
      </c>
      <c r="C26" s="4" t="str">
        <f>Test_Length_Start[[#This Row],[Column1]]</f>
        <v>0-Camera-0,05</v>
      </c>
      <c r="D26" s="3">
        <f t="shared" si="1"/>
        <v>0.5</v>
      </c>
      <c r="E26" s="4">
        <f>_xlfn.NUMBERVALUE(Test_Length_Start[[#This Row],[Column2]])</f>
        <v>48.158656630950198</v>
      </c>
      <c r="F26" s="4">
        <f>_xlfn.NUMBERVALUE(Test_Length_Start[[#This Row],[Column3]])</f>
        <v>1.8221145247597901</v>
      </c>
      <c r="G26" s="4">
        <f>_xlfn.NUMBERVALUE(Test_Length_Start[[#This Row],[Column4]])</f>
        <v>6.0223734492616698E-2</v>
      </c>
      <c r="H26" s="4">
        <f>_xlfn.NUMBERVALUE(Test_Length_Start[[#This Row],[Column5]])</f>
        <v>0.110917782227082</v>
      </c>
      <c r="I26" s="4">
        <f>_xlfn.NUMBERVALUE(Test_Length_Start[[#This Row],[Column6]])</f>
        <v>4.0794276155902302E-2</v>
      </c>
      <c r="J26" s="4">
        <f>_xlfn.NUMBERVALUE(Test_Length_Start[[#This Row],[Column7]])</f>
        <v>0.105975768960655</v>
      </c>
      <c r="K26" s="4">
        <f>_xlfn.NUMBERVALUE(Test_Length_Start[[#This Row],[Column12]])</f>
        <v>5.3524666040902904</v>
      </c>
      <c r="L26" s="8">
        <f>_xlfn.NUMBERVALUE(Test_Length_Start[[#This Row],[Column10]])</f>
        <v>0.22113599626945599</v>
      </c>
      <c r="M26" s="4">
        <f>_xlfn.NUMBERVALUE(Test_Length_Start[[#This Row],[Column11]])</f>
        <v>0.44743387523637201</v>
      </c>
      <c r="N26" s="8">
        <f>Tableau2[[#This Row],[Longueur manquante]]-(6-Tableau2[[#This Row],[longueur]])</f>
        <v>-3.7304516000038377</v>
      </c>
    </row>
    <row r="27" spans="2:14" x14ac:dyDescent="0.25">
      <c r="B27" s="3" t="str">
        <f t="shared" si="0"/>
        <v>0</v>
      </c>
      <c r="C27" s="4" t="str">
        <f>Test_Length_Start[[#This Row],[Column1]]</f>
        <v>0-Camera-0,05</v>
      </c>
      <c r="D27" s="3">
        <f t="shared" si="1"/>
        <v>0.5</v>
      </c>
      <c r="E27" s="4">
        <f>_xlfn.NUMBERVALUE(Test_Length_Start[[#This Row],[Column2]])</f>
        <v>34.891933590761198</v>
      </c>
      <c r="F27" s="4">
        <f>_xlfn.NUMBERVALUE(Test_Length_Start[[#This Row],[Column3]])</f>
        <v>1.95349942182433</v>
      </c>
      <c r="G27" s="4">
        <f>_xlfn.NUMBERVALUE(Test_Length_Start[[#This Row],[Column4]])</f>
        <v>3.5347300700189897E-2</v>
      </c>
      <c r="H27" s="4">
        <f>_xlfn.NUMBERVALUE(Test_Length_Start[[#This Row],[Column5]])</f>
        <v>8.6723883862764098E-2</v>
      </c>
      <c r="I27" s="4">
        <f>_xlfn.NUMBERVALUE(Test_Length_Start[[#This Row],[Column6]])</f>
        <v>3.0412781083382599E-2</v>
      </c>
      <c r="J27" s="4">
        <f>_xlfn.NUMBERVALUE(Test_Length_Start[[#This Row],[Column7]])</f>
        <v>7.6804910991944905E-2</v>
      </c>
      <c r="K27" s="4">
        <f>_xlfn.NUMBERVALUE(Test_Length_Start[[#This Row],[Column12]])</f>
        <v>4.5767222989816201</v>
      </c>
      <c r="L27" s="8">
        <f>_xlfn.NUMBERVALUE(Test_Length_Start[[#This Row],[Column10]])</f>
        <v>9.7741969369850898E-2</v>
      </c>
      <c r="M27" s="4">
        <f>_xlfn.NUMBERVALUE(Test_Length_Start[[#This Row],[Column11]])</f>
        <v>0.371789277396466</v>
      </c>
      <c r="N27" s="8">
        <f>Tableau2[[#This Row],[Longueur manquante]]-(6-Tableau2[[#This Row],[longueur]])</f>
        <v>-3.674711300779204</v>
      </c>
    </row>
    <row r="28" spans="2:14" x14ac:dyDescent="0.25">
      <c r="B28" s="3" t="str">
        <f t="shared" si="0"/>
        <v>0</v>
      </c>
      <c r="C28" s="4" t="str">
        <f>Test_Length_Start[[#This Row],[Column1]]</f>
        <v>0-Camera-0,05</v>
      </c>
      <c r="D28" s="3">
        <f t="shared" si="1"/>
        <v>0.5</v>
      </c>
      <c r="E28" s="4">
        <f>_xlfn.NUMBERVALUE(Test_Length_Start[[#This Row],[Column2]])</f>
        <v>34.6978746056052</v>
      </c>
      <c r="F28" s="4">
        <f>_xlfn.NUMBERVALUE(Test_Length_Start[[#This Row],[Column3]])</f>
        <v>1.9246851513932</v>
      </c>
      <c r="G28" s="4">
        <f>_xlfn.NUMBERVALUE(Test_Length_Start[[#This Row],[Column4]])</f>
        <v>4.4006055114450597E-2</v>
      </c>
      <c r="H28" s="4">
        <f>_xlfn.NUMBERVALUE(Test_Length_Start[[#This Row],[Column5]])</f>
        <v>9.4621169727965707E-2</v>
      </c>
      <c r="I28" s="4">
        <f>_xlfn.NUMBERVALUE(Test_Length_Start[[#This Row],[Column6]])</f>
        <v>3.7111698485930301E-2</v>
      </c>
      <c r="J28" s="4">
        <f>_xlfn.NUMBERVALUE(Test_Length_Start[[#This Row],[Column7]])</f>
        <v>8.6345277228088504E-2</v>
      </c>
      <c r="K28" s="4">
        <f>_xlfn.NUMBERVALUE(Test_Length_Start[[#This Row],[Column12]])</f>
        <v>6.1733193399850199</v>
      </c>
      <c r="L28" s="8">
        <f>_xlfn.NUMBERVALUE(Test_Length_Start[[#This Row],[Column10]])</f>
        <v>0.129909599016725</v>
      </c>
      <c r="M28" s="4">
        <f>_xlfn.NUMBERVALUE(Test_Length_Start[[#This Row],[Column11]])</f>
        <v>0.384136454666405</v>
      </c>
      <c r="N28" s="8">
        <f>Tableau2[[#This Row],[Longueur manquante]]-(6-Tableau2[[#This Row],[longueur]])</f>
        <v>-3.6911783939403948</v>
      </c>
    </row>
    <row r="29" spans="2:14" x14ac:dyDescent="0.25">
      <c r="B29" s="3" t="str">
        <f t="shared" si="0"/>
        <v>0</v>
      </c>
      <c r="C29" s="4" t="str">
        <f>Test_Length_Start[[#This Row],[Column1]]</f>
        <v>0-Camera-0,05</v>
      </c>
      <c r="D29" s="3">
        <f t="shared" si="1"/>
        <v>0.5</v>
      </c>
      <c r="E29" s="4">
        <f>_xlfn.NUMBERVALUE(Test_Length_Start[[#This Row],[Column2]])</f>
        <v>59.210240864106197</v>
      </c>
      <c r="F29" s="4">
        <f>_xlfn.NUMBERVALUE(Test_Length_Start[[#This Row],[Column3]])</f>
        <v>1.8300096885526</v>
      </c>
      <c r="G29" s="4">
        <f>_xlfn.NUMBERVALUE(Test_Length_Start[[#This Row],[Column4]])</f>
        <v>2.1302927965572101E-2</v>
      </c>
      <c r="H29" s="4">
        <f>_xlfn.NUMBERVALUE(Test_Length_Start[[#This Row],[Column5]])</f>
        <v>9.0077950945161397E-2</v>
      </c>
      <c r="I29" s="4">
        <f>_xlfn.NUMBERVALUE(Test_Length_Start[[#This Row],[Column6]])</f>
        <v>1.8748699893048299E-2</v>
      </c>
      <c r="J29" s="4">
        <f>_xlfn.NUMBERVALUE(Test_Length_Start[[#This Row],[Column7]])</f>
        <v>6.9845355350364499E-2</v>
      </c>
      <c r="K29" s="4">
        <f>_xlfn.NUMBERVALUE(Test_Length_Start[[#This Row],[Column12]])</f>
        <v>4.1929178509162703</v>
      </c>
      <c r="L29" s="8">
        <f>_xlfn.NUMBERVALUE(Test_Length_Start[[#This Row],[Column10]])</f>
        <v>0.11061444491773</v>
      </c>
      <c r="M29" s="4">
        <f>_xlfn.NUMBERVALUE(Test_Length_Start[[#This Row],[Column11]])</f>
        <v>0.40325669108107498</v>
      </c>
      <c r="N29" s="8">
        <f>Tableau2[[#This Row],[Longueur manquante]]-(6-Tableau2[[#This Row],[longueur]])</f>
        <v>-3.7667336203663249</v>
      </c>
    </row>
    <row r="30" spans="2:14" x14ac:dyDescent="0.25">
      <c r="B30" s="3" t="str">
        <f t="shared" si="0"/>
        <v>0</v>
      </c>
      <c r="C30" s="4" t="str">
        <f>Test_Length_Start[[#This Row],[Column1]]</f>
        <v>0-Camera-0,05</v>
      </c>
      <c r="D30" s="3">
        <f t="shared" si="1"/>
        <v>0.5</v>
      </c>
      <c r="E30" s="4">
        <f>_xlfn.NUMBERVALUE(Test_Length_Start[[#This Row],[Column2]])</f>
        <v>20.874273380966802</v>
      </c>
      <c r="F30" s="4">
        <f>_xlfn.NUMBERVALUE(Test_Length_Start[[#This Row],[Column3]])</f>
        <v>1.88463987183993</v>
      </c>
      <c r="G30" s="4">
        <f>_xlfn.NUMBERVALUE(Test_Length_Start[[#This Row],[Column4]])</f>
        <v>9.5319940258475899E-2</v>
      </c>
      <c r="H30" s="4">
        <f>_xlfn.NUMBERVALUE(Test_Length_Start[[#This Row],[Column5]])</f>
        <v>0.13189569136812301</v>
      </c>
      <c r="I30" s="4">
        <f>_xlfn.NUMBERVALUE(Test_Length_Start[[#This Row],[Column6]])</f>
        <v>6.7712610665594794E-2</v>
      </c>
      <c r="J30" s="4">
        <f>_xlfn.NUMBERVALUE(Test_Length_Start[[#This Row],[Column7]])</f>
        <v>0.115966671966339</v>
      </c>
      <c r="K30" s="4">
        <f>_xlfn.NUMBERVALUE(Test_Length_Start[[#This Row],[Column12]])</f>
        <v>5.0264271420892301</v>
      </c>
      <c r="L30" s="8">
        <f>_xlfn.NUMBERVALUE(Test_Length_Start[[#This Row],[Column10]])</f>
        <v>0.33498726802919898</v>
      </c>
      <c r="M30" s="4">
        <f>_xlfn.NUMBERVALUE(Test_Length_Start[[#This Row],[Column11]])</f>
        <v>0.36701182076401501</v>
      </c>
      <c r="N30" s="8">
        <f>Tableau2[[#This Row],[Longueur manquante]]-(6-Tableau2[[#This Row],[longueur]])</f>
        <v>-3.7483483073960548</v>
      </c>
    </row>
    <row r="31" spans="2:14" x14ac:dyDescent="0.25">
      <c r="B31" s="3" t="str">
        <f t="shared" si="0"/>
        <v>0</v>
      </c>
      <c r="C31" s="4" t="str">
        <f>Test_Length_Start[[#This Row],[Column1]]</f>
        <v>0-Camera-0,05</v>
      </c>
      <c r="D31" s="3">
        <f t="shared" si="1"/>
        <v>0.5</v>
      </c>
      <c r="E31" s="4">
        <f>_xlfn.NUMBERVALUE(Test_Length_Start[[#This Row],[Column2]])</f>
        <v>55.102981687619</v>
      </c>
      <c r="F31" s="4">
        <f>_xlfn.NUMBERVALUE(Test_Length_Start[[#This Row],[Column3]])</f>
        <v>1.96076208429665</v>
      </c>
      <c r="G31" s="4">
        <f>_xlfn.NUMBERVALUE(Test_Length_Start[[#This Row],[Column4]])</f>
        <v>1.66485703634001E-2</v>
      </c>
      <c r="H31" s="4">
        <f>_xlfn.NUMBERVALUE(Test_Length_Start[[#This Row],[Column5]])</f>
        <v>8.3606350761588594E-2</v>
      </c>
      <c r="I31" s="4">
        <f>_xlfn.NUMBERVALUE(Test_Length_Start[[#This Row],[Column6]])</f>
        <v>1.47383550581649E-2</v>
      </c>
      <c r="J31" s="4">
        <f>_xlfn.NUMBERVALUE(Test_Length_Start[[#This Row],[Column7]])</f>
        <v>6.0379701497428398E-2</v>
      </c>
      <c r="K31" s="4">
        <f>_xlfn.NUMBERVALUE(Test_Length_Start[[#This Row],[Column12]])</f>
        <v>4.3357264859368998</v>
      </c>
      <c r="L31" s="8">
        <f>_xlfn.NUMBERVALUE(Test_Length_Start[[#This Row],[Column10]])</f>
        <v>4.5438095532066902E-2</v>
      </c>
      <c r="M31" s="4">
        <f>_xlfn.NUMBERVALUE(Test_Length_Start[[#This Row],[Column11]])</f>
        <v>0.40820537915112698</v>
      </c>
      <c r="N31" s="8">
        <f>Tableau2[[#This Row],[Longueur manquante]]-(6-Tableau2[[#This Row],[longueur]])</f>
        <v>-3.6310325365522225</v>
      </c>
    </row>
    <row r="32" spans="2:14" x14ac:dyDescent="0.25">
      <c r="B32" s="3" t="str">
        <f t="shared" si="0"/>
        <v>0</v>
      </c>
      <c r="C32" s="4" t="str">
        <f>Test_Length_Start[[#This Row],[Column1]]</f>
        <v>0-Camera-0,05</v>
      </c>
      <c r="D32" s="3">
        <f t="shared" si="1"/>
        <v>0.5</v>
      </c>
      <c r="E32" s="4">
        <f>_xlfn.NUMBERVALUE(Test_Length_Start[[#This Row],[Column2]])</f>
        <v>79.743600183102302</v>
      </c>
      <c r="F32" s="4">
        <f>_xlfn.NUMBERVALUE(Test_Length_Start[[#This Row],[Column3]])</f>
        <v>1.96592636190304</v>
      </c>
      <c r="G32" s="4">
        <f>_xlfn.NUMBERVALUE(Test_Length_Start[[#This Row],[Column4]])</f>
        <v>4.87890111044108E-2</v>
      </c>
      <c r="H32" s="4">
        <f>_xlfn.NUMBERVALUE(Test_Length_Start[[#This Row],[Column5]])</f>
        <v>0.105240702669072</v>
      </c>
      <c r="I32" s="4">
        <f>_xlfn.NUMBERVALUE(Test_Length_Start[[#This Row],[Column6]])</f>
        <v>4.2230841953420903E-2</v>
      </c>
      <c r="J32" s="4">
        <f>_xlfn.NUMBERVALUE(Test_Length_Start[[#This Row],[Column7]])</f>
        <v>9.61866558273414E-2</v>
      </c>
      <c r="K32" s="4">
        <f>_xlfn.NUMBERVALUE(Test_Length_Start[[#This Row],[Column12]])</f>
        <v>6.2106838900363002</v>
      </c>
      <c r="L32" s="8">
        <f>_xlfn.NUMBERVALUE(Test_Length_Start[[#This Row],[Column10]])</f>
        <v>0.123580809292032</v>
      </c>
      <c r="M32" s="4">
        <f>_xlfn.NUMBERVALUE(Test_Length_Start[[#This Row],[Column11]])</f>
        <v>0.37588374259600099</v>
      </c>
      <c r="N32" s="8">
        <f>Tableau2[[#This Row],[Longueur manquante]]-(6-Tableau2[[#This Row],[longueur]])</f>
        <v>-3.6581898955009584</v>
      </c>
    </row>
    <row r="33" spans="2:14" x14ac:dyDescent="0.25">
      <c r="B33" s="3" t="str">
        <f t="shared" si="0"/>
        <v>0</v>
      </c>
      <c r="C33" s="4" t="str">
        <f>Test_Length_Start[[#This Row],[Column1]]</f>
        <v>0-Camera-0,05</v>
      </c>
      <c r="D33" s="3">
        <f t="shared" si="1"/>
        <v>0.5</v>
      </c>
      <c r="E33" s="4">
        <f>_xlfn.NUMBERVALUE(Test_Length_Start[[#This Row],[Column2]])</f>
        <v>19.232300412448801</v>
      </c>
      <c r="F33" s="4">
        <f>_xlfn.NUMBERVALUE(Test_Length_Start[[#This Row],[Column3]])</f>
        <v>1.9037263710619901</v>
      </c>
      <c r="G33" s="4">
        <f>_xlfn.NUMBERVALUE(Test_Length_Start[[#This Row],[Column4]])</f>
        <v>5.0214581565790201E-2</v>
      </c>
      <c r="H33" s="4">
        <f>_xlfn.NUMBERVALUE(Test_Length_Start[[#This Row],[Column5]])</f>
        <v>9.0718016902355106E-2</v>
      </c>
      <c r="I33" s="4">
        <f>_xlfn.NUMBERVALUE(Test_Length_Start[[#This Row],[Column6]])</f>
        <v>3.4353865062181799E-2</v>
      </c>
      <c r="J33" s="4">
        <f>_xlfn.NUMBERVALUE(Test_Length_Start[[#This Row],[Column7]])</f>
        <v>8.8588397626893203E-2</v>
      </c>
      <c r="K33" s="4">
        <f>_xlfn.NUMBERVALUE(Test_Length_Start[[#This Row],[Column12]])</f>
        <v>4.2848131860373497</v>
      </c>
      <c r="L33" s="8">
        <f>_xlfn.NUMBERVALUE(Test_Length_Start[[#This Row],[Column10]])</f>
        <v>0.16574231625524499</v>
      </c>
      <c r="M33" s="4">
        <f>_xlfn.NUMBERVALUE(Test_Length_Start[[#This Row],[Column11]])</f>
        <v>0.30237134994322901</v>
      </c>
      <c r="N33" s="8">
        <f>Tableau2[[#This Row],[Longueur manquante]]-(6-Tableau2[[#This Row],[longueur]])</f>
        <v>-3.7939022789947812</v>
      </c>
    </row>
    <row r="34" spans="2:14" x14ac:dyDescent="0.25">
      <c r="B34" s="3" t="str">
        <f t="shared" si="0"/>
        <v>0</v>
      </c>
      <c r="C34" s="4" t="str">
        <f>Test_Length_Start[[#This Row],[Column1]]</f>
        <v>0-Camera-0,05</v>
      </c>
      <c r="D34" s="3">
        <f t="shared" si="1"/>
        <v>0.5</v>
      </c>
      <c r="E34" s="4">
        <f>_xlfn.NUMBERVALUE(Test_Length_Start[[#This Row],[Column2]])</f>
        <v>41.358254555535403</v>
      </c>
      <c r="F34" s="4">
        <f>_xlfn.NUMBERVALUE(Test_Length_Start[[#This Row],[Column3]])</f>
        <v>1.81198758510147</v>
      </c>
      <c r="G34" s="4">
        <f>_xlfn.NUMBERVALUE(Test_Length_Start[[#This Row],[Column4]])</f>
        <v>2.1733966132022099E-2</v>
      </c>
      <c r="H34" s="4">
        <f>_xlfn.NUMBERVALUE(Test_Length_Start[[#This Row],[Column5]])</f>
        <v>8.4288400206221401E-2</v>
      </c>
      <c r="I34" s="4">
        <f>_xlfn.NUMBERVALUE(Test_Length_Start[[#This Row],[Column6]])</f>
        <v>2.1155866106303399E-2</v>
      </c>
      <c r="J34" s="4">
        <f>_xlfn.NUMBERVALUE(Test_Length_Start[[#This Row],[Column7]])</f>
        <v>6.5815679893464596E-2</v>
      </c>
      <c r="K34" s="4">
        <f>_xlfn.NUMBERVALUE(Test_Length_Start[[#This Row],[Column12]])</f>
        <v>4.2520598109112999</v>
      </c>
      <c r="L34" s="8">
        <f>_xlfn.NUMBERVALUE(Test_Length_Start[[#This Row],[Column10]])</f>
        <v>8.8454613257696296E-2</v>
      </c>
      <c r="M34" s="4">
        <f>_xlfn.NUMBERVALUE(Test_Length_Start[[#This Row],[Column11]])</f>
        <v>0.40725551785936398</v>
      </c>
      <c r="N34" s="8">
        <f>Tableau2[[#This Row],[Longueur manquante]]-(6-Tableau2[[#This Row],[longueur]])</f>
        <v>-3.7807568970391663</v>
      </c>
    </row>
    <row r="35" spans="2:14" x14ac:dyDescent="0.25">
      <c r="B35" s="3" t="str">
        <f t="shared" si="0"/>
        <v>0</v>
      </c>
      <c r="C35" s="4" t="str">
        <f>Test_Length_Start[[#This Row],[Column1]]</f>
        <v>0-Camera-0,05</v>
      </c>
      <c r="D35" s="3">
        <f t="shared" si="1"/>
        <v>0.5</v>
      </c>
      <c r="E35" s="4">
        <f>_xlfn.NUMBERVALUE(Test_Length_Start[[#This Row],[Column2]])</f>
        <v>3.8168409608462199</v>
      </c>
      <c r="F35" s="4">
        <f>_xlfn.NUMBERVALUE(Test_Length_Start[[#This Row],[Column3]])</f>
        <v>1.9228228859163801</v>
      </c>
      <c r="G35" s="4">
        <f>_xlfn.NUMBERVALUE(Test_Length_Start[[#This Row],[Column4]])</f>
        <v>4.3397124656208298E-2</v>
      </c>
      <c r="H35" s="4">
        <f>_xlfn.NUMBERVALUE(Test_Length_Start[[#This Row],[Column5]])</f>
        <v>8.7404458039922903E-2</v>
      </c>
      <c r="I35" s="4">
        <f>_xlfn.NUMBERVALUE(Test_Length_Start[[#This Row],[Column6]])</f>
        <v>3.97051702860075E-2</v>
      </c>
      <c r="J35" s="4">
        <f>_xlfn.NUMBERVALUE(Test_Length_Start[[#This Row],[Column7]])</f>
        <v>8.0068457871952103E-2</v>
      </c>
      <c r="K35" s="4">
        <f>_xlfn.NUMBERVALUE(Test_Length_Start[[#This Row],[Column12]])</f>
        <v>4.0228097550570903</v>
      </c>
      <c r="L35" s="8">
        <f>_xlfn.NUMBERVALUE(Test_Length_Start[[#This Row],[Column10]])</f>
        <v>0.141850205685987</v>
      </c>
      <c r="M35" s="4">
        <f>_xlfn.NUMBERVALUE(Test_Length_Start[[#This Row],[Column11]])</f>
        <v>0.33177493998664098</v>
      </c>
      <c r="N35" s="8">
        <f>Tableau2[[#This Row],[Longueur manquante]]-(6-Tableau2[[#This Row],[longueur]])</f>
        <v>-3.745402174096979</v>
      </c>
    </row>
    <row r="36" spans="2:14" x14ac:dyDescent="0.25">
      <c r="B36" s="3" t="str">
        <f t="shared" si="0"/>
        <v>0</v>
      </c>
      <c r="C36" s="4" t="str">
        <f>Test_Length_Start[[#This Row],[Column1]]</f>
        <v>0-Camera-0,05</v>
      </c>
      <c r="D36" s="3">
        <f t="shared" si="1"/>
        <v>0.5</v>
      </c>
      <c r="E36" s="4">
        <f>_xlfn.NUMBERVALUE(Test_Length_Start[[#This Row],[Column2]])</f>
        <v>30.5035633684709</v>
      </c>
      <c r="F36" s="4">
        <f>_xlfn.NUMBERVALUE(Test_Length_Start[[#This Row],[Column3]])</f>
        <v>1.8871181136244299</v>
      </c>
      <c r="G36" s="4">
        <f>_xlfn.NUMBERVALUE(Test_Length_Start[[#This Row],[Column4]])</f>
        <v>3.8905858464276799E-2</v>
      </c>
      <c r="H36" s="4">
        <f>_xlfn.NUMBERVALUE(Test_Length_Start[[#This Row],[Column5]])</f>
        <v>9.2295857647677101E-2</v>
      </c>
      <c r="I36" s="4">
        <f>_xlfn.NUMBERVALUE(Test_Length_Start[[#This Row],[Column6]])</f>
        <v>3.3977824525756997E-2</v>
      </c>
      <c r="J36" s="4">
        <f>_xlfn.NUMBERVALUE(Test_Length_Start[[#This Row],[Column7]])</f>
        <v>8.1243347363347193E-2</v>
      </c>
      <c r="K36" s="4">
        <f>_xlfn.NUMBERVALUE(Test_Length_Start[[#This Row],[Column12]])</f>
        <v>5.3410062399925602</v>
      </c>
      <c r="L36" s="8">
        <f>_xlfn.NUMBERVALUE(Test_Length_Start[[#This Row],[Column10]])</f>
        <v>0.13572494817185499</v>
      </c>
      <c r="M36" s="4">
        <f>_xlfn.NUMBERVALUE(Test_Length_Start[[#This Row],[Column11]])</f>
        <v>0.35532803157501902</v>
      </c>
      <c r="N36" s="8">
        <f>Tableau2[[#This Row],[Longueur manquante]]-(6-Tableau2[[#This Row],[longueur]])</f>
        <v>-3.7575538548005509</v>
      </c>
    </row>
    <row r="37" spans="2:14" x14ac:dyDescent="0.25">
      <c r="B37" s="3" t="str">
        <f t="shared" si="0"/>
        <v>0</v>
      </c>
      <c r="C37" s="4" t="str">
        <f>Test_Length_Start[[#This Row],[Column1]]</f>
        <v>0-Camera-0,05</v>
      </c>
      <c r="D37" s="3">
        <f t="shared" si="1"/>
        <v>0.5</v>
      </c>
      <c r="E37" s="4">
        <f>_xlfn.NUMBERVALUE(Test_Length_Start[[#This Row],[Column2]])</f>
        <v>24.584969139342501</v>
      </c>
      <c r="F37" s="4">
        <f>_xlfn.NUMBERVALUE(Test_Length_Start[[#This Row],[Column3]])</f>
        <v>1.85841691229365</v>
      </c>
      <c r="G37" s="4">
        <f>_xlfn.NUMBERVALUE(Test_Length_Start[[#This Row],[Column4]])</f>
        <v>5.2692803254836502E-2</v>
      </c>
      <c r="H37" s="4">
        <f>_xlfn.NUMBERVALUE(Test_Length_Start[[#This Row],[Column5]])</f>
        <v>9.2499771414938703E-2</v>
      </c>
      <c r="I37" s="4">
        <f>_xlfn.NUMBERVALUE(Test_Length_Start[[#This Row],[Column6]])</f>
        <v>3.8843237278726198E-2</v>
      </c>
      <c r="J37" s="4">
        <f>_xlfn.NUMBERVALUE(Test_Length_Start[[#This Row],[Column7]])</f>
        <v>9.0897155827188394E-2</v>
      </c>
      <c r="K37" s="4">
        <f>_xlfn.NUMBERVALUE(Test_Length_Start[[#This Row],[Column12]])</f>
        <v>4.0060279709286899</v>
      </c>
      <c r="L37" s="8">
        <f>_xlfn.NUMBERVALUE(Test_Length_Start[[#This Row],[Column10]])</f>
        <v>0.16005268752822299</v>
      </c>
      <c r="M37" s="4">
        <f>_xlfn.NUMBERVALUE(Test_Length_Start[[#This Row],[Column11]])</f>
        <v>0.31680143541121702</v>
      </c>
      <c r="N37" s="8">
        <f>Tableau2[[#This Row],[Longueur manquante]]-(6-Tableau2[[#This Row],[longueur]])</f>
        <v>-3.8247816522951323</v>
      </c>
    </row>
    <row r="38" spans="2:14" x14ac:dyDescent="0.25">
      <c r="B38" s="3" t="str">
        <f t="shared" si="0"/>
        <v>0</v>
      </c>
      <c r="C38" s="4" t="str">
        <f>Test_Length_Start[[#This Row],[Column1]]</f>
        <v>0-Camera-0,05</v>
      </c>
      <c r="D38" s="3">
        <f t="shared" si="1"/>
        <v>0.5</v>
      </c>
      <c r="E38" s="4">
        <f>_xlfn.NUMBERVALUE(Test_Length_Start[[#This Row],[Column2]])</f>
        <v>53.825141271024997</v>
      </c>
      <c r="F38" s="4">
        <f>_xlfn.NUMBERVALUE(Test_Length_Start[[#This Row],[Column3]])</f>
        <v>2.00626269745025</v>
      </c>
      <c r="G38" s="4">
        <f>_xlfn.NUMBERVALUE(Test_Length_Start[[#This Row],[Column4]])</f>
        <v>6.0255708245327701E-2</v>
      </c>
      <c r="H38" s="4">
        <f>_xlfn.NUMBERVALUE(Test_Length_Start[[#This Row],[Column5]])</f>
        <v>0.11280045445926699</v>
      </c>
      <c r="I38" s="4">
        <f>_xlfn.NUMBERVALUE(Test_Length_Start[[#This Row],[Column6]])</f>
        <v>4.1971159823690603E-2</v>
      </c>
      <c r="J38" s="4">
        <f>_xlfn.NUMBERVALUE(Test_Length_Start[[#This Row],[Column7]])</f>
        <v>8.3940605987726402E-2</v>
      </c>
      <c r="K38" s="4">
        <f>_xlfn.NUMBERVALUE(Test_Length_Start[[#This Row],[Column12]])</f>
        <v>4.7801775479456401</v>
      </c>
      <c r="L38" s="8">
        <f>_xlfn.NUMBERVALUE(Test_Length_Start[[#This Row],[Column10]])</f>
        <v>0.40863413782372698</v>
      </c>
      <c r="M38" s="4">
        <f>_xlfn.NUMBERVALUE(Test_Length_Start[[#This Row],[Column11]])</f>
        <v>0.41655421651330898</v>
      </c>
      <c r="N38" s="8">
        <f>Tableau2[[#This Row],[Longueur manquante]]-(6-Tableau2[[#This Row],[longueur]])</f>
        <v>-3.5771830860364409</v>
      </c>
    </row>
    <row r="39" spans="2:14" x14ac:dyDescent="0.25">
      <c r="B39" s="3" t="str">
        <f t="shared" si="0"/>
        <v>0</v>
      </c>
      <c r="C39" s="4" t="str">
        <f>Test_Length_Start[[#This Row],[Column1]]</f>
        <v>0-Camera-0,05</v>
      </c>
      <c r="D39" s="3">
        <f t="shared" si="1"/>
        <v>0.5</v>
      </c>
      <c r="E39" s="4">
        <f>_xlfn.NUMBERVALUE(Test_Length_Start[[#This Row],[Column2]])</f>
        <v>38.059481130043601</v>
      </c>
      <c r="F39" s="4">
        <f>_xlfn.NUMBERVALUE(Test_Length_Start[[#This Row],[Column3]])</f>
        <v>1.9095381711238899</v>
      </c>
      <c r="G39" s="4">
        <f>_xlfn.NUMBERVALUE(Test_Length_Start[[#This Row],[Column4]])</f>
        <v>3.1591866373521398E-2</v>
      </c>
      <c r="H39" s="4">
        <f>_xlfn.NUMBERVALUE(Test_Length_Start[[#This Row],[Column5]])</f>
        <v>8.7868824924037706E-2</v>
      </c>
      <c r="I39" s="4">
        <f>_xlfn.NUMBERVALUE(Test_Length_Start[[#This Row],[Column6]])</f>
        <v>3.0028907971679099E-2</v>
      </c>
      <c r="J39" s="4">
        <f>_xlfn.NUMBERVALUE(Test_Length_Start[[#This Row],[Column7]])</f>
        <v>7.1465927774555404E-2</v>
      </c>
      <c r="K39" s="4">
        <f>_xlfn.NUMBERVALUE(Test_Length_Start[[#This Row],[Column12]])</f>
        <v>4.0428991609951401</v>
      </c>
      <c r="L39" s="8">
        <f>_xlfn.NUMBERVALUE(Test_Length_Start[[#This Row],[Column10]])</f>
        <v>7.9845714017862404E-2</v>
      </c>
      <c r="M39" s="4">
        <f>_xlfn.NUMBERVALUE(Test_Length_Start[[#This Row],[Column11]])</f>
        <v>0.43468926675706498</v>
      </c>
      <c r="N39" s="8">
        <f>Tableau2[[#This Row],[Longueur manquante]]-(6-Tableau2[[#This Row],[longueur]])</f>
        <v>-3.6557725621190453</v>
      </c>
    </row>
    <row r="40" spans="2:14" x14ac:dyDescent="0.25">
      <c r="B40" s="3" t="str">
        <f t="shared" si="0"/>
        <v>0</v>
      </c>
      <c r="C40" s="4" t="str">
        <f>Test_Length_Start[[#This Row],[Column1]]</f>
        <v>0-Camera-0,05</v>
      </c>
      <c r="D40" s="3">
        <f t="shared" si="1"/>
        <v>0.5</v>
      </c>
      <c r="E40" s="4">
        <f>_xlfn.NUMBERVALUE(Test_Length_Start[[#This Row],[Column2]])</f>
        <v>44.168151666004498</v>
      </c>
      <c r="F40" s="4">
        <f>_xlfn.NUMBERVALUE(Test_Length_Start[[#This Row],[Column3]])</f>
        <v>2.01957541924659</v>
      </c>
      <c r="G40" s="4">
        <f>_xlfn.NUMBERVALUE(Test_Length_Start[[#This Row],[Column4]])</f>
        <v>7.5176229515541204E-2</v>
      </c>
      <c r="H40" s="4">
        <f>_xlfn.NUMBERVALUE(Test_Length_Start[[#This Row],[Column5]])</f>
        <v>0.103180099302436</v>
      </c>
      <c r="I40" s="4">
        <f>_xlfn.NUMBERVALUE(Test_Length_Start[[#This Row],[Column6]])</f>
        <v>4.4082259993561801E-2</v>
      </c>
      <c r="J40" s="4">
        <f>_xlfn.NUMBERVALUE(Test_Length_Start[[#This Row],[Column7]])</f>
        <v>9.8279600880690696E-2</v>
      </c>
      <c r="K40" s="4">
        <f>_xlfn.NUMBERVALUE(Test_Length_Start[[#This Row],[Column12]])</f>
        <v>4.0026558720273897</v>
      </c>
      <c r="L40" s="8">
        <f>_xlfn.NUMBERVALUE(Test_Length_Start[[#This Row],[Column10]])</f>
        <v>0.25934381486563102</v>
      </c>
      <c r="M40" s="4">
        <f>_xlfn.NUMBERVALUE(Test_Length_Start[[#This Row],[Column11]])</f>
        <v>0.33497895608172701</v>
      </c>
      <c r="N40" s="8">
        <f>Tableau2[[#This Row],[Longueur manquante]]-(6-Tableau2[[#This Row],[longueur]])</f>
        <v>-3.6454456246716829</v>
      </c>
    </row>
    <row r="41" spans="2:14" x14ac:dyDescent="0.25">
      <c r="B41" s="3" t="str">
        <f t="shared" si="0"/>
        <v>0</v>
      </c>
      <c r="C41" s="4" t="str">
        <f>Test_Length_Start[[#This Row],[Column1]]</f>
        <v>0-Camera-0,05</v>
      </c>
      <c r="D41" s="3">
        <f t="shared" si="1"/>
        <v>0.5</v>
      </c>
      <c r="E41" s="4">
        <f>_xlfn.NUMBERVALUE(Test_Length_Start[[#This Row],[Column2]])</f>
        <v>25.698540133172401</v>
      </c>
      <c r="F41" s="4">
        <f>_xlfn.NUMBERVALUE(Test_Length_Start[[#This Row],[Column3]])</f>
        <v>1.85394395448509</v>
      </c>
      <c r="G41" s="4">
        <f>_xlfn.NUMBERVALUE(Test_Length_Start[[#This Row],[Column4]])</f>
        <v>3.6563146250700902E-2</v>
      </c>
      <c r="H41" s="4">
        <f>_xlfn.NUMBERVALUE(Test_Length_Start[[#This Row],[Column5]])</f>
        <v>8.8056539649807697E-2</v>
      </c>
      <c r="I41" s="4">
        <f>_xlfn.NUMBERVALUE(Test_Length_Start[[#This Row],[Column6]])</f>
        <v>3.4552155153256603E-2</v>
      </c>
      <c r="J41" s="4">
        <f>_xlfn.NUMBERVALUE(Test_Length_Start[[#This Row],[Column7]])</f>
        <v>7.3865988115558501E-2</v>
      </c>
      <c r="K41" s="4">
        <f>_xlfn.NUMBERVALUE(Test_Length_Start[[#This Row],[Column12]])</f>
        <v>4.0818535549333301</v>
      </c>
      <c r="L41" s="8">
        <f>_xlfn.NUMBERVALUE(Test_Length_Start[[#This Row],[Column10]])</f>
        <v>8.3597045067325598E-2</v>
      </c>
      <c r="M41" s="4">
        <f>_xlfn.NUMBERVALUE(Test_Length_Start[[#This Row],[Column11]])</f>
        <v>0.40380326257596499</v>
      </c>
      <c r="N41" s="8">
        <f>Tableau2[[#This Row],[Longueur manquante]]-(6-Tableau2[[#This Row],[longueur]])</f>
        <v>-3.7422527829389449</v>
      </c>
    </row>
    <row r="42" spans="2:14" x14ac:dyDescent="0.25">
      <c r="B42" s="3" t="str">
        <f t="shared" si="0"/>
        <v>0</v>
      </c>
      <c r="C42" s="4" t="str">
        <f>Test_Length_Start[[#This Row],[Column1]]</f>
        <v>0-Camera-0,1</v>
      </c>
      <c r="D42" s="3">
        <f t="shared" si="1"/>
        <v>1</v>
      </c>
      <c r="E42" s="4">
        <f>_xlfn.NUMBERVALUE(Test_Length_Start[[#This Row],[Column2]])</f>
        <v>28.187156841567301</v>
      </c>
      <c r="F42" s="4">
        <f>_xlfn.NUMBERVALUE(Test_Length_Start[[#This Row],[Column3]])</f>
        <v>2.0873751396928499</v>
      </c>
      <c r="G42" s="4">
        <f>_xlfn.NUMBERVALUE(Test_Length_Start[[#This Row],[Column4]])</f>
        <v>8.4482990982322106E-2</v>
      </c>
      <c r="H42" s="4">
        <f>_xlfn.NUMBERVALUE(Test_Length_Start[[#This Row],[Column5]])</f>
        <v>0.12936731256286901</v>
      </c>
      <c r="I42" s="4">
        <f>_xlfn.NUMBERVALUE(Test_Length_Start[[#This Row],[Column6]])</f>
        <v>6.3537847689008206E-2</v>
      </c>
      <c r="J42" s="4">
        <f>_xlfn.NUMBERVALUE(Test_Length_Start[[#This Row],[Column7]])</f>
        <v>0.127781640477171</v>
      </c>
      <c r="K42" s="4">
        <f>_xlfn.NUMBERVALUE(Test_Length_Start[[#This Row],[Column12]])</f>
        <v>4.45133398298639</v>
      </c>
      <c r="L42" s="8">
        <f>_xlfn.NUMBERVALUE(Test_Length_Start[[#This Row],[Column10]])</f>
        <v>0.27753877478585898</v>
      </c>
      <c r="M42" s="4">
        <f>_xlfn.NUMBERVALUE(Test_Length_Start[[#This Row],[Column11]])</f>
        <v>0.42932113118411402</v>
      </c>
      <c r="N42" s="8">
        <f>Tableau2[[#This Row],[Longueur manquante]]-(6-Tableau2[[#This Row],[longueur]])</f>
        <v>-3.483303729123036</v>
      </c>
    </row>
    <row r="43" spans="2:14" x14ac:dyDescent="0.25">
      <c r="B43" s="3" t="str">
        <f t="shared" si="0"/>
        <v>0</v>
      </c>
      <c r="C43" s="4" t="str">
        <f>Test_Length_Start[[#This Row],[Column1]]</f>
        <v>0-Camera-0,1</v>
      </c>
      <c r="D43" s="3">
        <f t="shared" si="1"/>
        <v>1</v>
      </c>
      <c r="E43" s="4">
        <f>_xlfn.NUMBERVALUE(Test_Length_Start[[#This Row],[Column2]])</f>
        <v>59.207403374210102</v>
      </c>
      <c r="F43" s="4">
        <f>_xlfn.NUMBERVALUE(Test_Length_Start[[#This Row],[Column3]])</f>
        <v>2.0023616077420998</v>
      </c>
      <c r="G43" s="4">
        <f>_xlfn.NUMBERVALUE(Test_Length_Start[[#This Row],[Column4]])</f>
        <v>0.105262252527977</v>
      </c>
      <c r="H43" s="4">
        <f>_xlfn.NUMBERVALUE(Test_Length_Start[[#This Row],[Column5]])</f>
        <v>0.123724060827604</v>
      </c>
      <c r="I43" s="4">
        <f>_xlfn.NUMBERVALUE(Test_Length_Start[[#This Row],[Column6]])</f>
        <v>9.0859856883989995E-2</v>
      </c>
      <c r="J43" s="4">
        <f>_xlfn.NUMBERVALUE(Test_Length_Start[[#This Row],[Column7]])</f>
        <v>0.116450840211097</v>
      </c>
      <c r="K43" s="4">
        <f>_xlfn.NUMBERVALUE(Test_Length_Start[[#This Row],[Column12]])</f>
        <v>4.0328805800527299</v>
      </c>
      <c r="L43" s="8">
        <f>_xlfn.NUMBERVALUE(Test_Length_Start[[#This Row],[Column10]])</f>
        <v>0.295968634484292</v>
      </c>
      <c r="M43" s="4">
        <f>_xlfn.NUMBERVALUE(Test_Length_Start[[#This Row],[Column11]])</f>
        <v>0.29602968453039202</v>
      </c>
      <c r="N43" s="8">
        <f>Tableau2[[#This Row],[Longueur manquante]]-(6-Tableau2[[#This Row],[longueur]])</f>
        <v>-3.7016087077275079</v>
      </c>
    </row>
    <row r="44" spans="2:14" x14ac:dyDescent="0.25">
      <c r="B44" s="3" t="str">
        <f t="shared" si="0"/>
        <v>0</v>
      </c>
      <c r="C44" s="4" t="str">
        <f>Test_Length_Start[[#This Row],[Column1]]</f>
        <v>0-Camera-0,1</v>
      </c>
      <c r="D44" s="3">
        <f t="shared" si="1"/>
        <v>1</v>
      </c>
      <c r="E44" s="4">
        <f>_xlfn.NUMBERVALUE(Test_Length_Start[[#This Row],[Column2]])</f>
        <v>81.301193376198498</v>
      </c>
      <c r="F44" s="4">
        <f>_xlfn.NUMBERVALUE(Test_Length_Start[[#This Row],[Column3]])</f>
        <v>2.1856277010352101</v>
      </c>
      <c r="G44" s="4">
        <f>_xlfn.NUMBERVALUE(Test_Length_Start[[#This Row],[Column4]])</f>
        <v>0.24260477242262499</v>
      </c>
      <c r="H44" s="4">
        <f>_xlfn.NUMBERVALUE(Test_Length_Start[[#This Row],[Column5]])</f>
        <v>0.21995467254696699</v>
      </c>
      <c r="I44" s="4">
        <f>_xlfn.NUMBERVALUE(Test_Length_Start[[#This Row],[Column6]])</f>
        <v>0.20120760853907499</v>
      </c>
      <c r="J44" s="4">
        <f>_xlfn.NUMBERVALUE(Test_Length_Start[[#This Row],[Column7]])</f>
        <v>0.183729069622627</v>
      </c>
      <c r="K44" s="4">
        <f>_xlfn.NUMBERVALUE(Test_Length_Start[[#This Row],[Column12]])</f>
        <v>3.6932847939897302</v>
      </c>
      <c r="L44" s="8">
        <f>_xlfn.NUMBERVALUE(Test_Length_Start[[#This Row],[Column10]])</f>
        <v>0.621396825304113</v>
      </c>
      <c r="M44" s="4">
        <f>_xlfn.NUMBERVALUE(Test_Length_Start[[#This Row],[Column11]])</f>
        <v>0.607297128165871</v>
      </c>
      <c r="N44" s="8">
        <f>Tableau2[[#This Row],[Longueur manquante]]-(6-Tableau2[[#This Row],[longueur]])</f>
        <v>-3.2070751707989187</v>
      </c>
    </row>
    <row r="45" spans="2:14" x14ac:dyDescent="0.25">
      <c r="B45" s="3" t="str">
        <f t="shared" si="0"/>
        <v>0</v>
      </c>
      <c r="C45" s="4" t="str">
        <f>Test_Length_Start[[#This Row],[Column1]]</f>
        <v>0-Camera-0,1</v>
      </c>
      <c r="D45" s="3">
        <f t="shared" si="1"/>
        <v>1</v>
      </c>
      <c r="E45" s="4">
        <f>_xlfn.NUMBERVALUE(Test_Length_Start[[#This Row],[Column2]])</f>
        <v>22.067067366987501</v>
      </c>
      <c r="F45" s="4">
        <f>_xlfn.NUMBERVALUE(Test_Length_Start[[#This Row],[Column3]])</f>
        <v>1.8700608379981001</v>
      </c>
      <c r="G45" s="4">
        <f>_xlfn.NUMBERVALUE(Test_Length_Start[[#This Row],[Column4]])</f>
        <v>5.5944576761100803E-2</v>
      </c>
      <c r="H45" s="4">
        <f>_xlfn.NUMBERVALUE(Test_Length_Start[[#This Row],[Column5]])</f>
        <v>9.4749206564905306E-2</v>
      </c>
      <c r="I45" s="4">
        <f>_xlfn.NUMBERVALUE(Test_Length_Start[[#This Row],[Column6]])</f>
        <v>4.4906578845597303E-2</v>
      </c>
      <c r="J45" s="4">
        <f>_xlfn.NUMBERVALUE(Test_Length_Start[[#This Row],[Column7]])</f>
        <v>9.3249423854302599E-2</v>
      </c>
      <c r="K45" s="4">
        <f>_xlfn.NUMBERVALUE(Test_Length_Start[[#This Row],[Column12]])</f>
        <v>4.14860770502127</v>
      </c>
      <c r="L45" s="8">
        <f>_xlfn.NUMBERVALUE(Test_Length_Start[[#This Row],[Column10]])</f>
        <v>0.16078666542700501</v>
      </c>
      <c r="M45" s="4">
        <f>_xlfn.NUMBERVALUE(Test_Length_Start[[#This Row],[Column11]])</f>
        <v>0.28338114563286199</v>
      </c>
      <c r="N45" s="8">
        <f>Tableau2[[#This Row],[Longueur manquante]]-(6-Tableau2[[#This Row],[longueur]])</f>
        <v>-3.846558016369038</v>
      </c>
    </row>
    <row r="46" spans="2:14" x14ac:dyDescent="0.25">
      <c r="B46" s="3" t="str">
        <f t="shared" si="0"/>
        <v>0</v>
      </c>
      <c r="C46" s="4" t="str">
        <f>Test_Length_Start[[#This Row],[Column1]]</f>
        <v>0-Camera-0,1</v>
      </c>
      <c r="D46" s="3">
        <f t="shared" si="1"/>
        <v>1</v>
      </c>
      <c r="E46" s="4">
        <f>_xlfn.NUMBERVALUE(Test_Length_Start[[#This Row],[Column2]])</f>
        <v>9.8651188992425691</v>
      </c>
      <c r="F46" s="4">
        <f>_xlfn.NUMBERVALUE(Test_Length_Start[[#This Row],[Column3]])</f>
        <v>2.0383588981468899</v>
      </c>
      <c r="G46" s="4">
        <f>_xlfn.NUMBERVALUE(Test_Length_Start[[#This Row],[Column4]])</f>
        <v>9.7251055946470599E-2</v>
      </c>
      <c r="H46" s="4">
        <f>_xlfn.NUMBERVALUE(Test_Length_Start[[#This Row],[Column5]])</f>
        <v>0.122902713561715</v>
      </c>
      <c r="I46" s="4">
        <f>_xlfn.NUMBERVALUE(Test_Length_Start[[#This Row],[Column6]])</f>
        <v>8.6181551894705694E-2</v>
      </c>
      <c r="J46" s="4">
        <f>_xlfn.NUMBERVALUE(Test_Length_Start[[#This Row],[Column7]])</f>
        <v>0.121066481254973</v>
      </c>
      <c r="K46" s="4">
        <f>_xlfn.NUMBERVALUE(Test_Length_Start[[#This Row],[Column12]])</f>
        <v>3.8362937559140802</v>
      </c>
      <c r="L46" s="8">
        <f>_xlfn.NUMBERVALUE(Test_Length_Start[[#This Row],[Column10]])</f>
        <v>0.28882637477767498</v>
      </c>
      <c r="M46" s="4">
        <f>_xlfn.NUMBERVALUE(Test_Length_Start[[#This Row],[Column11]])</f>
        <v>0.29152411761733599</v>
      </c>
      <c r="N46" s="8">
        <f>Tableau2[[#This Row],[Longueur manquante]]-(6-Tableau2[[#This Row],[longueur]])</f>
        <v>-3.6701169842357739</v>
      </c>
    </row>
    <row r="47" spans="2:14" x14ac:dyDescent="0.25">
      <c r="B47" s="3" t="str">
        <f t="shared" si="0"/>
        <v>0</v>
      </c>
      <c r="C47" s="4" t="str">
        <f>Test_Length_Start[[#This Row],[Column1]]</f>
        <v>0-Camera-0,1</v>
      </c>
      <c r="D47" s="3">
        <f t="shared" si="1"/>
        <v>1</v>
      </c>
      <c r="E47" s="4">
        <f>_xlfn.NUMBERVALUE(Test_Length_Start[[#This Row],[Column2]])</f>
        <v>20.830558937887702</v>
      </c>
      <c r="F47" s="4">
        <f>_xlfn.NUMBERVALUE(Test_Length_Start[[#This Row],[Column3]])</f>
        <v>1.95234812242821</v>
      </c>
      <c r="G47" s="4">
        <f>_xlfn.NUMBERVALUE(Test_Length_Start[[#This Row],[Column4]])</f>
        <v>8.7857992073593294E-2</v>
      </c>
      <c r="H47" s="4">
        <f>_xlfn.NUMBERVALUE(Test_Length_Start[[#This Row],[Column5]])</f>
        <v>0.11810106713283899</v>
      </c>
      <c r="I47" s="4">
        <f>_xlfn.NUMBERVALUE(Test_Length_Start[[#This Row],[Column6]])</f>
        <v>7.8481075653369495E-2</v>
      </c>
      <c r="J47" s="4">
        <f>_xlfn.NUMBERVALUE(Test_Length_Start[[#This Row],[Column7]])</f>
        <v>0.116500561792083</v>
      </c>
      <c r="K47" s="4">
        <f>_xlfn.NUMBERVALUE(Test_Length_Start[[#This Row],[Column12]])</f>
        <v>4.09883369097951</v>
      </c>
      <c r="L47" s="8">
        <f>_xlfn.NUMBERVALUE(Test_Length_Start[[#This Row],[Column10]])</f>
        <v>0.22132019850123899</v>
      </c>
      <c r="M47" s="4">
        <f>_xlfn.NUMBERVALUE(Test_Length_Start[[#This Row],[Column11]])</f>
        <v>0.39168406152762802</v>
      </c>
      <c r="N47" s="8">
        <f>Tableau2[[#This Row],[Longueur manquante]]-(6-Tableau2[[#This Row],[longueur]])</f>
        <v>-3.6559678160441615</v>
      </c>
    </row>
    <row r="48" spans="2:14" x14ac:dyDescent="0.25">
      <c r="B48" s="3" t="str">
        <f t="shared" si="0"/>
        <v>0</v>
      </c>
      <c r="C48" s="4" t="str">
        <f>Test_Length_Start[[#This Row],[Column1]]</f>
        <v>0-Camera-0,1</v>
      </c>
      <c r="D48" s="3">
        <f t="shared" si="1"/>
        <v>1</v>
      </c>
      <c r="E48" s="4">
        <f>_xlfn.NUMBERVALUE(Test_Length_Start[[#This Row],[Column2]])</f>
        <v>44.807211248079199</v>
      </c>
      <c r="F48" s="4">
        <f>_xlfn.NUMBERVALUE(Test_Length_Start[[#This Row],[Column3]])</f>
        <v>2.0836779475881602</v>
      </c>
      <c r="G48" s="4">
        <f>_xlfn.NUMBERVALUE(Test_Length_Start[[#This Row],[Column4]])</f>
        <v>0.19288347785971499</v>
      </c>
      <c r="H48" s="4">
        <f>_xlfn.NUMBERVALUE(Test_Length_Start[[#This Row],[Column5]])</f>
        <v>0.17644688158411501</v>
      </c>
      <c r="I48" s="4">
        <f>_xlfn.NUMBERVALUE(Test_Length_Start[[#This Row],[Column6]])</f>
        <v>0.148003765144892</v>
      </c>
      <c r="J48" s="4">
        <f>_xlfn.NUMBERVALUE(Test_Length_Start[[#This Row],[Column7]])</f>
        <v>0.144895413434867</v>
      </c>
      <c r="K48" s="4">
        <f>_xlfn.NUMBERVALUE(Test_Length_Start[[#This Row],[Column12]])</f>
        <v>3.5549704299773999</v>
      </c>
      <c r="L48" s="8">
        <f>_xlfn.NUMBERVALUE(Test_Length_Start[[#This Row],[Column10]])</f>
        <v>0.56142241920198799</v>
      </c>
      <c r="M48" s="4">
        <f>_xlfn.NUMBERVALUE(Test_Length_Start[[#This Row],[Column11]])</f>
        <v>0.52582120271100696</v>
      </c>
      <c r="N48" s="8">
        <f>Tableau2[[#This Row],[Longueur manquante]]-(6-Tableau2[[#This Row],[longueur]])</f>
        <v>-3.3905008497008327</v>
      </c>
    </row>
    <row r="49" spans="2:14" x14ac:dyDescent="0.25">
      <c r="B49" s="3" t="str">
        <f t="shared" si="0"/>
        <v>0</v>
      </c>
      <c r="C49" s="4" t="str">
        <f>Test_Length_Start[[#This Row],[Column1]]</f>
        <v>0-Camera-0,1</v>
      </c>
      <c r="D49" s="3">
        <f t="shared" si="1"/>
        <v>1</v>
      </c>
      <c r="E49" s="4">
        <f>_xlfn.NUMBERVALUE(Test_Length_Start[[#This Row],[Column2]])</f>
        <v>41.393332834983099</v>
      </c>
      <c r="F49" s="4">
        <f>_xlfn.NUMBERVALUE(Test_Length_Start[[#This Row],[Column3]])</f>
        <v>2.1239300496595401</v>
      </c>
      <c r="G49" s="4">
        <f>_xlfn.NUMBERVALUE(Test_Length_Start[[#This Row],[Column4]])</f>
        <v>0.142393517074236</v>
      </c>
      <c r="H49" s="4">
        <f>_xlfn.NUMBERVALUE(Test_Length_Start[[#This Row],[Column5]])</f>
        <v>0.15327408417109201</v>
      </c>
      <c r="I49" s="4">
        <f>_xlfn.NUMBERVALUE(Test_Length_Start[[#This Row],[Column6]])</f>
        <v>0.125884345501103</v>
      </c>
      <c r="J49" s="4">
        <f>_xlfn.NUMBERVALUE(Test_Length_Start[[#This Row],[Column7]])</f>
        <v>0.14472738060271401</v>
      </c>
      <c r="K49" s="4">
        <f>_xlfn.NUMBERVALUE(Test_Length_Start[[#This Row],[Column12]])</f>
        <v>3.4802104230038799</v>
      </c>
      <c r="L49" s="8">
        <f>_xlfn.NUMBERVALUE(Test_Length_Start[[#This Row],[Column10]])</f>
        <v>0.47714918562225</v>
      </c>
      <c r="M49" s="4">
        <f>_xlfn.NUMBERVALUE(Test_Length_Start[[#This Row],[Column11]])</f>
        <v>0.376974339129729</v>
      </c>
      <c r="N49" s="8">
        <f>Tableau2[[#This Row],[Longueur manquante]]-(6-Tableau2[[#This Row],[longueur]])</f>
        <v>-3.499095611210731</v>
      </c>
    </row>
    <row r="50" spans="2:14" x14ac:dyDescent="0.25">
      <c r="B50" s="3" t="str">
        <f t="shared" si="0"/>
        <v>0</v>
      </c>
      <c r="C50" s="4" t="str">
        <f>Test_Length_Start[[#This Row],[Column1]]</f>
        <v>0-Camera-0,1</v>
      </c>
      <c r="D50" s="3">
        <f t="shared" si="1"/>
        <v>1</v>
      </c>
      <c r="E50" s="4">
        <f>_xlfn.NUMBERVALUE(Test_Length_Start[[#This Row],[Column2]])</f>
        <v>46.604306275409698</v>
      </c>
      <c r="F50" s="4">
        <f>_xlfn.NUMBERVALUE(Test_Length_Start[[#This Row],[Column3]])</f>
        <v>2.1085864003981301</v>
      </c>
      <c r="G50" s="4">
        <f>_xlfn.NUMBERVALUE(Test_Length_Start[[#This Row],[Column4]])</f>
        <v>0.110974957555039</v>
      </c>
      <c r="H50" s="4">
        <f>_xlfn.NUMBERVALUE(Test_Length_Start[[#This Row],[Column5]])</f>
        <v>0.12165287367628699</v>
      </c>
      <c r="I50" s="4">
        <f>_xlfn.NUMBERVALUE(Test_Length_Start[[#This Row],[Column6]])</f>
        <v>0.102216864740059</v>
      </c>
      <c r="J50" s="4">
        <f>_xlfn.NUMBERVALUE(Test_Length_Start[[#This Row],[Column7]])</f>
        <v>0.119662225878282</v>
      </c>
      <c r="K50" s="4">
        <f>_xlfn.NUMBERVALUE(Test_Length_Start[[#This Row],[Column12]])</f>
        <v>4.15302913705818</v>
      </c>
      <c r="L50" s="8">
        <f>_xlfn.NUMBERVALUE(Test_Length_Start[[#This Row],[Column10]])</f>
        <v>0.281977156324909</v>
      </c>
      <c r="M50" s="4">
        <f>_xlfn.NUMBERVALUE(Test_Length_Start[[#This Row],[Column11]])</f>
        <v>0.31528925261014201</v>
      </c>
      <c r="N50" s="8">
        <f>Tableau2[[#This Row],[Longueur manquante]]-(6-Tableau2[[#This Row],[longueur]])</f>
        <v>-3.5761243469917279</v>
      </c>
    </row>
    <row r="51" spans="2:14" x14ac:dyDescent="0.25">
      <c r="B51" s="3" t="str">
        <f t="shared" si="0"/>
        <v>0</v>
      </c>
      <c r="C51" s="4" t="str">
        <f>Test_Length_Start[[#This Row],[Column1]]</f>
        <v>0-Camera-0,1</v>
      </c>
      <c r="D51" s="3">
        <f t="shared" si="1"/>
        <v>1</v>
      </c>
      <c r="E51" s="4">
        <f>_xlfn.NUMBERVALUE(Test_Length_Start[[#This Row],[Column2]])</f>
        <v>29.439025359834101</v>
      </c>
      <c r="F51" s="4">
        <f>_xlfn.NUMBERVALUE(Test_Length_Start[[#This Row],[Column3]])</f>
        <v>2.1942204336194302</v>
      </c>
      <c r="G51" s="4">
        <f>_xlfn.NUMBERVALUE(Test_Length_Start[[#This Row],[Column4]])</f>
        <v>6.14677580985716E-2</v>
      </c>
      <c r="H51" s="4">
        <f>_xlfn.NUMBERVALUE(Test_Length_Start[[#This Row],[Column5]])</f>
        <v>0.107623792455098</v>
      </c>
      <c r="I51" s="4">
        <f>_xlfn.NUMBERVALUE(Test_Length_Start[[#This Row],[Column6]])</f>
        <v>4.8899529088018701E-2</v>
      </c>
      <c r="J51" s="4">
        <f>_xlfn.NUMBERVALUE(Test_Length_Start[[#This Row],[Column7]])</f>
        <v>9.8359487629900794E-2</v>
      </c>
      <c r="K51" s="4">
        <f>_xlfn.NUMBERVALUE(Test_Length_Start[[#This Row],[Column12]])</f>
        <v>4.0761111750034598</v>
      </c>
      <c r="L51" s="8">
        <f>_xlfn.NUMBERVALUE(Test_Length_Start[[#This Row],[Column10]])</f>
        <v>0.29495233958623901</v>
      </c>
      <c r="M51" s="4">
        <f>_xlfn.NUMBERVALUE(Test_Length_Start[[#This Row],[Column11]])</f>
        <v>0.39759131619610899</v>
      </c>
      <c r="N51" s="8">
        <f>Tableau2[[#This Row],[Longueur manquante]]-(6-Tableau2[[#This Row],[longueur]])</f>
        <v>-3.4081882501844607</v>
      </c>
    </row>
    <row r="52" spans="2:14" x14ac:dyDescent="0.25">
      <c r="B52" s="3" t="str">
        <f t="shared" si="0"/>
        <v>0</v>
      </c>
      <c r="C52" s="4" t="str">
        <f>Test_Length_Start[[#This Row],[Column1]]</f>
        <v>0-Camera-0,1</v>
      </c>
      <c r="D52" s="3">
        <f t="shared" si="1"/>
        <v>1</v>
      </c>
      <c r="E52" s="4">
        <f>_xlfn.NUMBERVALUE(Test_Length_Start[[#This Row],[Column2]])</f>
        <v>29.0007138773774</v>
      </c>
      <c r="F52" s="4">
        <f>_xlfn.NUMBERVALUE(Test_Length_Start[[#This Row],[Column3]])</f>
        <v>1.94169217515257</v>
      </c>
      <c r="G52" s="4">
        <f>_xlfn.NUMBERVALUE(Test_Length_Start[[#This Row],[Column4]])</f>
        <v>0.15021920234598601</v>
      </c>
      <c r="H52" s="4">
        <f>_xlfn.NUMBERVALUE(Test_Length_Start[[#This Row],[Column5]])</f>
        <v>0.159605357551209</v>
      </c>
      <c r="I52" s="4">
        <f>_xlfn.NUMBERVALUE(Test_Length_Start[[#This Row],[Column6]])</f>
        <v>0.109605647894844</v>
      </c>
      <c r="J52" s="4">
        <f>_xlfn.NUMBERVALUE(Test_Length_Start[[#This Row],[Column7]])</f>
        <v>0.13623374153224299</v>
      </c>
      <c r="K52" s="4">
        <f>_xlfn.NUMBERVALUE(Test_Length_Start[[#This Row],[Column12]])</f>
        <v>4.8491711990209296</v>
      </c>
      <c r="L52" s="8">
        <f>_xlfn.NUMBERVALUE(Test_Length_Start[[#This Row],[Column10]])</f>
        <v>0.47018271230630598</v>
      </c>
      <c r="M52" s="4">
        <f>_xlfn.NUMBERVALUE(Test_Length_Start[[#This Row],[Column11]])</f>
        <v>0.46869562400345599</v>
      </c>
      <c r="N52" s="8">
        <f>Tableau2[[#This Row],[Longueur manquante]]-(6-Tableau2[[#This Row],[longueur]])</f>
        <v>-3.5896122008439746</v>
      </c>
    </row>
    <row r="53" spans="2:14" x14ac:dyDescent="0.25">
      <c r="B53" s="3" t="str">
        <f t="shared" si="0"/>
        <v>0</v>
      </c>
      <c r="C53" s="4" t="str">
        <f>Test_Length_Start[[#This Row],[Column1]]</f>
        <v>0-Camera-0,1</v>
      </c>
      <c r="D53" s="3">
        <f t="shared" si="1"/>
        <v>1</v>
      </c>
      <c r="E53" s="4">
        <f>_xlfn.NUMBERVALUE(Test_Length_Start[[#This Row],[Column2]])</f>
        <v>38.854248092237803</v>
      </c>
      <c r="F53" s="4">
        <f>_xlfn.NUMBERVALUE(Test_Length_Start[[#This Row],[Column3]])</f>
        <v>2.1393577872532399</v>
      </c>
      <c r="G53" s="4">
        <f>_xlfn.NUMBERVALUE(Test_Length_Start[[#This Row],[Column4]])</f>
        <v>0.102708633217752</v>
      </c>
      <c r="H53" s="4">
        <f>_xlfn.NUMBERVALUE(Test_Length_Start[[#This Row],[Column5]])</f>
        <v>0.124811805444162</v>
      </c>
      <c r="I53" s="4">
        <f>_xlfn.NUMBERVALUE(Test_Length_Start[[#This Row],[Column6]])</f>
        <v>9.6737743707717705E-2</v>
      </c>
      <c r="J53" s="4">
        <f>_xlfn.NUMBERVALUE(Test_Length_Start[[#This Row],[Column7]])</f>
        <v>0.122685998354695</v>
      </c>
      <c r="K53" s="4">
        <f>_xlfn.NUMBERVALUE(Test_Length_Start[[#This Row],[Column12]])</f>
        <v>4.5033193649724099</v>
      </c>
      <c r="L53" s="8">
        <f>_xlfn.NUMBERVALUE(Test_Length_Start[[#This Row],[Column10]])</f>
        <v>0.25269914090764101</v>
      </c>
      <c r="M53" s="4">
        <f>_xlfn.NUMBERVALUE(Test_Length_Start[[#This Row],[Column11]])</f>
        <v>0.34508401590968901</v>
      </c>
      <c r="N53" s="8">
        <f>Tableau2[[#This Row],[Longueur manquante]]-(6-Tableau2[[#This Row],[longueur]])</f>
        <v>-3.515558196837071</v>
      </c>
    </row>
    <row r="54" spans="2:14" x14ac:dyDescent="0.25">
      <c r="B54" s="3" t="str">
        <f t="shared" si="0"/>
        <v>0</v>
      </c>
      <c r="C54" s="4" t="str">
        <f>Test_Length_Start[[#This Row],[Column1]]</f>
        <v>0-Camera-0,1</v>
      </c>
      <c r="D54" s="3">
        <f t="shared" si="1"/>
        <v>1</v>
      </c>
      <c r="E54" s="4">
        <f>_xlfn.NUMBERVALUE(Test_Length_Start[[#This Row],[Column2]])</f>
        <v>34.110219097060103</v>
      </c>
      <c r="F54" s="4">
        <f>_xlfn.NUMBERVALUE(Test_Length_Start[[#This Row],[Column3]])</f>
        <v>1.99433579637299</v>
      </c>
      <c r="G54" s="4">
        <f>_xlfn.NUMBERVALUE(Test_Length_Start[[#This Row],[Column4]])</f>
        <v>0.121784399283681</v>
      </c>
      <c r="H54" s="4">
        <f>_xlfn.NUMBERVALUE(Test_Length_Start[[#This Row],[Column5]])</f>
        <v>0.137723585988899</v>
      </c>
      <c r="I54" s="4">
        <f>_xlfn.NUMBERVALUE(Test_Length_Start[[#This Row],[Column6]])</f>
        <v>0.100420705721149</v>
      </c>
      <c r="J54" s="4">
        <f>_xlfn.NUMBERVALUE(Test_Length_Start[[#This Row],[Column7]])</f>
        <v>0.12348191818264</v>
      </c>
      <c r="K54" s="4">
        <f>_xlfn.NUMBERVALUE(Test_Length_Start[[#This Row],[Column12]])</f>
        <v>4.4693933370290297</v>
      </c>
      <c r="L54" s="8">
        <f>_xlfn.NUMBERVALUE(Test_Length_Start[[#This Row],[Column10]])</f>
        <v>0.34284398500947499</v>
      </c>
      <c r="M54" s="4">
        <f>_xlfn.NUMBERVALUE(Test_Length_Start[[#This Row],[Column11]])</f>
        <v>0.342954259559897</v>
      </c>
      <c r="N54" s="8">
        <f>Tableau2[[#This Row],[Longueur manquante]]-(6-Tableau2[[#This Row],[longueur]])</f>
        <v>-3.6627099440671129</v>
      </c>
    </row>
    <row r="55" spans="2:14" x14ac:dyDescent="0.25">
      <c r="B55" s="3" t="str">
        <f t="shared" si="0"/>
        <v>0</v>
      </c>
      <c r="C55" s="4" t="str">
        <f>Test_Length_Start[[#This Row],[Column1]]</f>
        <v>0-Camera-0,1</v>
      </c>
      <c r="D55" s="3">
        <f t="shared" si="1"/>
        <v>1</v>
      </c>
      <c r="E55" s="4">
        <f>_xlfn.NUMBERVALUE(Test_Length_Start[[#This Row],[Column2]])</f>
        <v>38.110408036633302</v>
      </c>
      <c r="F55" s="4">
        <f>_xlfn.NUMBERVALUE(Test_Length_Start[[#This Row],[Column3]])</f>
        <v>2.15943465524344</v>
      </c>
      <c r="G55" s="4">
        <f>_xlfn.NUMBERVALUE(Test_Length_Start[[#This Row],[Column4]])</f>
        <v>6.6843087836254006E-2</v>
      </c>
      <c r="H55" s="4">
        <f>_xlfn.NUMBERVALUE(Test_Length_Start[[#This Row],[Column5]])</f>
        <v>0.13110058562244301</v>
      </c>
      <c r="I55" s="4">
        <f>_xlfn.NUMBERVALUE(Test_Length_Start[[#This Row],[Column6]])</f>
        <v>5.9728831545570397E-2</v>
      </c>
      <c r="J55" s="4">
        <f>_xlfn.NUMBERVALUE(Test_Length_Start[[#This Row],[Column7]])</f>
        <v>0.117174042339804</v>
      </c>
      <c r="K55" s="4">
        <f>_xlfn.NUMBERVALUE(Test_Length_Start[[#This Row],[Column12]])</f>
        <v>4.16533432097639</v>
      </c>
      <c r="L55" s="8">
        <f>_xlfn.NUMBERVALUE(Test_Length_Start[[#This Row],[Column10]])</f>
        <v>0.30207584726366399</v>
      </c>
      <c r="M55" s="4">
        <f>_xlfn.NUMBERVALUE(Test_Length_Start[[#This Row],[Column11]])</f>
        <v>0.52815755457008096</v>
      </c>
      <c r="N55" s="8">
        <f>Tableau2[[#This Row],[Longueur manquante]]-(6-Tableau2[[#This Row],[longueur]])</f>
        <v>-3.3124077901864792</v>
      </c>
    </row>
    <row r="56" spans="2:14" x14ac:dyDescent="0.25">
      <c r="B56" s="3" t="str">
        <f t="shared" si="0"/>
        <v>0</v>
      </c>
      <c r="C56" s="4" t="str">
        <f>Test_Length_Start[[#This Row],[Column1]]</f>
        <v>0-Camera-0,1</v>
      </c>
      <c r="D56" s="3">
        <f t="shared" si="1"/>
        <v>1</v>
      </c>
      <c r="E56" s="4">
        <f>_xlfn.NUMBERVALUE(Test_Length_Start[[#This Row],[Column2]])</f>
        <v>53.221195309921399</v>
      </c>
      <c r="F56" s="4">
        <f>_xlfn.NUMBERVALUE(Test_Length_Start[[#This Row],[Column3]])</f>
        <v>2.1761241544020899</v>
      </c>
      <c r="G56" s="4">
        <f>_xlfn.NUMBERVALUE(Test_Length_Start[[#This Row],[Column4]])</f>
        <v>6.9372741038883495E-2</v>
      </c>
      <c r="H56" s="4">
        <f>_xlfn.NUMBERVALUE(Test_Length_Start[[#This Row],[Column5]])</f>
        <v>0.121601179953067</v>
      </c>
      <c r="I56" s="4">
        <f>_xlfn.NUMBERVALUE(Test_Length_Start[[#This Row],[Column6]])</f>
        <v>6.3647877810485698E-2</v>
      </c>
      <c r="J56" s="4">
        <f>_xlfn.NUMBERVALUE(Test_Length_Start[[#This Row],[Column7]])</f>
        <v>0.11140547858443001</v>
      </c>
      <c r="K56" s="4">
        <f>_xlfn.NUMBERVALUE(Test_Length_Start[[#This Row],[Column12]])</f>
        <v>4.2567830589832703</v>
      </c>
      <c r="L56" s="8">
        <f>_xlfn.NUMBERVALUE(Test_Length_Start[[#This Row],[Column10]])</f>
        <v>0.19287978069457301</v>
      </c>
      <c r="M56" s="4">
        <f>_xlfn.NUMBERVALUE(Test_Length_Start[[#This Row],[Column11]])</f>
        <v>0.47513905461822997</v>
      </c>
      <c r="N56" s="8">
        <f>Tableau2[[#This Row],[Longueur manquante]]-(6-Tableau2[[#This Row],[longueur]])</f>
        <v>-3.3487367909796801</v>
      </c>
    </row>
    <row r="57" spans="2:14" x14ac:dyDescent="0.25">
      <c r="B57" s="3" t="str">
        <f t="shared" si="0"/>
        <v>0</v>
      </c>
      <c r="C57" s="4" t="str">
        <f>Test_Length_Start[[#This Row],[Column1]]</f>
        <v>0-Camera-0,1</v>
      </c>
      <c r="D57" s="3">
        <f t="shared" si="1"/>
        <v>1</v>
      </c>
      <c r="E57" s="4">
        <f>_xlfn.NUMBERVALUE(Test_Length_Start[[#This Row],[Column2]])</f>
        <v>49.231997309184997</v>
      </c>
      <c r="F57" s="4">
        <f>_xlfn.NUMBERVALUE(Test_Length_Start[[#This Row],[Column3]])</f>
        <v>2.0230732327261598</v>
      </c>
      <c r="G57" s="4">
        <f>_xlfn.NUMBERVALUE(Test_Length_Start[[#This Row],[Column4]])</f>
        <v>0.13076193045009599</v>
      </c>
      <c r="H57" s="4">
        <f>_xlfn.NUMBERVALUE(Test_Length_Start[[#This Row],[Column5]])</f>
        <v>0.156688328324952</v>
      </c>
      <c r="I57" s="4">
        <f>_xlfn.NUMBERVALUE(Test_Length_Start[[#This Row],[Column6]])</f>
        <v>0.12507842485635201</v>
      </c>
      <c r="J57" s="4">
        <f>_xlfn.NUMBERVALUE(Test_Length_Start[[#This Row],[Column7]])</f>
        <v>0.14970266710741101</v>
      </c>
      <c r="K57" s="4">
        <f>_xlfn.NUMBERVALUE(Test_Length_Start[[#This Row],[Column12]])</f>
        <v>3.9943848110269702</v>
      </c>
      <c r="L57" s="8">
        <f>_xlfn.NUMBERVALUE(Test_Length_Start[[#This Row],[Column10]])</f>
        <v>0.46533039297371498</v>
      </c>
      <c r="M57" s="4">
        <f>_xlfn.NUMBERVALUE(Test_Length_Start[[#This Row],[Column11]])</f>
        <v>0.47398536817932302</v>
      </c>
      <c r="N57" s="8">
        <f>Tableau2[[#This Row],[Longueur manquante]]-(6-Tableau2[[#This Row],[longueur]])</f>
        <v>-3.5029413990945173</v>
      </c>
    </row>
    <row r="58" spans="2:14" x14ac:dyDescent="0.25">
      <c r="B58" s="3" t="str">
        <f t="shared" si="0"/>
        <v>0</v>
      </c>
      <c r="C58" s="4" t="str">
        <f>Test_Length_Start[[#This Row],[Column1]]</f>
        <v>0-Camera-0,1</v>
      </c>
      <c r="D58" s="3">
        <f t="shared" si="1"/>
        <v>1</v>
      </c>
      <c r="E58" s="4">
        <f>_xlfn.NUMBERVALUE(Test_Length_Start[[#This Row],[Column2]])</f>
        <v>55.693337963240999</v>
      </c>
      <c r="F58" s="4">
        <f>_xlfn.NUMBERVALUE(Test_Length_Start[[#This Row],[Column3]])</f>
        <v>1.91058243749943</v>
      </c>
      <c r="G58" s="4">
        <f>_xlfn.NUMBERVALUE(Test_Length_Start[[#This Row],[Column4]])</f>
        <v>7.2013222001827998E-2</v>
      </c>
      <c r="H58" s="4">
        <f>_xlfn.NUMBERVALUE(Test_Length_Start[[#This Row],[Column5]])</f>
        <v>0.162136766706656</v>
      </c>
      <c r="I58" s="4">
        <f>_xlfn.NUMBERVALUE(Test_Length_Start[[#This Row],[Column6]])</f>
        <v>5.7236409881720199E-2</v>
      </c>
      <c r="J58" s="4">
        <f>_xlfn.NUMBERVALUE(Test_Length_Start[[#This Row],[Column7]])</f>
        <v>0.118496107875037</v>
      </c>
      <c r="K58" s="4">
        <f>_xlfn.NUMBERVALUE(Test_Length_Start[[#This Row],[Column12]])</f>
        <v>4.08962623600382</v>
      </c>
      <c r="L58" s="8">
        <f>_xlfn.NUMBERVALUE(Test_Length_Start[[#This Row],[Column10]])</f>
        <v>0.35974009085507502</v>
      </c>
      <c r="M58" s="4">
        <f>_xlfn.NUMBERVALUE(Test_Length_Start[[#This Row],[Column11]])</f>
        <v>0.54094981411618803</v>
      </c>
      <c r="N58" s="8">
        <f>Tableau2[[#This Row],[Longueur manquante]]-(6-Tableau2[[#This Row],[longueur]])</f>
        <v>-3.5484677483843816</v>
      </c>
    </row>
    <row r="59" spans="2:14" x14ac:dyDescent="0.25">
      <c r="B59" s="3" t="str">
        <f t="shared" si="0"/>
        <v>0</v>
      </c>
      <c r="C59" s="4" t="str">
        <f>Test_Length_Start[[#This Row],[Column1]]</f>
        <v>0-Camera-0,1</v>
      </c>
      <c r="D59" s="3">
        <f t="shared" si="1"/>
        <v>1</v>
      </c>
      <c r="E59" s="4">
        <f>_xlfn.NUMBERVALUE(Test_Length_Start[[#This Row],[Column2]])</f>
        <v>45.372145706960502</v>
      </c>
      <c r="F59" s="4">
        <f>_xlfn.NUMBERVALUE(Test_Length_Start[[#This Row],[Column3]])</f>
        <v>1.8818558464849899</v>
      </c>
      <c r="G59" s="4">
        <f>_xlfn.NUMBERVALUE(Test_Length_Start[[#This Row],[Column4]])</f>
        <v>8.5632266138521304E-2</v>
      </c>
      <c r="H59" s="4">
        <f>_xlfn.NUMBERVALUE(Test_Length_Start[[#This Row],[Column5]])</f>
        <v>0.11474322408826</v>
      </c>
      <c r="I59" s="4">
        <f>_xlfn.NUMBERVALUE(Test_Length_Start[[#This Row],[Column6]])</f>
        <v>7.4239279423020194E-2</v>
      </c>
      <c r="J59" s="4">
        <f>_xlfn.NUMBERVALUE(Test_Length_Start[[#This Row],[Column7]])</f>
        <v>0.111984902414984</v>
      </c>
      <c r="K59" s="4">
        <f>_xlfn.NUMBERVALUE(Test_Length_Start[[#This Row],[Column12]])</f>
        <v>3.8054674438899299</v>
      </c>
      <c r="L59" s="8">
        <f>_xlfn.NUMBERVALUE(Test_Length_Start[[#This Row],[Column10]])</f>
        <v>0.22583038925444199</v>
      </c>
      <c r="M59" s="4">
        <f>_xlfn.NUMBERVALUE(Test_Length_Start[[#This Row],[Column11]])</f>
        <v>0.24581171554475001</v>
      </c>
      <c r="N59" s="8">
        <f>Tableau2[[#This Row],[Longueur manquante]]-(6-Tableau2[[#This Row],[longueur]])</f>
        <v>-3.8723324379702597</v>
      </c>
    </row>
    <row r="60" spans="2:14" x14ac:dyDescent="0.25">
      <c r="B60" s="3" t="str">
        <f t="shared" si="0"/>
        <v>0</v>
      </c>
      <c r="C60" s="4" t="str">
        <f>Test_Length_Start[[#This Row],[Column1]]</f>
        <v>0-Camera-0,1</v>
      </c>
      <c r="D60" s="3">
        <f t="shared" si="1"/>
        <v>1</v>
      </c>
      <c r="E60" s="4">
        <f>_xlfn.NUMBERVALUE(Test_Length_Start[[#This Row],[Column2]])</f>
        <v>83.842821941046495</v>
      </c>
      <c r="F60" s="4">
        <f>_xlfn.NUMBERVALUE(Test_Length_Start[[#This Row],[Column3]])</f>
        <v>2.0515976802194502</v>
      </c>
      <c r="G60" s="4">
        <f>_xlfn.NUMBERVALUE(Test_Length_Start[[#This Row],[Column4]])</f>
        <v>0.140251791307336</v>
      </c>
      <c r="H60" s="4">
        <f>_xlfn.NUMBERVALUE(Test_Length_Start[[#This Row],[Column5]])</f>
        <v>0.139835551039343</v>
      </c>
      <c r="I60" s="4">
        <f>_xlfn.NUMBERVALUE(Test_Length_Start[[#This Row],[Column6]])</f>
        <v>0.102733822809236</v>
      </c>
      <c r="J60" s="4">
        <f>_xlfn.NUMBERVALUE(Test_Length_Start[[#This Row],[Column7]])</f>
        <v>0.110169046835565</v>
      </c>
      <c r="K60" s="4">
        <f>_xlfn.NUMBERVALUE(Test_Length_Start[[#This Row],[Column12]])</f>
        <v>3.7748676988994698</v>
      </c>
      <c r="L60" s="8">
        <f>_xlfn.NUMBERVALUE(Test_Length_Start[[#This Row],[Column10]])</f>
        <v>0.42800551951110299</v>
      </c>
      <c r="M60" s="4">
        <f>_xlfn.NUMBERVALUE(Test_Length_Start[[#This Row],[Column11]])</f>
        <v>0.42806830714496802</v>
      </c>
      <c r="N60" s="8">
        <f>Tableau2[[#This Row],[Longueur manquante]]-(6-Tableau2[[#This Row],[longueur]])</f>
        <v>-3.5203340126355815</v>
      </c>
    </row>
    <row r="61" spans="2:14" x14ac:dyDescent="0.25">
      <c r="B61" s="3" t="str">
        <f t="shared" si="0"/>
        <v>0</v>
      </c>
      <c r="C61" s="4" t="str">
        <f>Test_Length_Start[[#This Row],[Column1]]</f>
        <v>0-Camera-0,1</v>
      </c>
      <c r="D61" s="3">
        <f t="shared" si="1"/>
        <v>1</v>
      </c>
      <c r="E61" s="4">
        <f>_xlfn.NUMBERVALUE(Test_Length_Start[[#This Row],[Column2]])</f>
        <v>25.351461819875901</v>
      </c>
      <c r="F61" s="4">
        <f>_xlfn.NUMBERVALUE(Test_Length_Start[[#This Row],[Column3]])</f>
        <v>2.13521292946323</v>
      </c>
      <c r="G61" s="4">
        <f>_xlfn.NUMBERVALUE(Test_Length_Start[[#This Row],[Column4]])</f>
        <v>6.6706689706808903E-2</v>
      </c>
      <c r="H61" s="4">
        <f>_xlfn.NUMBERVALUE(Test_Length_Start[[#This Row],[Column5]])</f>
        <v>0.117222456566013</v>
      </c>
      <c r="I61" s="4">
        <f>_xlfn.NUMBERVALUE(Test_Length_Start[[#This Row],[Column6]])</f>
        <v>6.1600002377400098E-2</v>
      </c>
      <c r="J61" s="4">
        <f>_xlfn.NUMBERVALUE(Test_Length_Start[[#This Row],[Column7]])</f>
        <v>0.110313289900049</v>
      </c>
      <c r="K61" s="4">
        <f>_xlfn.NUMBERVALUE(Test_Length_Start[[#This Row],[Column12]])</f>
        <v>4.2289661649847403</v>
      </c>
      <c r="L61" s="8">
        <f>_xlfn.NUMBERVALUE(Test_Length_Start[[#This Row],[Column10]])</f>
        <v>0.222863815655643</v>
      </c>
      <c r="M61" s="4">
        <f>_xlfn.NUMBERVALUE(Test_Length_Start[[#This Row],[Column11]])</f>
        <v>0.41262549239972601</v>
      </c>
      <c r="N61" s="8">
        <f>Tableau2[[#This Row],[Longueur manquante]]-(6-Tableau2[[#This Row],[longueur]])</f>
        <v>-3.4521615781370438</v>
      </c>
    </row>
    <row r="62" spans="2:14" x14ac:dyDescent="0.25">
      <c r="B62" s="3" t="str">
        <f t="shared" si="0"/>
        <v>0</v>
      </c>
      <c r="C62" s="4" t="str">
        <f>Test_Length_Start[[#This Row],[Column1]]</f>
        <v>0-Camera-0,15000000000000002</v>
      </c>
      <c r="D62" s="3">
        <f t="shared" si="1"/>
        <v>1.5</v>
      </c>
      <c r="E62" s="4">
        <f>_xlfn.NUMBERVALUE(Test_Length_Start[[#This Row],[Column2]])</f>
        <v>19.7174664578238</v>
      </c>
      <c r="F62" s="4">
        <f>_xlfn.NUMBERVALUE(Test_Length_Start[[#This Row],[Column3]])</f>
        <v>2.0916097101864701</v>
      </c>
      <c r="G62" s="4">
        <f>_xlfn.NUMBERVALUE(Test_Length_Start[[#This Row],[Column4]])</f>
        <v>0.188172709045209</v>
      </c>
      <c r="H62" s="4">
        <f>_xlfn.NUMBERVALUE(Test_Length_Start[[#This Row],[Column5]])</f>
        <v>0.20963344990145999</v>
      </c>
      <c r="I62" s="4">
        <f>_xlfn.NUMBERVALUE(Test_Length_Start[[#This Row],[Column6]])</f>
        <v>0.140460653287794</v>
      </c>
      <c r="J62" s="4">
        <f>_xlfn.NUMBERVALUE(Test_Length_Start[[#This Row],[Column7]])</f>
        <v>0.163956179202281</v>
      </c>
      <c r="K62" s="4">
        <f>_xlfn.NUMBERVALUE(Test_Length_Start[[#This Row],[Column12]])</f>
        <v>3.0563458040123801</v>
      </c>
      <c r="L62" s="8">
        <f>_xlfn.NUMBERVALUE(Test_Length_Start[[#This Row],[Column10]])</f>
        <v>0.60106608635208003</v>
      </c>
      <c r="M62" s="4">
        <f>_xlfn.NUMBERVALUE(Test_Length_Start[[#This Row],[Column11]])</f>
        <v>0.56503301629684299</v>
      </c>
      <c r="N62" s="8">
        <f>Tableau2[[#This Row],[Longueur manquante]]-(6-Tableau2[[#This Row],[longueur]])</f>
        <v>-3.3433572735166868</v>
      </c>
    </row>
    <row r="63" spans="2:14" x14ac:dyDescent="0.25">
      <c r="B63" s="3" t="str">
        <f t="shared" si="0"/>
        <v>0</v>
      </c>
      <c r="C63" s="4" t="str">
        <f>Test_Length_Start[[#This Row],[Column1]]</f>
        <v>0-Camera-0,15000000000000002</v>
      </c>
      <c r="D63" s="3">
        <f t="shared" si="1"/>
        <v>1.5</v>
      </c>
      <c r="E63" s="4">
        <f>_xlfn.NUMBERVALUE(Test_Length_Start[[#This Row],[Column2]])</f>
        <v>58.002276020097497</v>
      </c>
      <c r="F63" s="4">
        <f>_xlfn.NUMBERVALUE(Test_Length_Start[[#This Row],[Column3]])</f>
        <v>2.0871738450311201</v>
      </c>
      <c r="G63" s="4">
        <f>_xlfn.NUMBERVALUE(Test_Length_Start[[#This Row],[Column4]])</f>
        <v>0.151562227474484</v>
      </c>
      <c r="H63" s="4">
        <f>_xlfn.NUMBERVALUE(Test_Length_Start[[#This Row],[Column5]])</f>
        <v>0.20947431713609499</v>
      </c>
      <c r="I63" s="4">
        <f>_xlfn.NUMBERVALUE(Test_Length_Start[[#This Row],[Column6]])</f>
        <v>0.12861733531004499</v>
      </c>
      <c r="J63" s="4">
        <f>_xlfn.NUMBERVALUE(Test_Length_Start[[#This Row],[Column7]])</f>
        <v>0.190109752377392</v>
      </c>
      <c r="K63" s="4">
        <f>_xlfn.NUMBERVALUE(Test_Length_Start[[#This Row],[Column12]])</f>
        <v>3.2402158719487399</v>
      </c>
      <c r="L63" s="8">
        <f>_xlfn.NUMBERVALUE(Test_Length_Start[[#This Row],[Column10]])</f>
        <v>0.37460207280186197</v>
      </c>
      <c r="M63" s="4">
        <f>_xlfn.NUMBERVALUE(Test_Length_Start[[#This Row],[Column11]])</f>
        <v>0.57471320247950697</v>
      </c>
      <c r="N63" s="8">
        <f>Tableau2[[#This Row],[Longueur manquante]]-(6-Tableau2[[#This Row],[longueur]])</f>
        <v>-3.3381129524893729</v>
      </c>
    </row>
    <row r="64" spans="2:14" x14ac:dyDescent="0.25">
      <c r="B64" s="3" t="str">
        <f t="shared" si="0"/>
        <v>0</v>
      </c>
      <c r="C64" s="4" t="str">
        <f>Test_Length_Start[[#This Row],[Column1]]</f>
        <v>0-Camera-0,15000000000000002</v>
      </c>
      <c r="D64" s="3">
        <f t="shared" si="1"/>
        <v>1.5</v>
      </c>
      <c r="E64" s="4">
        <f>_xlfn.NUMBERVALUE(Test_Length_Start[[#This Row],[Column2]])</f>
        <v>38.462498523614997</v>
      </c>
      <c r="F64" s="4">
        <f>_xlfn.NUMBERVALUE(Test_Length_Start[[#This Row],[Column3]])</f>
        <v>1.9560772497897201</v>
      </c>
      <c r="G64" s="4">
        <f>_xlfn.NUMBERVALUE(Test_Length_Start[[#This Row],[Column4]])</f>
        <v>0.18993607606520299</v>
      </c>
      <c r="H64" s="4">
        <f>_xlfn.NUMBERVALUE(Test_Length_Start[[#This Row],[Column5]])</f>
        <v>0.28162767412509998</v>
      </c>
      <c r="I64" s="4">
        <f>_xlfn.NUMBERVALUE(Test_Length_Start[[#This Row],[Column6]])</f>
        <v>0.15581836290659801</v>
      </c>
      <c r="J64" s="4">
        <f>_xlfn.NUMBERVALUE(Test_Length_Start[[#This Row],[Column7]])</f>
        <v>0.201664621784264</v>
      </c>
      <c r="K64" s="4">
        <f>_xlfn.NUMBERVALUE(Test_Length_Start[[#This Row],[Column12]])</f>
        <v>3.3314527770271498</v>
      </c>
      <c r="L64" s="8">
        <f>_xlfn.NUMBERVALUE(Test_Length_Start[[#This Row],[Column10]])</f>
        <v>0.53250552956431896</v>
      </c>
      <c r="M64" s="4">
        <f>_xlfn.NUMBERVALUE(Test_Length_Start[[#This Row],[Column11]])</f>
        <v>0.86563465048737998</v>
      </c>
      <c r="N64" s="8">
        <f>Tableau2[[#This Row],[Longueur manquante]]-(6-Tableau2[[#This Row],[longueur]])</f>
        <v>-3.1782880997228999</v>
      </c>
    </row>
    <row r="65" spans="2:14" x14ac:dyDescent="0.25">
      <c r="B65" s="3" t="str">
        <f t="shared" si="0"/>
        <v>0</v>
      </c>
      <c r="C65" s="4" t="str">
        <f>Test_Length_Start[[#This Row],[Column1]]</f>
        <v>0-Camera-0,15000000000000002</v>
      </c>
      <c r="D65" s="3">
        <f t="shared" si="1"/>
        <v>1.5</v>
      </c>
      <c r="E65" s="4">
        <f>_xlfn.NUMBERVALUE(Test_Length_Start[[#This Row],[Column2]])</f>
        <v>32.201323933718399</v>
      </c>
      <c r="F65" s="4">
        <f>_xlfn.NUMBERVALUE(Test_Length_Start[[#This Row],[Column3]])</f>
        <v>1.8589145069633599</v>
      </c>
      <c r="G65" s="4">
        <f>_xlfn.NUMBERVALUE(Test_Length_Start[[#This Row],[Column4]])</f>
        <v>0.13073390337448701</v>
      </c>
      <c r="H65" s="4">
        <f>_xlfn.NUMBERVALUE(Test_Length_Start[[#This Row],[Column5]])</f>
        <v>0.43785420247259799</v>
      </c>
      <c r="I65" s="4">
        <f>_xlfn.NUMBERVALUE(Test_Length_Start[[#This Row],[Column6]])</f>
        <v>0.101888783820563</v>
      </c>
      <c r="J65" s="4">
        <f>_xlfn.NUMBERVALUE(Test_Length_Start[[#This Row],[Column7]])</f>
        <v>0.30761081739992102</v>
      </c>
      <c r="K65" s="4">
        <f>_xlfn.NUMBERVALUE(Test_Length_Start[[#This Row],[Column12]])</f>
        <v>2.6968029290437698</v>
      </c>
      <c r="L65" s="8">
        <f>_xlfn.NUMBERVALUE(Test_Length_Start[[#This Row],[Column10]])</f>
        <v>0.43428076732109699</v>
      </c>
      <c r="M65" s="4">
        <f>_xlfn.NUMBERVALUE(Test_Length_Start[[#This Row],[Column11]])</f>
        <v>1.1847308235979199</v>
      </c>
      <c r="N65" s="8">
        <f>Tableau2[[#This Row],[Longueur manquante]]-(6-Tableau2[[#This Row],[longueur]])</f>
        <v>-2.9563546694387206</v>
      </c>
    </row>
    <row r="66" spans="2:14" x14ac:dyDescent="0.25">
      <c r="B66" s="3" t="str">
        <f t="shared" ref="B66:B129" si="2">SUBSTITUTE(LEFT(C66,2),"-","")</f>
        <v>0</v>
      </c>
      <c r="C66" s="4" t="str">
        <f>Test_Length_Start[[#This Row],[Column1]]</f>
        <v>0-Camera-0,15000000000000002</v>
      </c>
      <c r="D66" s="3">
        <f t="shared" ref="D66:D129" si="3">_xlfn.NUMBERVALUE(IFERROR(RIGHT(C66,LEN(C66)-SEARCH("-",C66,5)),-0.2))*10</f>
        <v>1.5</v>
      </c>
      <c r="E66" s="4">
        <f>_xlfn.NUMBERVALUE(Test_Length_Start[[#This Row],[Column2]])</f>
        <v>19.6365907156516</v>
      </c>
      <c r="F66" s="4">
        <f>_xlfn.NUMBERVALUE(Test_Length_Start[[#This Row],[Column3]])</f>
        <v>2.1094659012366699</v>
      </c>
      <c r="G66" s="4">
        <f>_xlfn.NUMBERVALUE(Test_Length_Start[[#This Row],[Column4]])</f>
        <v>0.142675385668843</v>
      </c>
      <c r="H66" s="4">
        <f>_xlfn.NUMBERVALUE(Test_Length_Start[[#This Row],[Column5]])</f>
        <v>0.16755682593496901</v>
      </c>
      <c r="I66" s="4">
        <f>_xlfn.NUMBERVALUE(Test_Length_Start[[#This Row],[Column6]])</f>
        <v>0.12960505409801201</v>
      </c>
      <c r="J66" s="4">
        <f>_xlfn.NUMBERVALUE(Test_Length_Start[[#This Row],[Column7]])</f>
        <v>0.16325094664586301</v>
      </c>
      <c r="K66" s="4">
        <f>_xlfn.NUMBERVALUE(Test_Length_Start[[#This Row],[Column12]])</f>
        <v>3.2843476670095599</v>
      </c>
      <c r="L66" s="8">
        <f>_xlfn.NUMBERVALUE(Test_Length_Start[[#This Row],[Column10]])</f>
        <v>0.382531322521179</v>
      </c>
      <c r="M66" s="4">
        <f>_xlfn.NUMBERVALUE(Test_Length_Start[[#This Row],[Column11]])</f>
        <v>0.45356259011885802</v>
      </c>
      <c r="N66" s="8">
        <f>Tableau2[[#This Row],[Longueur manquante]]-(6-Tableau2[[#This Row],[longueur]])</f>
        <v>-3.4369715086444721</v>
      </c>
    </row>
    <row r="67" spans="2:14" x14ac:dyDescent="0.25">
      <c r="B67" s="3" t="str">
        <f t="shared" si="2"/>
        <v>0</v>
      </c>
      <c r="C67" s="4" t="str">
        <f>Test_Length_Start[[#This Row],[Column1]]</f>
        <v>0-Camera-0,15000000000000002</v>
      </c>
      <c r="D67" s="3">
        <f t="shared" si="3"/>
        <v>1.5</v>
      </c>
      <c r="E67" s="4">
        <f>_xlfn.NUMBERVALUE(Test_Length_Start[[#This Row],[Column2]])</f>
        <v>17.712790482410899</v>
      </c>
      <c r="F67" s="4">
        <f>_xlfn.NUMBERVALUE(Test_Length_Start[[#This Row],[Column3]])</f>
        <v>2.0791689635389901</v>
      </c>
      <c r="G67" s="4">
        <f>_xlfn.NUMBERVALUE(Test_Length_Start[[#This Row],[Column4]])</f>
        <v>9.4141922193146099E-2</v>
      </c>
      <c r="H67" s="4">
        <f>_xlfn.NUMBERVALUE(Test_Length_Start[[#This Row],[Column5]])</f>
        <v>0.15524832757004001</v>
      </c>
      <c r="I67" s="4">
        <f>_xlfn.NUMBERVALUE(Test_Length_Start[[#This Row],[Column6]])</f>
        <v>8.69979686395249E-2</v>
      </c>
      <c r="J67" s="4">
        <f>_xlfn.NUMBERVALUE(Test_Length_Start[[#This Row],[Column7]])</f>
        <v>0.14246751130788701</v>
      </c>
      <c r="K67" s="4">
        <f>_xlfn.NUMBERVALUE(Test_Length_Start[[#This Row],[Column12]])</f>
        <v>3.3109993279213001</v>
      </c>
      <c r="L67" s="8">
        <f>_xlfn.NUMBERVALUE(Test_Length_Start[[#This Row],[Column10]])</f>
        <v>0.32615691866133001</v>
      </c>
      <c r="M67" s="4">
        <f>_xlfn.NUMBERVALUE(Test_Length_Start[[#This Row],[Column11]])</f>
        <v>0.505364455208827</v>
      </c>
      <c r="N67" s="8">
        <f>Tableau2[[#This Row],[Longueur manquante]]-(6-Tableau2[[#This Row],[longueur]])</f>
        <v>-3.4154665812521827</v>
      </c>
    </row>
    <row r="68" spans="2:14" x14ac:dyDescent="0.25">
      <c r="B68" s="3" t="str">
        <f t="shared" si="2"/>
        <v>0</v>
      </c>
      <c r="C68" s="4" t="str">
        <f>Test_Length_Start[[#This Row],[Column1]]</f>
        <v>0-Camera-0,15000000000000002</v>
      </c>
      <c r="D68" s="3">
        <f t="shared" si="3"/>
        <v>1.5</v>
      </c>
      <c r="E68" s="4">
        <f>_xlfn.NUMBERVALUE(Test_Length_Start[[#This Row],[Column2]])</f>
        <v>6.7537728422932704</v>
      </c>
      <c r="F68" s="4">
        <f>_xlfn.NUMBERVALUE(Test_Length_Start[[#This Row],[Column3]])</f>
        <v>2.1745807875902798</v>
      </c>
      <c r="G68" s="4">
        <f>_xlfn.NUMBERVALUE(Test_Length_Start[[#This Row],[Column4]])</f>
        <v>0.105029222784848</v>
      </c>
      <c r="H68" s="4">
        <f>_xlfn.NUMBERVALUE(Test_Length_Start[[#This Row],[Column5]])</f>
        <v>0.16469875860034</v>
      </c>
      <c r="I68" s="4">
        <f>_xlfn.NUMBERVALUE(Test_Length_Start[[#This Row],[Column6]])</f>
        <v>9.8846662556004994E-2</v>
      </c>
      <c r="J68" s="4">
        <f>_xlfn.NUMBERVALUE(Test_Length_Start[[#This Row],[Column7]])</f>
        <v>0.14435491588027999</v>
      </c>
      <c r="K68" s="4">
        <f>_xlfn.NUMBERVALUE(Test_Length_Start[[#This Row],[Column12]])</f>
        <v>3.1498220460489299</v>
      </c>
      <c r="L68" s="8">
        <f>_xlfn.NUMBERVALUE(Test_Length_Start[[#This Row],[Column10]])</f>
        <v>0.315373150227236</v>
      </c>
      <c r="M68" s="4">
        <f>_xlfn.NUMBERVALUE(Test_Length_Start[[#This Row],[Column11]])</f>
        <v>0.52327452842314404</v>
      </c>
      <c r="N68" s="8">
        <f>Tableau2[[#This Row],[Longueur manquante]]-(6-Tableau2[[#This Row],[longueur]])</f>
        <v>-3.302144683986576</v>
      </c>
    </row>
    <row r="69" spans="2:14" x14ac:dyDescent="0.25">
      <c r="B69" s="3" t="str">
        <f t="shared" si="2"/>
        <v>0</v>
      </c>
      <c r="C69" s="4" t="str">
        <f>Test_Length_Start[[#This Row],[Column1]]</f>
        <v>0-Camera-0,15000000000000002</v>
      </c>
      <c r="D69" s="3">
        <f t="shared" si="3"/>
        <v>1.5</v>
      </c>
      <c r="E69" s="4">
        <f>_xlfn.NUMBERVALUE(Test_Length_Start[[#This Row],[Column2]])</f>
        <v>59.8856335371932</v>
      </c>
      <c r="F69" s="4">
        <f>_xlfn.NUMBERVALUE(Test_Length_Start[[#This Row],[Column3]])</f>
        <v>2.0541338658502699</v>
      </c>
      <c r="G69" s="4">
        <f>_xlfn.NUMBERVALUE(Test_Length_Start[[#This Row],[Column4]])</f>
        <v>0.13061078972170401</v>
      </c>
      <c r="H69" s="4">
        <f>_xlfn.NUMBERVALUE(Test_Length_Start[[#This Row],[Column5]])</f>
        <v>0.143646280066516</v>
      </c>
      <c r="I69" s="4">
        <f>_xlfn.NUMBERVALUE(Test_Length_Start[[#This Row],[Column6]])</f>
        <v>0.11928230066605799</v>
      </c>
      <c r="J69" s="4">
        <f>_xlfn.NUMBERVALUE(Test_Length_Start[[#This Row],[Column7]])</f>
        <v>0.14134636515733501</v>
      </c>
      <c r="K69" s="4">
        <f>_xlfn.NUMBERVALUE(Test_Length_Start[[#This Row],[Column12]])</f>
        <v>3.3438895730068898</v>
      </c>
      <c r="L69" s="8">
        <f>_xlfn.NUMBERVALUE(Test_Length_Start[[#This Row],[Column10]])</f>
        <v>0.32073283597441998</v>
      </c>
      <c r="M69" s="4">
        <f>_xlfn.NUMBERVALUE(Test_Length_Start[[#This Row],[Column11]])</f>
        <v>0.32075724822377599</v>
      </c>
      <c r="N69" s="8">
        <f>Tableau2[[#This Row],[Longueur manquante]]-(6-Tableau2[[#This Row],[longueur]])</f>
        <v>-3.6251088859259539</v>
      </c>
    </row>
    <row r="70" spans="2:14" x14ac:dyDescent="0.25">
      <c r="B70" s="3" t="str">
        <f t="shared" si="2"/>
        <v>0</v>
      </c>
      <c r="C70" s="4" t="str">
        <f>Test_Length_Start[[#This Row],[Column1]]</f>
        <v>0-Camera-0,15000000000000002</v>
      </c>
      <c r="D70" s="3">
        <f t="shared" si="3"/>
        <v>1.5</v>
      </c>
      <c r="E70" s="4">
        <f>_xlfn.NUMBERVALUE(Test_Length_Start[[#This Row],[Column2]])</f>
        <v>38.206255825815802</v>
      </c>
      <c r="F70" s="4">
        <f>_xlfn.NUMBERVALUE(Test_Length_Start[[#This Row],[Column3]])</f>
        <v>1.8940278757103199</v>
      </c>
      <c r="G70" s="4">
        <f>_xlfn.NUMBERVALUE(Test_Length_Start[[#This Row],[Column4]])</f>
        <v>0.11682945088763</v>
      </c>
      <c r="H70" s="4">
        <f>_xlfn.NUMBERVALUE(Test_Length_Start[[#This Row],[Column5]])</f>
        <v>0.16480503253762199</v>
      </c>
      <c r="I70" s="4">
        <f>_xlfn.NUMBERVALUE(Test_Length_Start[[#This Row],[Column6]])</f>
        <v>0.100201361086885</v>
      </c>
      <c r="J70" s="4">
        <f>_xlfn.NUMBERVALUE(Test_Length_Start[[#This Row],[Column7]])</f>
        <v>0.14283381012926899</v>
      </c>
      <c r="K70" s="4">
        <f>_xlfn.NUMBERVALUE(Test_Length_Start[[#This Row],[Column12]])</f>
        <v>3.3294588399585301</v>
      </c>
      <c r="L70" s="8">
        <f>_xlfn.NUMBERVALUE(Test_Length_Start[[#This Row],[Column10]])</f>
        <v>0.36206226914259898</v>
      </c>
      <c r="M70" s="4">
        <f>_xlfn.NUMBERVALUE(Test_Length_Start[[#This Row],[Column11]])</f>
        <v>0.475895550378163</v>
      </c>
      <c r="N70" s="8">
        <f>Tableau2[[#This Row],[Longueur manquante]]-(6-Tableau2[[#This Row],[longueur]])</f>
        <v>-3.6300765739115173</v>
      </c>
    </row>
    <row r="71" spans="2:14" x14ac:dyDescent="0.25">
      <c r="B71" s="3" t="str">
        <f t="shared" si="2"/>
        <v>0</v>
      </c>
      <c r="C71" s="4" t="str">
        <f>Test_Length_Start[[#This Row],[Column1]]</f>
        <v>0-Camera-0,15000000000000002</v>
      </c>
      <c r="D71" s="3">
        <f t="shared" si="3"/>
        <v>1.5</v>
      </c>
      <c r="E71" s="4">
        <f>_xlfn.NUMBERVALUE(Test_Length_Start[[#This Row],[Column2]])</f>
        <v>74.862145160410805</v>
      </c>
      <c r="F71" s="4">
        <f>_xlfn.NUMBERVALUE(Test_Length_Start[[#This Row],[Column3]])</f>
        <v>1.91159349311394</v>
      </c>
      <c r="G71" s="4">
        <f>_xlfn.NUMBERVALUE(Test_Length_Start[[#This Row],[Column4]])</f>
        <v>0.10472477583465201</v>
      </c>
      <c r="H71" s="4">
        <f>_xlfn.NUMBERVALUE(Test_Length_Start[[#This Row],[Column5]])</f>
        <v>0.15398326407719701</v>
      </c>
      <c r="I71" s="4">
        <f>_xlfn.NUMBERVALUE(Test_Length_Start[[#This Row],[Column6]])</f>
        <v>6.9564054751272197E-2</v>
      </c>
      <c r="J71" s="4">
        <f>_xlfn.NUMBERVALUE(Test_Length_Start[[#This Row],[Column7]])</f>
        <v>0.134830893891382</v>
      </c>
      <c r="K71" s="4">
        <f>_xlfn.NUMBERVALUE(Test_Length_Start[[#This Row],[Column12]])</f>
        <v>3.0905677999835399</v>
      </c>
      <c r="L71" s="8">
        <f>_xlfn.NUMBERVALUE(Test_Length_Start[[#This Row],[Column10]])</f>
        <v>0.33793993970501102</v>
      </c>
      <c r="M71" s="4">
        <f>_xlfn.NUMBERVALUE(Test_Length_Start[[#This Row],[Column11]])</f>
        <v>0.54350408290545604</v>
      </c>
      <c r="N71" s="8">
        <f>Tableau2[[#This Row],[Longueur manquante]]-(6-Tableau2[[#This Row],[longueur]])</f>
        <v>-3.544902423980604</v>
      </c>
    </row>
    <row r="72" spans="2:14" x14ac:dyDescent="0.25">
      <c r="B72" s="3" t="str">
        <f t="shared" si="2"/>
        <v>0</v>
      </c>
      <c r="C72" s="4" t="str">
        <f>Test_Length_Start[[#This Row],[Column1]]</f>
        <v>0-Camera-0,15000000000000002</v>
      </c>
      <c r="D72" s="3">
        <f t="shared" si="3"/>
        <v>1.5</v>
      </c>
      <c r="E72" s="4">
        <f>_xlfn.NUMBERVALUE(Test_Length_Start[[#This Row],[Column2]])</f>
        <v>29.735964991024499</v>
      </c>
      <c r="F72" s="4">
        <f>_xlfn.NUMBERVALUE(Test_Length_Start[[#This Row],[Column3]])</f>
        <v>1.9020740287228599</v>
      </c>
      <c r="G72" s="4">
        <f>_xlfn.NUMBERVALUE(Test_Length_Start[[#This Row],[Column4]])</f>
        <v>0.153187048282275</v>
      </c>
      <c r="H72" s="4">
        <f>_xlfn.NUMBERVALUE(Test_Length_Start[[#This Row],[Column5]])</f>
        <v>0.24887383723263801</v>
      </c>
      <c r="I72" s="4">
        <f>_xlfn.NUMBERVALUE(Test_Length_Start[[#This Row],[Column6]])</f>
        <v>0.142875807212727</v>
      </c>
      <c r="J72" s="4">
        <f>_xlfn.NUMBERVALUE(Test_Length_Start[[#This Row],[Column7]])</f>
        <v>0.18806148452117</v>
      </c>
      <c r="K72" s="4">
        <f>_xlfn.NUMBERVALUE(Test_Length_Start[[#This Row],[Column12]])</f>
        <v>3.1935679470188898</v>
      </c>
      <c r="L72" s="8">
        <f>_xlfn.NUMBERVALUE(Test_Length_Start[[#This Row],[Column10]])</f>
        <v>0.52873687227639099</v>
      </c>
      <c r="M72" s="4">
        <f>_xlfn.NUMBERVALUE(Test_Length_Start[[#This Row],[Column11]])</f>
        <v>0.86710736323720095</v>
      </c>
      <c r="N72" s="8">
        <f>Tableau2[[#This Row],[Longueur manquante]]-(6-Tableau2[[#This Row],[longueur]])</f>
        <v>-3.2308186080399395</v>
      </c>
    </row>
    <row r="73" spans="2:14" x14ac:dyDescent="0.25">
      <c r="B73" s="3" t="str">
        <f t="shared" si="2"/>
        <v>0</v>
      </c>
      <c r="C73" s="4" t="str">
        <f>Test_Length_Start[[#This Row],[Column1]]</f>
        <v>0-Camera-0,15000000000000002</v>
      </c>
      <c r="D73" s="3">
        <f t="shared" si="3"/>
        <v>1.5</v>
      </c>
      <c r="E73" s="4">
        <f>_xlfn.NUMBERVALUE(Test_Length_Start[[#This Row],[Column2]])</f>
        <v>55.851334269758198</v>
      </c>
      <c r="F73" s="4">
        <f>_xlfn.NUMBERVALUE(Test_Length_Start[[#This Row],[Column3]])</f>
        <v>2.0828168582766802</v>
      </c>
      <c r="G73" s="4">
        <f>_xlfn.NUMBERVALUE(Test_Length_Start[[#This Row],[Column4]])</f>
        <v>7.0722992216678895E-2</v>
      </c>
      <c r="H73" s="4">
        <f>_xlfn.NUMBERVALUE(Test_Length_Start[[#This Row],[Column5]])</f>
        <v>0.12257224244592201</v>
      </c>
      <c r="I73" s="4">
        <f>_xlfn.NUMBERVALUE(Test_Length_Start[[#This Row],[Column6]])</f>
        <v>6.4972696526499799E-2</v>
      </c>
      <c r="J73" s="4">
        <f>_xlfn.NUMBERVALUE(Test_Length_Start[[#This Row],[Column7]])</f>
        <v>0.115057949742114</v>
      </c>
      <c r="K73" s="4">
        <f>_xlfn.NUMBERVALUE(Test_Length_Start[[#This Row],[Column12]])</f>
        <v>3.0114480439806299</v>
      </c>
      <c r="L73" s="8">
        <f>_xlfn.NUMBERVALUE(Test_Length_Start[[#This Row],[Column10]])</f>
        <v>0.17074489187127401</v>
      </c>
      <c r="M73" s="4">
        <f>_xlfn.NUMBERVALUE(Test_Length_Start[[#This Row],[Column11]])</f>
        <v>0.45415010051788501</v>
      </c>
      <c r="N73" s="8">
        <f>Tableau2[[#This Row],[Longueur manquante]]-(6-Tableau2[[#This Row],[longueur]])</f>
        <v>-3.4630330412054349</v>
      </c>
    </row>
    <row r="74" spans="2:14" x14ac:dyDescent="0.25">
      <c r="B74" s="3" t="str">
        <f t="shared" si="2"/>
        <v>0</v>
      </c>
      <c r="C74" s="4" t="str">
        <f>Test_Length_Start[[#This Row],[Column1]]</f>
        <v>0-Camera-0,15000000000000002</v>
      </c>
      <c r="D74" s="3">
        <f t="shared" si="3"/>
        <v>1.5</v>
      </c>
      <c r="E74" s="4">
        <f>_xlfn.NUMBERVALUE(Test_Length_Start[[#This Row],[Column2]])</f>
        <v>33.160587148875599</v>
      </c>
      <c r="F74" s="4">
        <f>_xlfn.NUMBERVALUE(Test_Length_Start[[#This Row],[Column3]])</f>
        <v>1.92794790950616</v>
      </c>
      <c r="G74" s="4">
        <f>_xlfn.NUMBERVALUE(Test_Length_Start[[#This Row],[Column4]])</f>
        <v>7.5212461194048605E-2</v>
      </c>
      <c r="H74" s="4">
        <f>_xlfn.NUMBERVALUE(Test_Length_Start[[#This Row],[Column5]])</f>
        <v>0.113821044773284</v>
      </c>
      <c r="I74" s="4">
        <f>_xlfn.NUMBERVALUE(Test_Length_Start[[#This Row],[Column6]])</f>
        <v>7.5245087102087299E-2</v>
      </c>
      <c r="J74" s="4">
        <f>_xlfn.NUMBERVALUE(Test_Length_Start[[#This Row],[Column7]])</f>
        <v>0.110205591279918</v>
      </c>
      <c r="K74" s="4">
        <f>_xlfn.NUMBERVALUE(Test_Length_Start[[#This Row],[Column12]])</f>
        <v>3.1046848249388801</v>
      </c>
      <c r="L74" s="8">
        <f>_xlfn.NUMBERVALUE(Test_Length_Start[[#This Row],[Column10]])</f>
        <v>0.18827466045587399</v>
      </c>
      <c r="M74" s="4">
        <f>_xlfn.NUMBERVALUE(Test_Length_Start[[#This Row],[Column11]])</f>
        <v>0.31434867791742999</v>
      </c>
      <c r="N74" s="8">
        <f>Tableau2[[#This Row],[Longueur manquante]]-(6-Tableau2[[#This Row],[longueur]])</f>
        <v>-3.7577034125764102</v>
      </c>
    </row>
    <row r="75" spans="2:14" x14ac:dyDescent="0.25">
      <c r="B75" s="3" t="str">
        <f t="shared" si="2"/>
        <v>0</v>
      </c>
      <c r="C75" s="4" t="str">
        <f>Test_Length_Start[[#This Row],[Column1]]</f>
        <v>0-Camera-0,15000000000000002</v>
      </c>
      <c r="D75" s="3">
        <f t="shared" si="3"/>
        <v>1.5</v>
      </c>
      <c r="E75" s="4">
        <f>_xlfn.NUMBERVALUE(Test_Length_Start[[#This Row],[Column2]])</f>
        <v>24.359530615541502</v>
      </c>
      <c r="F75" s="4">
        <f>_xlfn.NUMBERVALUE(Test_Length_Start[[#This Row],[Column3]])</f>
        <v>2.0659362388732898</v>
      </c>
      <c r="G75" s="4">
        <f>_xlfn.NUMBERVALUE(Test_Length_Start[[#This Row],[Column4]])</f>
        <v>0.13892968842117101</v>
      </c>
      <c r="H75" s="4">
        <f>_xlfn.NUMBERVALUE(Test_Length_Start[[#This Row],[Column5]])</f>
        <v>0.16970471067159301</v>
      </c>
      <c r="I75" s="4">
        <f>_xlfn.NUMBERVALUE(Test_Length_Start[[#This Row],[Column6]])</f>
        <v>9.9863716558104401E-2</v>
      </c>
      <c r="J75" s="4">
        <f>_xlfn.NUMBERVALUE(Test_Length_Start[[#This Row],[Column7]])</f>
        <v>0.13704466717282801</v>
      </c>
      <c r="K75" s="4">
        <f>_xlfn.NUMBERVALUE(Test_Length_Start[[#This Row],[Column12]])</f>
        <v>2.7878265569452099</v>
      </c>
      <c r="L75" s="8">
        <f>_xlfn.NUMBERVALUE(Test_Length_Start[[#This Row],[Column10]])</f>
        <v>0.47870059289585798</v>
      </c>
      <c r="M75" s="4">
        <f>_xlfn.NUMBERVALUE(Test_Length_Start[[#This Row],[Column11]])</f>
        <v>0.46854827188723902</v>
      </c>
      <c r="N75" s="8">
        <f>Tableau2[[#This Row],[Longueur manquante]]-(6-Tableau2[[#This Row],[longueur]])</f>
        <v>-3.4655154892394711</v>
      </c>
    </row>
    <row r="76" spans="2:14" x14ac:dyDescent="0.25">
      <c r="B76" s="3" t="str">
        <f t="shared" si="2"/>
        <v>0</v>
      </c>
      <c r="C76" s="4" t="str">
        <f>Test_Length_Start[[#This Row],[Column1]]</f>
        <v>0-Camera-0,15000000000000002</v>
      </c>
      <c r="D76" s="3">
        <f t="shared" si="3"/>
        <v>1.5</v>
      </c>
      <c r="E76" s="4">
        <f>_xlfn.NUMBERVALUE(Test_Length_Start[[#This Row],[Column2]])</f>
        <v>28.389512904621601</v>
      </c>
      <c r="F76" s="4">
        <f>_xlfn.NUMBERVALUE(Test_Length_Start[[#This Row],[Column3]])</f>
        <v>2.1305659113961601</v>
      </c>
      <c r="G76" s="4">
        <f>_xlfn.NUMBERVALUE(Test_Length_Start[[#This Row],[Column4]])</f>
        <v>0.10014720598067101</v>
      </c>
      <c r="H76" s="4">
        <f>_xlfn.NUMBERVALUE(Test_Length_Start[[#This Row],[Column5]])</f>
        <v>0.11817298509065299</v>
      </c>
      <c r="I76" s="4">
        <f>_xlfn.NUMBERVALUE(Test_Length_Start[[#This Row],[Column6]])</f>
        <v>8.75549808172012E-2</v>
      </c>
      <c r="J76" s="4">
        <f>_xlfn.NUMBERVALUE(Test_Length_Start[[#This Row],[Column7]])</f>
        <v>0.113756565469273</v>
      </c>
      <c r="K76" s="4">
        <f>_xlfn.NUMBERVALUE(Test_Length_Start[[#This Row],[Column12]])</f>
        <v>3.2077166679082398</v>
      </c>
      <c r="L76" s="8">
        <f>_xlfn.NUMBERVALUE(Test_Length_Start[[#This Row],[Column10]])</f>
        <v>0.28182085189608103</v>
      </c>
      <c r="M76" s="4">
        <f>_xlfn.NUMBERVALUE(Test_Length_Start[[#This Row],[Column11]])</f>
        <v>0.28175367621946801</v>
      </c>
      <c r="N76" s="8">
        <f>Tableau2[[#This Row],[Longueur manquante]]-(6-Tableau2[[#This Row],[longueur]])</f>
        <v>-3.5876804123843717</v>
      </c>
    </row>
    <row r="77" spans="2:14" x14ac:dyDescent="0.25">
      <c r="B77" s="3" t="str">
        <f t="shared" si="2"/>
        <v>0</v>
      </c>
      <c r="C77" s="4" t="str">
        <f>Test_Length_Start[[#This Row],[Column1]]</f>
        <v>0-Camera-0,15000000000000002</v>
      </c>
      <c r="D77" s="3">
        <f t="shared" si="3"/>
        <v>1.5</v>
      </c>
      <c r="E77" s="4">
        <f>_xlfn.NUMBERVALUE(Test_Length_Start[[#This Row],[Column2]])</f>
        <v>9.3122552657132296</v>
      </c>
      <c r="F77" s="4">
        <f>_xlfn.NUMBERVALUE(Test_Length_Start[[#This Row],[Column3]])</f>
        <v>2.0120628840364501</v>
      </c>
      <c r="G77" s="4">
        <f>_xlfn.NUMBERVALUE(Test_Length_Start[[#This Row],[Column4]])</f>
        <v>0.12824711157605501</v>
      </c>
      <c r="H77" s="4">
        <f>_xlfn.NUMBERVALUE(Test_Length_Start[[#This Row],[Column5]])</f>
        <v>0.15009025357226799</v>
      </c>
      <c r="I77" s="4">
        <f>_xlfn.NUMBERVALUE(Test_Length_Start[[#This Row],[Column6]])</f>
        <v>9.1348978180037205E-2</v>
      </c>
      <c r="J77" s="4">
        <f>_xlfn.NUMBERVALUE(Test_Length_Start[[#This Row],[Column7]])</f>
        <v>0.137563157684369</v>
      </c>
      <c r="K77" s="4">
        <f>_xlfn.NUMBERVALUE(Test_Length_Start[[#This Row],[Column12]])</f>
        <v>3.5978385570924698</v>
      </c>
      <c r="L77" s="8">
        <f>_xlfn.NUMBERVALUE(Test_Length_Start[[#This Row],[Column10]])</f>
        <v>0.43213899153346302</v>
      </c>
      <c r="M77" s="4">
        <f>_xlfn.NUMBERVALUE(Test_Length_Start[[#This Row],[Column11]])</f>
        <v>0.38020678121119</v>
      </c>
      <c r="N77" s="8">
        <f>Tableau2[[#This Row],[Longueur manquante]]-(6-Tableau2[[#This Row],[longueur]])</f>
        <v>-3.6077303347523602</v>
      </c>
    </row>
    <row r="78" spans="2:14" x14ac:dyDescent="0.25">
      <c r="B78" s="3" t="str">
        <f t="shared" si="2"/>
        <v>0</v>
      </c>
      <c r="C78" s="4" t="str">
        <f>Test_Length_Start[[#This Row],[Column1]]</f>
        <v>0-Camera-0,15000000000000002</v>
      </c>
      <c r="D78" s="3">
        <f t="shared" si="3"/>
        <v>1.5</v>
      </c>
      <c r="E78" s="4">
        <f>_xlfn.NUMBERVALUE(Test_Length_Start[[#This Row],[Column2]])</f>
        <v>20.419489251250301</v>
      </c>
      <c r="F78" s="4">
        <f>_xlfn.NUMBERVALUE(Test_Length_Start[[#This Row],[Column3]])</f>
        <v>1.82351948914377</v>
      </c>
      <c r="G78" s="4">
        <f>_xlfn.NUMBERVALUE(Test_Length_Start[[#This Row],[Column4]])</f>
        <v>0.12566690417125601</v>
      </c>
      <c r="H78" s="4">
        <f>_xlfn.NUMBERVALUE(Test_Length_Start[[#This Row],[Column5]])</f>
        <v>0.29277745186934401</v>
      </c>
      <c r="I78" s="4">
        <f>_xlfn.NUMBERVALUE(Test_Length_Start[[#This Row],[Column6]])</f>
        <v>0.12090431566535099</v>
      </c>
      <c r="J78" s="4">
        <f>_xlfn.NUMBERVALUE(Test_Length_Start[[#This Row],[Column7]])</f>
        <v>0.17063067950653399</v>
      </c>
      <c r="K78" s="4">
        <f>_xlfn.NUMBERVALUE(Test_Length_Start[[#This Row],[Column12]])</f>
        <v>2.9070887219859198</v>
      </c>
      <c r="L78" s="8">
        <f>_xlfn.NUMBERVALUE(Test_Length_Start[[#This Row],[Column10]])</f>
        <v>0.33358211858685699</v>
      </c>
      <c r="M78" s="4">
        <f>_xlfn.NUMBERVALUE(Test_Length_Start[[#This Row],[Column11]])</f>
        <v>0.93155272045202298</v>
      </c>
      <c r="N78" s="8">
        <f>Tableau2[[#This Row],[Longueur manquante]]-(6-Tableau2[[#This Row],[longueur]])</f>
        <v>-3.2449277904042071</v>
      </c>
    </row>
    <row r="79" spans="2:14" x14ac:dyDescent="0.25">
      <c r="B79" s="3" t="str">
        <f t="shared" si="2"/>
        <v>0</v>
      </c>
      <c r="C79" s="4" t="str">
        <f>Test_Length_Start[[#This Row],[Column1]]</f>
        <v>0-Camera-0,15000000000000002</v>
      </c>
      <c r="D79" s="3">
        <f t="shared" si="3"/>
        <v>1.5</v>
      </c>
      <c r="E79" s="4">
        <f>_xlfn.NUMBERVALUE(Test_Length_Start[[#This Row],[Column2]])</f>
        <v>62.414673223361</v>
      </c>
      <c r="F79" s="4">
        <f>_xlfn.NUMBERVALUE(Test_Length_Start[[#This Row],[Column3]])</f>
        <v>1.8355798170709701</v>
      </c>
      <c r="G79" s="4">
        <f>_xlfn.NUMBERVALUE(Test_Length_Start[[#This Row],[Column4]])</f>
        <v>0.14354709623221501</v>
      </c>
      <c r="H79" s="4">
        <f>_xlfn.NUMBERVALUE(Test_Length_Start[[#This Row],[Column5]])</f>
        <v>0.29197142071936499</v>
      </c>
      <c r="I79" s="4">
        <f>_xlfn.NUMBERVALUE(Test_Length_Start[[#This Row],[Column6]])</f>
        <v>0.11613077548100099</v>
      </c>
      <c r="J79" s="4">
        <f>_xlfn.NUMBERVALUE(Test_Length_Start[[#This Row],[Column7]])</f>
        <v>0.18652822486839099</v>
      </c>
      <c r="K79" s="4">
        <f>_xlfn.NUMBERVALUE(Test_Length_Start[[#This Row],[Column12]])</f>
        <v>3.1546705600339902</v>
      </c>
      <c r="L79" s="8">
        <f>_xlfn.NUMBERVALUE(Test_Length_Start[[#This Row],[Column10]])</f>
        <v>0.43754824982733798</v>
      </c>
      <c r="M79" s="4">
        <f>_xlfn.NUMBERVALUE(Test_Length_Start[[#This Row],[Column11]])</f>
        <v>0.893979072983766</v>
      </c>
      <c r="N79" s="8">
        <f>Tableau2[[#This Row],[Longueur manquante]]-(6-Tableau2[[#This Row],[longueur]])</f>
        <v>-3.2704411099452639</v>
      </c>
    </row>
    <row r="80" spans="2:14" x14ac:dyDescent="0.25">
      <c r="B80" s="3" t="str">
        <f t="shared" si="2"/>
        <v>0</v>
      </c>
      <c r="C80" s="4" t="str">
        <f>Test_Length_Start[[#This Row],[Column1]]</f>
        <v>0-Camera-0,15000000000000002</v>
      </c>
      <c r="D80" s="3">
        <f t="shared" si="3"/>
        <v>1.5</v>
      </c>
      <c r="E80" s="4">
        <f>_xlfn.NUMBERVALUE(Test_Length_Start[[#This Row],[Column2]])</f>
        <v>34.599357276134398</v>
      </c>
      <c r="F80" s="4">
        <f>_xlfn.NUMBERVALUE(Test_Length_Start[[#This Row],[Column3]])</f>
        <v>1.9619790628174101</v>
      </c>
      <c r="G80" s="4">
        <f>_xlfn.NUMBERVALUE(Test_Length_Start[[#This Row],[Column4]])</f>
        <v>0.185732733554723</v>
      </c>
      <c r="H80" s="4">
        <f>_xlfn.NUMBERVALUE(Test_Length_Start[[#This Row],[Column5]])</f>
        <v>0.26056101158124201</v>
      </c>
      <c r="I80" s="4">
        <f>_xlfn.NUMBERVALUE(Test_Length_Start[[#This Row],[Column6]])</f>
        <v>0.180380796056378</v>
      </c>
      <c r="J80" s="4">
        <f>_xlfn.NUMBERVALUE(Test_Length_Start[[#This Row],[Column7]])</f>
        <v>0.21786571005189101</v>
      </c>
      <c r="K80" s="4">
        <f>_xlfn.NUMBERVALUE(Test_Length_Start[[#This Row],[Column12]])</f>
        <v>3.6986711410572699</v>
      </c>
      <c r="L80" s="8">
        <f>_xlfn.NUMBERVALUE(Test_Length_Start[[#This Row],[Column10]])</f>
        <v>0.43656662895850901</v>
      </c>
      <c r="M80" s="4">
        <f>_xlfn.NUMBERVALUE(Test_Length_Start[[#This Row],[Column11]])</f>
        <v>0.77041665939748605</v>
      </c>
      <c r="N80" s="8">
        <f>Tableau2[[#This Row],[Longueur manquante]]-(6-Tableau2[[#This Row],[longueur]])</f>
        <v>-3.2676042777851038</v>
      </c>
    </row>
    <row r="81" spans="2:14" x14ac:dyDescent="0.25">
      <c r="B81" s="3" t="str">
        <f t="shared" si="2"/>
        <v>0</v>
      </c>
      <c r="C81" s="4" t="str">
        <f>Test_Length_Start[[#This Row],[Column1]]</f>
        <v>0-Camera-0,15000000000000002</v>
      </c>
      <c r="D81" s="3">
        <f t="shared" si="3"/>
        <v>1.5</v>
      </c>
      <c r="E81" s="4">
        <f>_xlfn.NUMBERVALUE(Test_Length_Start[[#This Row],[Column2]])</f>
        <v>13.846645869113599</v>
      </c>
      <c r="F81" s="4">
        <f>_xlfn.NUMBERVALUE(Test_Length_Start[[#This Row],[Column3]])</f>
        <v>1.95237177335955</v>
      </c>
      <c r="G81" s="4">
        <f>_xlfn.NUMBERVALUE(Test_Length_Start[[#This Row],[Column4]])</f>
        <v>0.111354677742666</v>
      </c>
      <c r="H81" s="4">
        <f>_xlfn.NUMBERVALUE(Test_Length_Start[[#This Row],[Column5]])</f>
        <v>0.145379094502013</v>
      </c>
      <c r="I81" s="4">
        <f>_xlfn.NUMBERVALUE(Test_Length_Start[[#This Row],[Column6]])</f>
        <v>8.2608710244280598E-2</v>
      </c>
      <c r="J81" s="4">
        <f>_xlfn.NUMBERVALUE(Test_Length_Start[[#This Row],[Column7]])</f>
        <v>0.13644900835749699</v>
      </c>
      <c r="K81" s="4">
        <f>_xlfn.NUMBERVALUE(Test_Length_Start[[#This Row],[Column12]])</f>
        <v>3.1401185039430799</v>
      </c>
      <c r="L81" s="8">
        <f>_xlfn.NUMBERVALUE(Test_Length_Start[[#This Row],[Column10]])</f>
        <v>0.40293636919553999</v>
      </c>
      <c r="M81" s="4">
        <f>_xlfn.NUMBERVALUE(Test_Length_Start[[#This Row],[Column11]])</f>
        <v>0.37038688948194298</v>
      </c>
      <c r="N81" s="8">
        <f>Tableau2[[#This Row],[Longueur manquante]]-(6-Tableau2[[#This Row],[longueur]])</f>
        <v>-3.6772413371585069</v>
      </c>
    </row>
    <row r="82" spans="2:14" x14ac:dyDescent="0.25">
      <c r="B82" s="3" t="str">
        <f t="shared" si="2"/>
        <v>0</v>
      </c>
      <c r="C82" s="4" t="str">
        <f>Test_Length_Start[[#This Row],[Column1]]</f>
        <v>0-Ground_Truth</v>
      </c>
      <c r="D82" s="3">
        <f t="shared" si="3"/>
        <v>-2</v>
      </c>
      <c r="E82" s="4">
        <f>_xlfn.NUMBERVALUE(Test_Length_Start[[#This Row],[Column2]])</f>
        <v>41.488969750480003</v>
      </c>
      <c r="F82" s="4">
        <f>_xlfn.NUMBERVALUE(Test_Length_Start[[#This Row],[Column3]])</f>
        <v>1.8933892234098999</v>
      </c>
      <c r="G82" s="4">
        <f>_xlfn.NUMBERVALUE(Test_Length_Start[[#This Row],[Column4]])</f>
        <v>9.55012268525114E-3</v>
      </c>
      <c r="H82" s="4">
        <f>_xlfn.NUMBERVALUE(Test_Length_Start[[#This Row],[Column5]])</f>
        <v>7.5673522893287895E-2</v>
      </c>
      <c r="I82" s="4">
        <f>_xlfn.NUMBERVALUE(Test_Length_Start[[#This Row],[Column6]])</f>
        <v>8.5977156730377008E-3</v>
      </c>
      <c r="J82" s="4">
        <f>_xlfn.NUMBERVALUE(Test_Length_Start[[#This Row],[Column7]])</f>
        <v>5.6374845765911903E-2</v>
      </c>
      <c r="K82" s="4">
        <f>_xlfn.NUMBERVALUE(Test_Length_Start[[#This Row],[Column12]])</f>
        <v>2.4022172710392602</v>
      </c>
      <c r="L82" s="8">
        <f>_xlfn.NUMBERVALUE(Test_Length_Start[[#This Row],[Column10]])</f>
        <v>2.3106913403901599E-2</v>
      </c>
      <c r="M82" s="4">
        <f>_xlfn.NUMBERVALUE(Test_Length_Start[[#This Row],[Column11]])</f>
        <v>0.40279229270178202</v>
      </c>
      <c r="N82" s="8">
        <f>Tableau2[[#This Row],[Longueur manquante]]-(6-Tableau2[[#This Row],[longueur]])</f>
        <v>-3.7038184838883184</v>
      </c>
    </row>
    <row r="83" spans="2:14" x14ac:dyDescent="0.25">
      <c r="B83" s="3" t="str">
        <f t="shared" si="2"/>
        <v>0</v>
      </c>
      <c r="C83" s="4" t="str">
        <f>Test_Length_Start[[#This Row],[Column1]]</f>
        <v>0-Ground_Truth</v>
      </c>
      <c r="D83" s="3">
        <f t="shared" si="3"/>
        <v>-2</v>
      </c>
      <c r="E83" s="4">
        <f>_xlfn.NUMBERVALUE(Test_Length_Start[[#This Row],[Column2]])</f>
        <v>37.953791128013499</v>
      </c>
      <c r="F83" s="4">
        <f>_xlfn.NUMBERVALUE(Test_Length_Start[[#This Row],[Column3]])</f>
        <v>1.9094656207504701</v>
      </c>
      <c r="G83" s="4">
        <f>_xlfn.NUMBERVALUE(Test_Length_Start[[#This Row],[Column4]])</f>
        <v>1.6143750856197299E-2</v>
      </c>
      <c r="H83" s="4">
        <f>_xlfn.NUMBERVALUE(Test_Length_Start[[#This Row],[Column5]])</f>
        <v>7.7844291260710699E-2</v>
      </c>
      <c r="I83" s="4">
        <f>_xlfn.NUMBERVALUE(Test_Length_Start[[#This Row],[Column6]])</f>
        <v>1.38635765563995E-2</v>
      </c>
      <c r="J83" s="4">
        <f>_xlfn.NUMBERVALUE(Test_Length_Start[[#This Row],[Column7]])</f>
        <v>5.6819436300670503E-2</v>
      </c>
      <c r="K83" s="4">
        <f>_xlfn.NUMBERVALUE(Test_Length_Start[[#This Row],[Column12]])</f>
        <v>2.6820816519903001</v>
      </c>
      <c r="L83" s="8">
        <f>_xlfn.NUMBERVALUE(Test_Length_Start[[#This Row],[Column10]])</f>
        <v>4.4725170163219197E-2</v>
      </c>
      <c r="M83" s="4">
        <f>_xlfn.NUMBERVALUE(Test_Length_Start[[#This Row],[Column11]])</f>
        <v>0.40077730879718498</v>
      </c>
      <c r="N83" s="8">
        <f>Tableau2[[#This Row],[Longueur manquante]]-(6-Tableau2[[#This Row],[longueur]])</f>
        <v>-3.6897570704523446</v>
      </c>
    </row>
    <row r="84" spans="2:14" x14ac:dyDescent="0.25">
      <c r="B84" s="3" t="str">
        <f t="shared" si="2"/>
        <v>0</v>
      </c>
      <c r="C84" s="4" t="str">
        <f>Test_Length_Start[[#This Row],[Column1]]</f>
        <v>0-Ground_Truth</v>
      </c>
      <c r="D84" s="3">
        <f t="shared" si="3"/>
        <v>-2</v>
      </c>
      <c r="E84" s="4">
        <f>_xlfn.NUMBERVALUE(Test_Length_Start[[#This Row],[Column2]])</f>
        <v>14.804728721316501</v>
      </c>
      <c r="F84" s="4">
        <f>_xlfn.NUMBERVALUE(Test_Length_Start[[#This Row],[Column3]])</f>
        <v>1.83181865527804</v>
      </c>
      <c r="G84" s="4">
        <f>_xlfn.NUMBERVALUE(Test_Length_Start[[#This Row],[Column4]])</f>
        <v>1.6498985748878599E-2</v>
      </c>
      <c r="H84" s="4">
        <f>_xlfn.NUMBERVALUE(Test_Length_Start[[#This Row],[Column5]])</f>
        <v>7.9676595163339595E-2</v>
      </c>
      <c r="I84" s="4">
        <f>_xlfn.NUMBERVALUE(Test_Length_Start[[#This Row],[Column6]])</f>
        <v>1.0757105560882401E-2</v>
      </c>
      <c r="J84" s="4">
        <f>_xlfn.NUMBERVALUE(Test_Length_Start[[#This Row],[Column7]])</f>
        <v>6.5986324379909006E-2</v>
      </c>
      <c r="K84" s="4">
        <f>_xlfn.NUMBERVALUE(Test_Length_Start[[#This Row],[Column12]])</f>
        <v>2.3386045759543701</v>
      </c>
      <c r="L84" s="8">
        <f>_xlfn.NUMBERVALUE(Test_Length_Start[[#This Row],[Column10]])</f>
        <v>0.143688630065548</v>
      </c>
      <c r="M84" s="4">
        <f>_xlfn.NUMBERVALUE(Test_Length_Start[[#This Row],[Column11]])</f>
        <v>0.34848268590102499</v>
      </c>
      <c r="N84" s="8">
        <f>Tableau2[[#This Row],[Longueur manquante]]-(6-Tableau2[[#This Row],[longueur]])</f>
        <v>-3.819698658820935</v>
      </c>
    </row>
    <row r="85" spans="2:14" x14ac:dyDescent="0.25">
      <c r="B85" s="3" t="str">
        <f t="shared" si="2"/>
        <v>0</v>
      </c>
      <c r="C85" s="4" t="str">
        <f>Test_Length_Start[[#This Row],[Column1]]</f>
        <v>0-Ground_Truth</v>
      </c>
      <c r="D85" s="3">
        <f t="shared" si="3"/>
        <v>-2</v>
      </c>
      <c r="E85" s="4">
        <f>_xlfn.NUMBERVALUE(Test_Length_Start[[#This Row],[Column2]])</f>
        <v>34.258665514625903</v>
      </c>
      <c r="F85" s="4">
        <f>_xlfn.NUMBERVALUE(Test_Length_Start[[#This Row],[Column3]])</f>
        <v>1.8001684670081901</v>
      </c>
      <c r="G85" s="4">
        <f>_xlfn.NUMBERVALUE(Test_Length_Start[[#This Row],[Column4]])</f>
        <v>1.9579962865755501E-2</v>
      </c>
      <c r="H85" s="4">
        <f>_xlfn.NUMBERVALUE(Test_Length_Start[[#This Row],[Column5]])</f>
        <v>8.4127414666510497E-2</v>
      </c>
      <c r="I85" s="4">
        <f>_xlfn.NUMBERVALUE(Test_Length_Start[[#This Row],[Column6]])</f>
        <v>1.3465581096405299E-2</v>
      </c>
      <c r="J85" s="4">
        <f>_xlfn.NUMBERVALUE(Test_Length_Start[[#This Row],[Column7]])</f>
        <v>6.3424979647510593E-2</v>
      </c>
      <c r="K85" s="4">
        <f>_xlfn.NUMBERVALUE(Test_Length_Start[[#This Row],[Column12]])</f>
        <v>2.7590764759806898</v>
      </c>
      <c r="L85" s="8">
        <f>_xlfn.NUMBERVALUE(Test_Length_Start[[#This Row],[Column10]])</f>
        <v>6.3589132807691795E-2</v>
      </c>
      <c r="M85" s="4">
        <f>_xlfn.NUMBERVALUE(Test_Length_Start[[#This Row],[Column11]])</f>
        <v>0.39882535687324999</v>
      </c>
      <c r="N85" s="8">
        <f>Tableau2[[#This Row],[Longueur manquante]]-(6-Tableau2[[#This Row],[longueur]])</f>
        <v>-3.8010061761185603</v>
      </c>
    </row>
    <row r="86" spans="2:14" x14ac:dyDescent="0.25">
      <c r="B86" s="3" t="str">
        <f t="shared" si="2"/>
        <v>0</v>
      </c>
      <c r="C86" s="4" t="str">
        <f>Test_Length_Start[[#This Row],[Column1]]</f>
        <v>0-Ground_Truth</v>
      </c>
      <c r="D86" s="3">
        <f t="shared" si="3"/>
        <v>-2</v>
      </c>
      <c r="E86" s="4">
        <f>_xlfn.NUMBERVALUE(Test_Length_Start[[#This Row],[Column2]])</f>
        <v>22.233533903277198</v>
      </c>
      <c r="F86" s="4">
        <f>_xlfn.NUMBERVALUE(Test_Length_Start[[#This Row],[Column3]])</f>
        <v>1.8203027877247999</v>
      </c>
      <c r="G86" s="4">
        <f>_xlfn.NUMBERVALUE(Test_Length_Start[[#This Row],[Column4]])</f>
        <v>1.3965686457169E-2</v>
      </c>
      <c r="H86" s="4">
        <f>_xlfn.NUMBERVALUE(Test_Length_Start[[#This Row],[Column5]])</f>
        <v>8.1481860107680298E-2</v>
      </c>
      <c r="I86" s="4">
        <f>_xlfn.NUMBERVALUE(Test_Length_Start[[#This Row],[Column6]])</f>
        <v>4.3008950398335903E-3</v>
      </c>
      <c r="J86" s="4">
        <f>_xlfn.NUMBERVALUE(Test_Length_Start[[#This Row],[Column7]])</f>
        <v>6.7968277321620502E-2</v>
      </c>
      <c r="K86" s="4">
        <f>_xlfn.NUMBERVALUE(Test_Length_Start[[#This Row],[Column12]])</f>
        <v>2.3173850480234202</v>
      </c>
      <c r="L86" s="8">
        <f>_xlfn.NUMBERVALUE(Test_Length_Start[[#This Row],[Column10]])</f>
        <v>0.13090870310659999</v>
      </c>
      <c r="M86" s="4">
        <f>_xlfn.NUMBERVALUE(Test_Length_Start[[#This Row],[Column11]])</f>
        <v>0.35985239750257703</v>
      </c>
      <c r="N86" s="8">
        <f>Tableau2[[#This Row],[Longueur manquante]]-(6-Tableau2[[#This Row],[longueur]])</f>
        <v>-3.8198448147726229</v>
      </c>
    </row>
    <row r="87" spans="2:14" x14ac:dyDescent="0.25">
      <c r="B87" s="3" t="str">
        <f t="shared" si="2"/>
        <v>0</v>
      </c>
      <c r="C87" s="4" t="str">
        <f>Test_Length_Start[[#This Row],[Column1]]</f>
        <v>0-Ground_Truth</v>
      </c>
      <c r="D87" s="3">
        <f t="shared" si="3"/>
        <v>-2</v>
      </c>
      <c r="E87" s="4">
        <f>_xlfn.NUMBERVALUE(Test_Length_Start[[#This Row],[Column2]])</f>
        <v>23.534597948203299</v>
      </c>
      <c r="F87" s="4">
        <f>_xlfn.NUMBERVALUE(Test_Length_Start[[#This Row],[Column3]])</f>
        <v>1.8165998857179799</v>
      </c>
      <c r="G87" s="4">
        <f>_xlfn.NUMBERVALUE(Test_Length_Start[[#This Row],[Column4]])</f>
        <v>1.33578286394675E-2</v>
      </c>
      <c r="H87" s="4">
        <f>_xlfn.NUMBERVALUE(Test_Length_Start[[#This Row],[Column5]])</f>
        <v>8.0836484971030395E-2</v>
      </c>
      <c r="I87" s="4">
        <f>_xlfn.NUMBERVALUE(Test_Length_Start[[#This Row],[Column6]])</f>
        <v>5.0234426135507999E-3</v>
      </c>
      <c r="J87" s="4">
        <f>_xlfn.NUMBERVALUE(Test_Length_Start[[#This Row],[Column7]])</f>
        <v>6.6325250772171093E-2</v>
      </c>
      <c r="K87" s="4">
        <f>_xlfn.NUMBERVALUE(Test_Length_Start[[#This Row],[Column12]])</f>
        <v>2.35207713406998</v>
      </c>
      <c r="L87" s="8">
        <f>_xlfn.NUMBERVALUE(Test_Length_Start[[#This Row],[Column10]])</f>
        <v>0.12894925346115399</v>
      </c>
      <c r="M87" s="4">
        <f>_xlfn.NUMBERVALUE(Test_Length_Start[[#This Row],[Column11]])</f>
        <v>0.36878948682238599</v>
      </c>
      <c r="N87" s="8">
        <f>Tableau2[[#This Row],[Longueur manquante]]-(6-Tableau2[[#This Row],[longueur]])</f>
        <v>-3.8146106274596341</v>
      </c>
    </row>
    <row r="88" spans="2:14" x14ac:dyDescent="0.25">
      <c r="B88" s="3" t="str">
        <f t="shared" si="2"/>
        <v>0</v>
      </c>
      <c r="C88" s="4" t="str">
        <f>Test_Length_Start[[#This Row],[Column1]]</f>
        <v>0-Ground_Truth</v>
      </c>
      <c r="D88" s="3">
        <f t="shared" si="3"/>
        <v>-2</v>
      </c>
      <c r="E88" s="4">
        <f>_xlfn.NUMBERVALUE(Test_Length_Start[[#This Row],[Column2]])</f>
        <v>19.161110337625299</v>
      </c>
      <c r="F88" s="4">
        <f>_xlfn.NUMBERVALUE(Test_Length_Start[[#This Row],[Column3]])</f>
        <v>1.82032812823263</v>
      </c>
      <c r="G88" s="4">
        <f>_xlfn.NUMBERVALUE(Test_Length_Start[[#This Row],[Column4]])</f>
        <v>1.5640436780632101E-2</v>
      </c>
      <c r="H88" s="4">
        <f>_xlfn.NUMBERVALUE(Test_Length_Start[[#This Row],[Column5]])</f>
        <v>8.0933128045793695E-2</v>
      </c>
      <c r="I88" s="4">
        <f>_xlfn.NUMBERVALUE(Test_Length_Start[[#This Row],[Column6]])</f>
        <v>1.2508474265443501E-2</v>
      </c>
      <c r="J88" s="4">
        <f>_xlfn.NUMBERVALUE(Test_Length_Start[[#This Row],[Column7]])</f>
        <v>6.3675801701754298E-2</v>
      </c>
      <c r="K88" s="4">
        <f>_xlfn.NUMBERVALUE(Test_Length_Start[[#This Row],[Column12]])</f>
        <v>2.2773799509741299</v>
      </c>
      <c r="L88" s="8">
        <f>_xlfn.NUMBERVALUE(Test_Length_Start[[#This Row],[Column10]])</f>
        <v>0.11664068351639099</v>
      </c>
      <c r="M88" s="4">
        <f>_xlfn.NUMBERVALUE(Test_Length_Start[[#This Row],[Column11]])</f>
        <v>0.36671547844059699</v>
      </c>
      <c r="N88" s="8">
        <f>Tableau2[[#This Row],[Longueur manquante]]-(6-Tableau2[[#This Row],[longueur]])</f>
        <v>-3.8129563933267732</v>
      </c>
    </row>
    <row r="89" spans="2:14" x14ac:dyDescent="0.25">
      <c r="B89" s="3" t="str">
        <f t="shared" si="2"/>
        <v>0</v>
      </c>
      <c r="C89" s="4" t="str">
        <f>Test_Length_Start[[#This Row],[Column1]]</f>
        <v>0-Ground_Truth</v>
      </c>
      <c r="D89" s="3">
        <f t="shared" si="3"/>
        <v>-2</v>
      </c>
      <c r="E89" s="4">
        <f>_xlfn.NUMBERVALUE(Test_Length_Start[[#This Row],[Column2]])</f>
        <v>38.2370888116846</v>
      </c>
      <c r="F89" s="4">
        <f>_xlfn.NUMBERVALUE(Test_Length_Start[[#This Row],[Column3]])</f>
        <v>1.8635015966819499</v>
      </c>
      <c r="G89" s="4">
        <f>_xlfn.NUMBERVALUE(Test_Length_Start[[#This Row],[Column4]])</f>
        <v>1.14273640045336E-2</v>
      </c>
      <c r="H89" s="4">
        <f>_xlfn.NUMBERVALUE(Test_Length_Start[[#This Row],[Column5]])</f>
        <v>7.6667146007788498E-2</v>
      </c>
      <c r="I89" s="4">
        <f>_xlfn.NUMBERVALUE(Test_Length_Start[[#This Row],[Column6]])</f>
        <v>1.0062897429138301E-2</v>
      </c>
      <c r="J89" s="4">
        <f>_xlfn.NUMBERVALUE(Test_Length_Start[[#This Row],[Column7]])</f>
        <v>5.7257499232133198E-2</v>
      </c>
      <c r="K89" s="4">
        <f>_xlfn.NUMBERVALUE(Test_Length_Start[[#This Row],[Column12]])</f>
        <v>2.5070244920207099</v>
      </c>
      <c r="L89" s="8">
        <f>_xlfn.NUMBERVALUE(Test_Length_Start[[#This Row],[Column10]])</f>
        <v>2.9113134449736299E-2</v>
      </c>
      <c r="M89" s="4">
        <f>_xlfn.NUMBERVALUE(Test_Length_Start[[#This Row],[Column11]])</f>
        <v>0.405053687327116</v>
      </c>
      <c r="N89" s="8">
        <f>Tableau2[[#This Row],[Longueur manquante]]-(6-Tableau2[[#This Row],[longueur]])</f>
        <v>-3.7314447159909347</v>
      </c>
    </row>
    <row r="90" spans="2:14" x14ac:dyDescent="0.25">
      <c r="B90" s="3" t="str">
        <f t="shared" si="2"/>
        <v>0</v>
      </c>
      <c r="C90" s="4" t="str">
        <f>Test_Length_Start[[#This Row],[Column1]]</f>
        <v>0-Ground_Truth</v>
      </c>
      <c r="D90" s="3">
        <f t="shared" si="3"/>
        <v>-2</v>
      </c>
      <c r="E90" s="4">
        <f>_xlfn.NUMBERVALUE(Test_Length_Start[[#This Row],[Column2]])</f>
        <v>35.931062124681397</v>
      </c>
      <c r="F90" s="4">
        <f>_xlfn.NUMBERVALUE(Test_Length_Start[[#This Row],[Column3]])</f>
        <v>1.85686258551362</v>
      </c>
      <c r="G90" s="4">
        <f>_xlfn.NUMBERVALUE(Test_Length_Start[[#This Row],[Column4]])</f>
        <v>3.0670516406025101E-2</v>
      </c>
      <c r="H90" s="4">
        <f>_xlfn.NUMBERVALUE(Test_Length_Start[[#This Row],[Column5]])</f>
        <v>8.2845181694899295E-2</v>
      </c>
      <c r="I90" s="4">
        <f>_xlfn.NUMBERVALUE(Test_Length_Start[[#This Row],[Column6]])</f>
        <v>2.1952053256656199E-2</v>
      </c>
      <c r="J90" s="4">
        <f>_xlfn.NUMBERVALUE(Test_Length_Start[[#This Row],[Column7]])</f>
        <v>6.82299160168192E-2</v>
      </c>
      <c r="K90" s="4">
        <f>_xlfn.NUMBERVALUE(Test_Length_Start[[#This Row],[Column12]])</f>
        <v>2.5937566100619698</v>
      </c>
      <c r="L90" s="8">
        <f>_xlfn.NUMBERVALUE(Test_Length_Start[[#This Row],[Column10]])</f>
        <v>8.5842912764512405E-2</v>
      </c>
      <c r="M90" s="4">
        <f>_xlfn.NUMBERVALUE(Test_Length_Start[[#This Row],[Column11]])</f>
        <v>0.40010995713491099</v>
      </c>
      <c r="N90" s="8">
        <f>Tableau2[[#This Row],[Longueur manquante]]-(6-Tableau2[[#This Row],[longueur]])</f>
        <v>-3.7430274573514688</v>
      </c>
    </row>
    <row r="91" spans="2:14" x14ac:dyDescent="0.25">
      <c r="B91" s="3" t="str">
        <f t="shared" si="2"/>
        <v>0</v>
      </c>
      <c r="C91" s="4" t="str">
        <f>Test_Length_Start[[#This Row],[Column1]]</f>
        <v>0-Ground_Truth</v>
      </c>
      <c r="D91" s="3">
        <f t="shared" si="3"/>
        <v>-2</v>
      </c>
      <c r="E91" s="4">
        <f>_xlfn.NUMBERVALUE(Test_Length_Start[[#This Row],[Column2]])</f>
        <v>45.978455142380596</v>
      </c>
      <c r="F91" s="4">
        <f>_xlfn.NUMBERVALUE(Test_Length_Start[[#This Row],[Column3]])</f>
        <v>1.8405927525219199</v>
      </c>
      <c r="G91" s="4">
        <f>_xlfn.NUMBERVALUE(Test_Length_Start[[#This Row],[Column4]])</f>
        <v>3.4001085632855803E-2</v>
      </c>
      <c r="H91" s="4">
        <f>_xlfn.NUMBERVALUE(Test_Length_Start[[#This Row],[Column5]])</f>
        <v>9.81400790731638E-2</v>
      </c>
      <c r="I91" s="4">
        <f>_xlfn.NUMBERVALUE(Test_Length_Start[[#This Row],[Column6]])</f>
        <v>2.7371114365093201E-2</v>
      </c>
      <c r="J91" s="4">
        <f>_xlfn.NUMBERVALUE(Test_Length_Start[[#This Row],[Column7]])</f>
        <v>8.5024560350664094E-2</v>
      </c>
      <c r="K91" s="4">
        <f>_xlfn.NUMBERVALUE(Test_Length_Start[[#This Row],[Column12]])</f>
        <v>2.9508488309802399</v>
      </c>
      <c r="L91" s="8">
        <f>_xlfn.NUMBERVALUE(Test_Length_Start[[#This Row],[Column10]])</f>
        <v>0.112126263755589</v>
      </c>
      <c r="M91" s="4">
        <f>_xlfn.NUMBERVALUE(Test_Length_Start[[#This Row],[Column11]])</f>
        <v>0.401744446502593</v>
      </c>
      <c r="N91" s="8">
        <f>Tableau2[[#This Row],[Longueur manquante]]-(6-Tableau2[[#This Row],[longueur]])</f>
        <v>-3.7576628009754875</v>
      </c>
    </row>
    <row r="92" spans="2:14" x14ac:dyDescent="0.25">
      <c r="B92" s="3" t="str">
        <f t="shared" si="2"/>
        <v>0</v>
      </c>
      <c r="C92" s="4" t="str">
        <f>Test_Length_Start[[#This Row],[Column1]]</f>
        <v>0-Ground_Truth</v>
      </c>
      <c r="D92" s="3">
        <f t="shared" si="3"/>
        <v>-2</v>
      </c>
      <c r="E92" s="4">
        <f>_xlfn.NUMBERVALUE(Test_Length_Start[[#This Row],[Column2]])</f>
        <v>45.008016355933599</v>
      </c>
      <c r="F92" s="4">
        <f>_xlfn.NUMBERVALUE(Test_Length_Start[[#This Row],[Column3]])</f>
        <v>1.8258525597719699</v>
      </c>
      <c r="G92" s="4">
        <f>_xlfn.NUMBERVALUE(Test_Length_Start[[#This Row],[Column4]])</f>
        <v>1.29097542038005E-2</v>
      </c>
      <c r="H92" s="4">
        <f>_xlfn.NUMBERVALUE(Test_Length_Start[[#This Row],[Column5]])</f>
        <v>8.0977671898573106E-2</v>
      </c>
      <c r="I92" s="4">
        <f>_xlfn.NUMBERVALUE(Test_Length_Start[[#This Row],[Column6]])</f>
        <v>1.15151338613236E-2</v>
      </c>
      <c r="J92" s="4">
        <f>_xlfn.NUMBERVALUE(Test_Length_Start[[#This Row],[Column7]])</f>
        <v>6.15047248412329E-2</v>
      </c>
      <c r="K92" s="4">
        <f>_xlfn.NUMBERVALUE(Test_Length_Start[[#This Row],[Column12]])</f>
        <v>2.39267392805777</v>
      </c>
      <c r="L92" s="8">
        <f>_xlfn.NUMBERVALUE(Test_Length_Start[[#This Row],[Column10]])</f>
        <v>7.1668901123897497E-2</v>
      </c>
      <c r="M92" s="4">
        <f>_xlfn.NUMBERVALUE(Test_Length_Start[[#This Row],[Column11]])</f>
        <v>0.40076040965270598</v>
      </c>
      <c r="N92" s="8">
        <f>Tableau2[[#This Row],[Longueur manquante]]-(6-Tableau2[[#This Row],[longueur]])</f>
        <v>-3.7733870305753237</v>
      </c>
    </row>
    <row r="93" spans="2:14" x14ac:dyDescent="0.25">
      <c r="B93" s="3" t="str">
        <f t="shared" si="2"/>
        <v>0</v>
      </c>
      <c r="C93" s="4" t="str">
        <f>Test_Length_Start[[#This Row],[Column1]]</f>
        <v>0-Ground_Truth</v>
      </c>
      <c r="D93" s="3">
        <f t="shared" si="3"/>
        <v>-2</v>
      </c>
      <c r="E93" s="4">
        <f>_xlfn.NUMBERVALUE(Test_Length_Start[[#This Row],[Column2]])</f>
        <v>44.451694810481001</v>
      </c>
      <c r="F93" s="4">
        <f>_xlfn.NUMBERVALUE(Test_Length_Start[[#This Row],[Column3]])</f>
        <v>1.8399955373827901</v>
      </c>
      <c r="G93" s="4">
        <f>_xlfn.NUMBERVALUE(Test_Length_Start[[#This Row],[Column4]])</f>
        <v>1.08461550040887E-2</v>
      </c>
      <c r="H93" s="4">
        <f>_xlfn.NUMBERVALUE(Test_Length_Start[[#This Row],[Column5]])</f>
        <v>7.8838588024875395E-2</v>
      </c>
      <c r="I93" s="4">
        <f>_xlfn.NUMBERVALUE(Test_Length_Start[[#This Row],[Column6]])</f>
        <v>6.7820414497923804E-3</v>
      </c>
      <c r="J93" s="4">
        <f>_xlfn.NUMBERVALUE(Test_Length_Start[[#This Row],[Column7]])</f>
        <v>5.9635012431171003E-2</v>
      </c>
      <c r="K93" s="4">
        <f>_xlfn.NUMBERVALUE(Test_Length_Start[[#This Row],[Column12]])</f>
        <v>3.16684675007127</v>
      </c>
      <c r="L93" s="8">
        <f>_xlfn.NUMBERVALUE(Test_Length_Start[[#This Row],[Column10]])</f>
        <v>6.5399400865759502E-2</v>
      </c>
      <c r="M93" s="4">
        <f>_xlfn.NUMBERVALUE(Test_Length_Start[[#This Row],[Column11]])</f>
        <v>0.39596138207520198</v>
      </c>
      <c r="N93" s="8">
        <f>Tableau2[[#This Row],[Longueur manquante]]-(6-Tableau2[[#This Row],[longueur]])</f>
        <v>-3.7640430805420082</v>
      </c>
    </row>
    <row r="94" spans="2:14" x14ac:dyDescent="0.25">
      <c r="B94" s="3" t="str">
        <f t="shared" si="2"/>
        <v>0</v>
      </c>
      <c r="C94" s="4" t="str">
        <f>Test_Length_Start[[#This Row],[Column1]]</f>
        <v>0-Ground_Truth</v>
      </c>
      <c r="D94" s="3">
        <f t="shared" si="3"/>
        <v>-2</v>
      </c>
      <c r="E94" s="4">
        <f>_xlfn.NUMBERVALUE(Test_Length_Start[[#This Row],[Column2]])</f>
        <v>44.061232260373501</v>
      </c>
      <c r="F94" s="4">
        <f>_xlfn.NUMBERVALUE(Test_Length_Start[[#This Row],[Column3]])</f>
        <v>1.9415224139721901</v>
      </c>
      <c r="G94" s="4">
        <f>_xlfn.NUMBERVALUE(Test_Length_Start[[#This Row],[Column4]])</f>
        <v>4.3132770420087299E-2</v>
      </c>
      <c r="H94" s="4">
        <f>_xlfn.NUMBERVALUE(Test_Length_Start[[#This Row],[Column5]])</f>
        <v>9.2587981168911898E-2</v>
      </c>
      <c r="I94" s="4">
        <f>_xlfn.NUMBERVALUE(Test_Length_Start[[#This Row],[Column6]])</f>
        <v>2.78460644418622E-2</v>
      </c>
      <c r="J94" s="4">
        <f>_xlfn.NUMBERVALUE(Test_Length_Start[[#This Row],[Column7]])</f>
        <v>8.3774563655861597E-2</v>
      </c>
      <c r="K94" s="4">
        <f>_xlfn.NUMBERVALUE(Test_Length_Start[[#This Row],[Column12]])</f>
        <v>2.54451262706425</v>
      </c>
      <c r="L94" s="8">
        <f>_xlfn.NUMBERVALUE(Test_Length_Start[[#This Row],[Column10]])</f>
        <v>0.14196011775627301</v>
      </c>
      <c r="M94" s="4">
        <f>_xlfn.NUMBERVALUE(Test_Length_Start[[#This Row],[Column11]])</f>
        <v>0.40210376938666897</v>
      </c>
      <c r="N94" s="8">
        <f>Tableau2[[#This Row],[Longueur manquante]]-(6-Tableau2[[#This Row],[longueur]])</f>
        <v>-3.6563738166411413</v>
      </c>
    </row>
    <row r="95" spans="2:14" x14ac:dyDescent="0.25">
      <c r="B95" s="3" t="str">
        <f t="shared" si="2"/>
        <v>0</v>
      </c>
      <c r="C95" s="4" t="str">
        <f>Test_Length_Start[[#This Row],[Column1]]</f>
        <v>0-Ground_Truth</v>
      </c>
      <c r="D95" s="3">
        <f t="shared" si="3"/>
        <v>-2</v>
      </c>
      <c r="E95" s="4">
        <f>_xlfn.NUMBERVALUE(Test_Length_Start[[#This Row],[Column2]])</f>
        <v>45.825708526432898</v>
      </c>
      <c r="F95" s="4">
        <f>_xlfn.NUMBERVALUE(Test_Length_Start[[#This Row],[Column3]])</f>
        <v>1.92976034505917</v>
      </c>
      <c r="G95" s="4">
        <f>_xlfn.NUMBERVALUE(Test_Length_Start[[#This Row],[Column4]])</f>
        <v>2.1602148354380499E-2</v>
      </c>
      <c r="H95" s="4">
        <f>_xlfn.NUMBERVALUE(Test_Length_Start[[#This Row],[Column5]])</f>
        <v>8.5674884056630304E-2</v>
      </c>
      <c r="I95" s="4">
        <f>_xlfn.NUMBERVALUE(Test_Length_Start[[#This Row],[Column6]])</f>
        <v>1.4138735721527299E-2</v>
      </c>
      <c r="J95" s="4">
        <f>_xlfn.NUMBERVALUE(Test_Length_Start[[#This Row],[Column7]])</f>
        <v>6.5406297823467602E-2</v>
      </c>
      <c r="K95" s="4">
        <f>_xlfn.NUMBERVALUE(Test_Length_Start[[#This Row],[Column12]])</f>
        <v>2.2207657779799699</v>
      </c>
      <c r="L95" s="8">
        <f>_xlfn.NUMBERVALUE(Test_Length_Start[[#This Row],[Column10]])</f>
        <v>6.6810895351748098E-2</v>
      </c>
      <c r="M95" s="4">
        <f>_xlfn.NUMBERVALUE(Test_Length_Start[[#This Row],[Column11]])</f>
        <v>0.40139050083240402</v>
      </c>
      <c r="N95" s="8">
        <f>Tableau2[[#This Row],[Longueur manquante]]-(6-Tableau2[[#This Row],[longueur]])</f>
        <v>-3.6688491541084254</v>
      </c>
    </row>
    <row r="96" spans="2:14" x14ac:dyDescent="0.25">
      <c r="B96" s="3" t="str">
        <f t="shared" si="2"/>
        <v>0</v>
      </c>
      <c r="C96" s="4" t="str">
        <f>Test_Length_Start[[#This Row],[Column1]]</f>
        <v>0-Ground_Truth</v>
      </c>
      <c r="D96" s="3">
        <f t="shared" si="3"/>
        <v>-2</v>
      </c>
      <c r="E96" s="4">
        <f>_xlfn.NUMBERVALUE(Test_Length_Start[[#This Row],[Column2]])</f>
        <v>43.640209757286399</v>
      </c>
      <c r="F96" s="4">
        <f>_xlfn.NUMBERVALUE(Test_Length_Start[[#This Row],[Column3]])</f>
        <v>1.96223762139631</v>
      </c>
      <c r="G96" s="4">
        <f>_xlfn.NUMBERVALUE(Test_Length_Start[[#This Row],[Column4]])</f>
        <v>7.2592462568033299E-3</v>
      </c>
      <c r="H96" s="4">
        <f>_xlfn.NUMBERVALUE(Test_Length_Start[[#This Row],[Column5]])</f>
        <v>7.6201197732873593E-2</v>
      </c>
      <c r="I96" s="4">
        <f>_xlfn.NUMBERVALUE(Test_Length_Start[[#This Row],[Column6]])</f>
        <v>6.1793374144912096E-3</v>
      </c>
      <c r="J96" s="4">
        <f>_xlfn.NUMBERVALUE(Test_Length_Start[[#This Row],[Column7]])</f>
        <v>5.4905557244462597E-2</v>
      </c>
      <c r="K96" s="4">
        <f>_xlfn.NUMBERVALUE(Test_Length_Start[[#This Row],[Column12]])</f>
        <v>2.1410038450267099</v>
      </c>
      <c r="L96" s="8">
        <f>_xlfn.NUMBERVALUE(Test_Length_Start[[#This Row],[Column10]])</f>
        <v>1.76231725780918E-2</v>
      </c>
      <c r="M96" s="4">
        <f>_xlfn.NUMBERVALUE(Test_Length_Start[[#This Row],[Column11]])</f>
        <v>0.410895822125944</v>
      </c>
      <c r="N96" s="8">
        <f>Tableau2[[#This Row],[Longueur manquante]]-(6-Tableau2[[#This Row],[longueur]])</f>
        <v>-3.6268665564777454</v>
      </c>
    </row>
    <row r="97" spans="2:14" x14ac:dyDescent="0.25">
      <c r="B97" s="3" t="str">
        <f t="shared" si="2"/>
        <v>0</v>
      </c>
      <c r="C97" s="4" t="str">
        <f>Test_Length_Start[[#This Row],[Column1]]</f>
        <v>0-Ground_Truth</v>
      </c>
      <c r="D97" s="3">
        <f t="shared" si="3"/>
        <v>-2</v>
      </c>
      <c r="E97" s="4">
        <f>_xlfn.NUMBERVALUE(Test_Length_Start[[#This Row],[Column2]])</f>
        <v>42.117569313808801</v>
      </c>
      <c r="F97" s="4">
        <f>_xlfn.NUMBERVALUE(Test_Length_Start[[#This Row],[Column3]])</f>
        <v>1.85445477720081</v>
      </c>
      <c r="G97" s="4">
        <f>_xlfn.NUMBERVALUE(Test_Length_Start[[#This Row],[Column4]])</f>
        <v>4.9300396214341496E-3</v>
      </c>
      <c r="H97" s="4">
        <f>_xlfn.NUMBERVALUE(Test_Length_Start[[#This Row],[Column5]])</f>
        <v>7.68582602480717E-2</v>
      </c>
      <c r="I97" s="4">
        <f>_xlfn.NUMBERVALUE(Test_Length_Start[[#This Row],[Column6]])</f>
        <v>2.5694970286931698E-3</v>
      </c>
      <c r="J97" s="4">
        <f>_xlfn.NUMBERVALUE(Test_Length_Start[[#This Row],[Column7]])</f>
        <v>5.8795055463695997E-2</v>
      </c>
      <c r="K97" s="4">
        <f>_xlfn.NUMBERVALUE(Test_Length_Start[[#This Row],[Column12]])</f>
        <v>2.5209786079358301</v>
      </c>
      <c r="L97" s="8">
        <f>_xlfn.NUMBERVALUE(Test_Length_Start[[#This Row],[Column10]])</f>
        <v>3.9241275369621298E-2</v>
      </c>
      <c r="M97" s="4">
        <f>_xlfn.NUMBERVALUE(Test_Length_Start[[#This Row],[Column11]])</f>
        <v>0.40900817988440102</v>
      </c>
      <c r="N97" s="8">
        <f>Tableau2[[#This Row],[Longueur manquante]]-(6-Tableau2[[#This Row],[longueur]])</f>
        <v>-3.7365370429147888</v>
      </c>
    </row>
    <row r="98" spans="2:14" x14ac:dyDescent="0.25">
      <c r="B98" s="3" t="str">
        <f t="shared" si="2"/>
        <v>0</v>
      </c>
      <c r="C98" s="4" t="str">
        <f>Test_Length_Start[[#This Row],[Column1]]</f>
        <v>0-Ground_Truth</v>
      </c>
      <c r="D98" s="3">
        <f t="shared" si="3"/>
        <v>-2</v>
      </c>
      <c r="E98" s="4">
        <f>_xlfn.NUMBERVALUE(Test_Length_Start[[#This Row],[Column2]])</f>
        <v>53.703262820950897</v>
      </c>
      <c r="F98" s="4">
        <f>_xlfn.NUMBERVALUE(Test_Length_Start[[#This Row],[Column3]])</f>
        <v>1.8764090149930699</v>
      </c>
      <c r="G98" s="4">
        <f>_xlfn.NUMBERVALUE(Test_Length_Start[[#This Row],[Column4]])</f>
        <v>2.5848609570083701E-2</v>
      </c>
      <c r="H98" s="4">
        <f>_xlfn.NUMBERVALUE(Test_Length_Start[[#This Row],[Column5]])</f>
        <v>8.4371674908156294E-2</v>
      </c>
      <c r="I98" s="4">
        <f>_xlfn.NUMBERVALUE(Test_Length_Start[[#This Row],[Column6]])</f>
        <v>1.5360583694153499E-2</v>
      </c>
      <c r="J98" s="4">
        <f>_xlfn.NUMBERVALUE(Test_Length_Start[[#This Row],[Column7]])</f>
        <v>6.9530481513283601E-2</v>
      </c>
      <c r="K98" s="4">
        <f>_xlfn.NUMBERVALUE(Test_Length_Start[[#This Row],[Column12]])</f>
        <v>2.4454652679851199</v>
      </c>
      <c r="L98" s="8">
        <f>_xlfn.NUMBERVALUE(Test_Length_Start[[#This Row],[Column10]])</f>
        <v>8.5534920590694799E-2</v>
      </c>
      <c r="M98" s="4">
        <f>_xlfn.NUMBERVALUE(Test_Length_Start[[#This Row],[Column11]])</f>
        <v>0.37236612485605097</v>
      </c>
      <c r="N98" s="8">
        <f>Tableau2[[#This Row],[Longueur manquante]]-(6-Tableau2[[#This Row],[longueur]])</f>
        <v>-3.7512248601508795</v>
      </c>
    </row>
    <row r="99" spans="2:14" x14ac:dyDescent="0.25">
      <c r="B99" s="3" t="str">
        <f t="shared" si="2"/>
        <v>0</v>
      </c>
      <c r="C99" s="4" t="str">
        <f>Test_Length_Start[[#This Row],[Column1]]</f>
        <v>0-Ground_Truth</v>
      </c>
      <c r="D99" s="3">
        <f t="shared" si="3"/>
        <v>-2</v>
      </c>
      <c r="E99" s="4">
        <f>_xlfn.NUMBERVALUE(Test_Length_Start[[#This Row],[Column2]])</f>
        <v>35.426248069450097</v>
      </c>
      <c r="F99" s="4">
        <f>_xlfn.NUMBERVALUE(Test_Length_Start[[#This Row],[Column3]])</f>
        <v>1.8871199469834601</v>
      </c>
      <c r="G99" s="4">
        <f>_xlfn.NUMBERVALUE(Test_Length_Start[[#This Row],[Column4]])</f>
        <v>1.98086647845673E-2</v>
      </c>
      <c r="H99" s="4">
        <f>_xlfn.NUMBERVALUE(Test_Length_Start[[#This Row],[Column5]])</f>
        <v>7.7631424959237597E-2</v>
      </c>
      <c r="I99" s="4">
        <f>_xlfn.NUMBERVALUE(Test_Length_Start[[#This Row],[Column6]])</f>
        <v>1.37862824611652E-2</v>
      </c>
      <c r="J99" s="4">
        <f>_xlfn.NUMBERVALUE(Test_Length_Start[[#This Row],[Column7]])</f>
        <v>5.9086811538612401E-2</v>
      </c>
      <c r="K99" s="4">
        <f>_xlfn.NUMBERVALUE(Test_Length_Start[[#This Row],[Column12]])</f>
        <v>2.2767708039609702</v>
      </c>
      <c r="L99" s="8">
        <f>_xlfn.NUMBERVALUE(Test_Length_Start[[#This Row],[Column10]])</f>
        <v>6.0297085489513402E-2</v>
      </c>
      <c r="M99" s="4">
        <f>_xlfn.NUMBERVALUE(Test_Length_Start[[#This Row],[Column11]])</f>
        <v>0.411351800797227</v>
      </c>
      <c r="N99" s="8">
        <f>Tableau2[[#This Row],[Longueur manquante]]-(6-Tableau2[[#This Row],[longueur]])</f>
        <v>-3.7015282522193131</v>
      </c>
    </row>
    <row r="100" spans="2:14" x14ac:dyDescent="0.25">
      <c r="B100" s="3" t="str">
        <f t="shared" si="2"/>
        <v>0</v>
      </c>
      <c r="C100" s="4" t="str">
        <f>Test_Length_Start[[#This Row],[Column1]]</f>
        <v>0-Ground_Truth</v>
      </c>
      <c r="D100" s="3">
        <f t="shared" si="3"/>
        <v>-2</v>
      </c>
      <c r="E100" s="4">
        <f>_xlfn.NUMBERVALUE(Test_Length_Start[[#This Row],[Column2]])</f>
        <v>37.537122912783701</v>
      </c>
      <c r="F100" s="4">
        <f>_xlfn.NUMBERVALUE(Test_Length_Start[[#This Row],[Column3]])</f>
        <v>1.9161131023018401</v>
      </c>
      <c r="G100" s="4">
        <f>_xlfn.NUMBERVALUE(Test_Length_Start[[#This Row],[Column4]])</f>
        <v>6.6127166418781204E-3</v>
      </c>
      <c r="H100" s="4">
        <f>_xlfn.NUMBERVALUE(Test_Length_Start[[#This Row],[Column5]])</f>
        <v>7.40561262638261E-2</v>
      </c>
      <c r="I100" s="4">
        <f>_xlfn.NUMBERVALUE(Test_Length_Start[[#This Row],[Column6]])</f>
        <v>3.5752592975943302E-3</v>
      </c>
      <c r="J100" s="4">
        <f>_xlfn.NUMBERVALUE(Test_Length_Start[[#This Row],[Column7]])</f>
        <v>5.5352093267736102E-2</v>
      </c>
      <c r="K100" s="4">
        <f>_xlfn.NUMBERVALUE(Test_Length_Start[[#This Row],[Column12]])</f>
        <v>2.3692499109310998</v>
      </c>
      <c r="L100" s="8">
        <f>_xlfn.NUMBERVALUE(Test_Length_Start[[#This Row],[Column10]])</f>
        <v>5.76313049151575E-2</v>
      </c>
      <c r="M100" s="4">
        <f>_xlfn.NUMBERVALUE(Test_Length_Start[[#This Row],[Column11]])</f>
        <v>0.39951223115203799</v>
      </c>
      <c r="N100" s="8">
        <f>Tableau2[[#This Row],[Longueur manquante]]-(6-Tableau2[[#This Row],[longueur]])</f>
        <v>-3.6843746665461219</v>
      </c>
    </row>
    <row r="101" spans="2:14" x14ac:dyDescent="0.25">
      <c r="B101" s="3" t="str">
        <f t="shared" si="2"/>
        <v>0</v>
      </c>
      <c r="C101" s="4" t="str">
        <f>Test_Length_Start[[#This Row],[Column1]]</f>
        <v>0-Ground_Truth</v>
      </c>
      <c r="D101" s="3">
        <f t="shared" si="3"/>
        <v>-2</v>
      </c>
      <c r="E101" s="4">
        <f>_xlfn.NUMBERVALUE(Test_Length_Start[[#This Row],[Column2]])</f>
        <v>23.8015987788704</v>
      </c>
      <c r="F101" s="4">
        <f>_xlfn.NUMBERVALUE(Test_Length_Start[[#This Row],[Column3]])</f>
        <v>1.86113078678581</v>
      </c>
      <c r="G101" s="4">
        <f>_xlfn.NUMBERVALUE(Test_Length_Start[[#This Row],[Column4]])</f>
        <v>3.1869935296165303E-2</v>
      </c>
      <c r="H101" s="4">
        <f>_xlfn.NUMBERVALUE(Test_Length_Start[[#This Row],[Column5]])</f>
        <v>8.6490599064536294E-2</v>
      </c>
      <c r="I101" s="4">
        <f>_xlfn.NUMBERVALUE(Test_Length_Start[[#This Row],[Column6]])</f>
        <v>1.9891618483283701E-2</v>
      </c>
      <c r="J101" s="4">
        <f>_xlfn.NUMBERVALUE(Test_Length_Start[[#This Row],[Column7]])</f>
        <v>7.8302731775611006E-2</v>
      </c>
      <c r="K101" s="4">
        <f>_xlfn.NUMBERVALUE(Test_Length_Start[[#This Row],[Column12]])</f>
        <v>2.50248296605423</v>
      </c>
      <c r="L101" s="8">
        <f>_xlfn.NUMBERVALUE(Test_Length_Start[[#This Row],[Column10]])</f>
        <v>0.102257764814406</v>
      </c>
      <c r="M101" s="4">
        <f>_xlfn.NUMBERVALUE(Test_Length_Start[[#This Row],[Column11]])</f>
        <v>0.37930535206534</v>
      </c>
      <c r="N101" s="8">
        <f>Tableau2[[#This Row],[Longueur manquante]]-(6-Tableau2[[#This Row],[longueur]])</f>
        <v>-3.75956386114885</v>
      </c>
    </row>
    <row r="102" spans="2:14" x14ac:dyDescent="0.25">
      <c r="B102" s="3" t="str">
        <f t="shared" si="2"/>
        <v>1</v>
      </c>
      <c r="C102" s="4" t="str">
        <f>Test_Length_Start[[#This Row],[Column1]]</f>
        <v>1-Camera-0,0</v>
      </c>
      <c r="D102" s="3">
        <f t="shared" si="3"/>
        <v>0</v>
      </c>
      <c r="E102" s="4">
        <f>_xlfn.NUMBERVALUE(Test_Length_Start[[#This Row],[Column2]])</f>
        <v>16.709278609146502</v>
      </c>
      <c r="F102" s="4">
        <f>_xlfn.NUMBERVALUE(Test_Length_Start[[#This Row],[Column3]])</f>
        <v>1.89927372183639</v>
      </c>
      <c r="G102" s="4">
        <f>_xlfn.NUMBERVALUE(Test_Length_Start[[#This Row],[Column4]])</f>
        <v>3.7618850253442401E-2</v>
      </c>
      <c r="H102" s="4">
        <f>_xlfn.NUMBERVALUE(Test_Length_Start[[#This Row],[Column5]])</f>
        <v>8.1282197187956803E-2</v>
      </c>
      <c r="I102" s="4">
        <f>_xlfn.NUMBERVALUE(Test_Length_Start[[#This Row],[Column6]])</f>
        <v>2.78323688617708E-2</v>
      </c>
      <c r="J102" s="4">
        <f>_xlfn.NUMBERVALUE(Test_Length_Start[[#This Row],[Column7]])</f>
        <v>7.1623560882971796E-2</v>
      </c>
      <c r="K102" s="4">
        <f>_xlfn.NUMBERVALUE(Test_Length_Start[[#This Row],[Column12]])</f>
        <v>2.0254908769857098</v>
      </c>
      <c r="L102" s="8">
        <f>_xlfn.NUMBERVALUE(Test_Length_Start[[#This Row],[Column10]])</f>
        <v>0.15499484282075601</v>
      </c>
      <c r="M102" s="4">
        <f>_xlfn.NUMBERVALUE(Test_Length_Start[[#This Row],[Column11]])</f>
        <v>0.342877613594116</v>
      </c>
      <c r="N102" s="8">
        <f>Tableau2[[#This Row],[Longueur manquante]]-(6-Tableau2[[#This Row],[longueur]])</f>
        <v>-3.7578486645694942</v>
      </c>
    </row>
    <row r="103" spans="2:14" x14ac:dyDescent="0.25">
      <c r="B103" s="3" t="str">
        <f t="shared" si="2"/>
        <v>1</v>
      </c>
      <c r="C103" s="4" t="str">
        <f>Test_Length_Start[[#This Row],[Column1]]</f>
        <v>1-Camera-0,0</v>
      </c>
      <c r="D103" s="3">
        <f t="shared" si="3"/>
        <v>0</v>
      </c>
      <c r="E103" s="4">
        <f>_xlfn.NUMBERVALUE(Test_Length_Start[[#This Row],[Column2]])</f>
        <v>29.929618392016302</v>
      </c>
      <c r="F103" s="4">
        <f>_xlfn.NUMBERVALUE(Test_Length_Start[[#This Row],[Column3]])</f>
        <v>1.81884253618612</v>
      </c>
      <c r="G103" s="4">
        <f>_xlfn.NUMBERVALUE(Test_Length_Start[[#This Row],[Column4]])</f>
        <v>6.3621313202520697E-3</v>
      </c>
      <c r="H103" s="4">
        <f>_xlfn.NUMBERVALUE(Test_Length_Start[[#This Row],[Column5]])</f>
        <v>7.4434666191553894E-2</v>
      </c>
      <c r="I103" s="4">
        <f>_xlfn.NUMBERVALUE(Test_Length_Start[[#This Row],[Column6]])</f>
        <v>5.3215048884798898E-3</v>
      </c>
      <c r="J103" s="4">
        <f>_xlfn.NUMBERVALUE(Test_Length_Start[[#This Row],[Column7]])</f>
        <v>5.4656684766679099E-2</v>
      </c>
      <c r="K103" s="4">
        <f>_xlfn.NUMBERVALUE(Test_Length_Start[[#This Row],[Column12]])</f>
        <v>1.9123934039380399</v>
      </c>
      <c r="L103" s="8">
        <f>_xlfn.NUMBERVALUE(Test_Length_Start[[#This Row],[Column10]])</f>
        <v>1.6725615882138899E-2</v>
      </c>
      <c r="M103" s="4">
        <f>_xlfn.NUMBERVALUE(Test_Length_Start[[#This Row],[Column11]])</f>
        <v>0.354504381750822</v>
      </c>
      <c r="N103" s="8">
        <f>Tableau2[[#This Row],[Longueur manquante]]-(6-Tableau2[[#This Row],[longueur]])</f>
        <v>-3.8266530820630584</v>
      </c>
    </row>
    <row r="104" spans="2:14" x14ac:dyDescent="0.25">
      <c r="B104" s="3" t="str">
        <f t="shared" si="2"/>
        <v>1</v>
      </c>
      <c r="C104" s="4" t="str">
        <f>Test_Length_Start[[#This Row],[Column1]]</f>
        <v>1-Camera-0,0</v>
      </c>
      <c r="D104" s="3">
        <f t="shared" si="3"/>
        <v>0</v>
      </c>
      <c r="E104" s="4">
        <f>_xlfn.NUMBERVALUE(Test_Length_Start[[#This Row],[Column2]])</f>
        <v>36.346816870045203</v>
      </c>
      <c r="F104" s="4">
        <f>_xlfn.NUMBERVALUE(Test_Length_Start[[#This Row],[Column3]])</f>
        <v>1.9574072914699701</v>
      </c>
      <c r="G104" s="4">
        <f>_xlfn.NUMBERVALUE(Test_Length_Start[[#This Row],[Column4]])</f>
        <v>2.5551694250852599E-2</v>
      </c>
      <c r="H104" s="4">
        <f>_xlfn.NUMBERVALUE(Test_Length_Start[[#This Row],[Column5]])</f>
        <v>7.5388898594294498E-2</v>
      </c>
      <c r="I104" s="4">
        <f>_xlfn.NUMBERVALUE(Test_Length_Start[[#This Row],[Column6]])</f>
        <v>2.0299522890863501E-2</v>
      </c>
      <c r="J104" s="4">
        <f>_xlfn.NUMBERVALUE(Test_Length_Start[[#This Row],[Column7]])</f>
        <v>6.1905184083386001E-2</v>
      </c>
      <c r="K104" s="4">
        <f>_xlfn.NUMBERVALUE(Test_Length_Start[[#This Row],[Column12]])</f>
        <v>1.94304436503443</v>
      </c>
      <c r="L104" s="8">
        <f>_xlfn.NUMBERVALUE(Test_Length_Start[[#This Row],[Column10]])</f>
        <v>7.5306725970627694E-2</v>
      </c>
      <c r="M104" s="4">
        <f>_xlfn.NUMBERVALUE(Test_Length_Start[[#This Row],[Column11]])</f>
        <v>0.361682503513575</v>
      </c>
      <c r="N104" s="8">
        <f>Tableau2[[#This Row],[Longueur manquante]]-(6-Tableau2[[#This Row],[longueur]])</f>
        <v>-3.6809102050164553</v>
      </c>
    </row>
    <row r="105" spans="2:14" x14ac:dyDescent="0.25">
      <c r="B105" s="3" t="str">
        <f t="shared" si="2"/>
        <v>1</v>
      </c>
      <c r="C105" s="4" t="str">
        <f>Test_Length_Start[[#This Row],[Column1]]</f>
        <v>1-Camera-0,0</v>
      </c>
      <c r="D105" s="3">
        <f t="shared" si="3"/>
        <v>0</v>
      </c>
      <c r="E105" s="4">
        <f>_xlfn.NUMBERVALUE(Test_Length_Start[[#This Row],[Column2]])</f>
        <v>73.158619754171397</v>
      </c>
      <c r="F105" s="4">
        <f>_xlfn.NUMBERVALUE(Test_Length_Start[[#This Row],[Column3]])</f>
        <v>2.15158260888338</v>
      </c>
      <c r="G105" s="4">
        <f>_xlfn.NUMBERVALUE(Test_Length_Start[[#This Row],[Column4]])</f>
        <v>3.7285706845101303E-2</v>
      </c>
      <c r="H105" s="4">
        <f>_xlfn.NUMBERVALUE(Test_Length_Start[[#This Row],[Column5]])</f>
        <v>9.6166985168134697E-2</v>
      </c>
      <c r="I105" s="4">
        <f>_xlfn.NUMBERVALUE(Test_Length_Start[[#This Row],[Column6]])</f>
        <v>1.2915249371045601E-2</v>
      </c>
      <c r="J105" s="4">
        <f>_xlfn.NUMBERVALUE(Test_Length_Start[[#This Row],[Column7]])</f>
        <v>7.7056205932135094E-2</v>
      </c>
      <c r="K105" s="4">
        <f>_xlfn.NUMBERVALUE(Test_Length_Start[[#This Row],[Column12]])</f>
        <v>1.93008846102748</v>
      </c>
      <c r="L105" s="8">
        <f>_xlfn.NUMBERVALUE(Test_Length_Start[[#This Row],[Column10]])</f>
        <v>0.319950471791489</v>
      </c>
      <c r="M105" s="4">
        <f>_xlfn.NUMBERVALUE(Test_Length_Start[[#This Row],[Column11]])</f>
        <v>0.40455473964962702</v>
      </c>
      <c r="N105" s="8">
        <f>Tableau2[[#This Row],[Longueur manquante]]-(6-Tableau2[[#This Row],[longueur]])</f>
        <v>-3.443862651466993</v>
      </c>
    </row>
    <row r="106" spans="2:14" x14ac:dyDescent="0.25">
      <c r="B106" s="3" t="str">
        <f t="shared" si="2"/>
        <v>1</v>
      </c>
      <c r="C106" s="4" t="str">
        <f>Test_Length_Start[[#This Row],[Column1]]</f>
        <v>1-Camera-0,0</v>
      </c>
      <c r="D106" s="3">
        <f t="shared" si="3"/>
        <v>0</v>
      </c>
      <c r="E106" s="4">
        <f>_xlfn.NUMBERVALUE(Test_Length_Start[[#This Row],[Column2]])</f>
        <v>83.9191241223226</v>
      </c>
      <c r="F106" s="4">
        <f>_xlfn.NUMBERVALUE(Test_Length_Start[[#This Row],[Column3]])</f>
        <v>1.98828507508263</v>
      </c>
      <c r="G106" s="4">
        <f>_xlfn.NUMBERVALUE(Test_Length_Start[[#This Row],[Column4]])</f>
        <v>3.5440347146085197E-2</v>
      </c>
      <c r="H106" s="4">
        <f>_xlfn.NUMBERVALUE(Test_Length_Start[[#This Row],[Column5]])</f>
        <v>9.1193926566801697E-2</v>
      </c>
      <c r="I106" s="4">
        <f>_xlfn.NUMBERVALUE(Test_Length_Start[[#This Row],[Column6]])</f>
        <v>1.7117900070235101E-2</v>
      </c>
      <c r="J106" s="4">
        <f>_xlfn.NUMBERVALUE(Test_Length_Start[[#This Row],[Column7]])</f>
        <v>6.8686113420894507E-2</v>
      </c>
      <c r="K106" s="4">
        <f>_xlfn.NUMBERVALUE(Test_Length_Start[[#This Row],[Column12]])</f>
        <v>2.0079856030642902</v>
      </c>
      <c r="L106" s="8">
        <f>_xlfn.NUMBERVALUE(Test_Length_Start[[#This Row],[Column10]])</f>
        <v>0.30717529514009301</v>
      </c>
      <c r="M106" s="4">
        <f>_xlfn.NUMBERVALUE(Test_Length_Start[[#This Row],[Column11]])</f>
        <v>0.47491648096494299</v>
      </c>
      <c r="N106" s="8">
        <f>Tableau2[[#This Row],[Longueur manquante]]-(6-Tableau2[[#This Row],[longueur]])</f>
        <v>-3.5367984439524269</v>
      </c>
    </row>
    <row r="107" spans="2:14" x14ac:dyDescent="0.25">
      <c r="B107" s="3" t="str">
        <f t="shared" si="2"/>
        <v>1</v>
      </c>
      <c r="C107" s="4" t="str">
        <f>Test_Length_Start[[#This Row],[Column1]]</f>
        <v>1-Camera-0,0</v>
      </c>
      <c r="D107" s="3">
        <f t="shared" si="3"/>
        <v>0</v>
      </c>
      <c r="E107" s="4">
        <f>_xlfn.NUMBERVALUE(Test_Length_Start[[#This Row],[Column2]])</f>
        <v>23.891509355808399</v>
      </c>
      <c r="F107" s="4">
        <f>_xlfn.NUMBERVALUE(Test_Length_Start[[#This Row],[Column3]])</f>
        <v>1.8333408466662899</v>
      </c>
      <c r="G107" s="4">
        <f>_xlfn.NUMBERVALUE(Test_Length_Start[[#This Row],[Column4]])</f>
        <v>1.20142691826349E-2</v>
      </c>
      <c r="H107" s="4">
        <f>_xlfn.NUMBERVALUE(Test_Length_Start[[#This Row],[Column5]])</f>
        <v>7.5054518722306895E-2</v>
      </c>
      <c r="I107" s="4">
        <f>_xlfn.NUMBERVALUE(Test_Length_Start[[#This Row],[Column6]])</f>
        <v>9.0955695535577096E-3</v>
      </c>
      <c r="J107" s="4">
        <f>_xlfn.NUMBERVALUE(Test_Length_Start[[#This Row],[Column7]])</f>
        <v>5.6525558392005598E-2</v>
      </c>
      <c r="K107" s="4">
        <f>_xlfn.NUMBERVALUE(Test_Length_Start[[#This Row],[Column12]])</f>
        <v>1.9174151610350201</v>
      </c>
      <c r="L107" s="8">
        <f>_xlfn.NUMBERVALUE(Test_Length_Start[[#This Row],[Column10]])</f>
        <v>6.1053704515004498E-2</v>
      </c>
      <c r="M107" s="4">
        <f>_xlfn.NUMBERVALUE(Test_Length_Start[[#This Row],[Column11]])</f>
        <v>0.33838401377145</v>
      </c>
      <c r="N107" s="8">
        <f>Tableau2[[#This Row],[Longueur manquante]]-(6-Tableau2[[#This Row],[longueur]])</f>
        <v>-3.8282751395622601</v>
      </c>
    </row>
    <row r="108" spans="2:14" x14ac:dyDescent="0.25">
      <c r="B108" s="3" t="str">
        <f t="shared" si="2"/>
        <v>1</v>
      </c>
      <c r="C108" s="4" t="str">
        <f>Test_Length_Start[[#This Row],[Column1]]</f>
        <v>1-Camera-0,0</v>
      </c>
      <c r="D108" s="3">
        <f t="shared" si="3"/>
        <v>0</v>
      </c>
      <c r="E108" s="4">
        <f>_xlfn.NUMBERVALUE(Test_Length_Start[[#This Row],[Column2]])</f>
        <v>29.167198036845502</v>
      </c>
      <c r="F108" s="4">
        <f>_xlfn.NUMBERVALUE(Test_Length_Start[[#This Row],[Column3]])</f>
        <v>1.89619299949382</v>
      </c>
      <c r="G108" s="4">
        <f>_xlfn.NUMBERVALUE(Test_Length_Start[[#This Row],[Column4]])</f>
        <v>1.15697391869264E-2</v>
      </c>
      <c r="H108" s="4">
        <f>_xlfn.NUMBERVALUE(Test_Length_Start[[#This Row],[Column5]])</f>
        <v>6.9887756906614001E-2</v>
      </c>
      <c r="I108" s="4">
        <f>_xlfn.NUMBERVALUE(Test_Length_Start[[#This Row],[Column6]])</f>
        <v>9.7315904535528498E-3</v>
      </c>
      <c r="J108" s="4">
        <f>_xlfn.NUMBERVALUE(Test_Length_Start[[#This Row],[Column7]])</f>
        <v>5.1745912828519897E-2</v>
      </c>
      <c r="K108" s="4">
        <f>_xlfn.NUMBERVALUE(Test_Length_Start[[#This Row],[Column12]])</f>
        <v>1.98083863896317</v>
      </c>
      <c r="L108" s="8">
        <f>_xlfn.NUMBERVALUE(Test_Length_Start[[#This Row],[Column10]])</f>
        <v>3.3723191399890003E-2</v>
      </c>
      <c r="M108" s="4">
        <f>_xlfn.NUMBERVALUE(Test_Length_Start[[#This Row],[Column11]])</f>
        <v>0.367455797609476</v>
      </c>
      <c r="N108" s="8">
        <f>Tableau2[[#This Row],[Longueur manquante]]-(6-Tableau2[[#This Row],[longueur]])</f>
        <v>-3.7363512028967039</v>
      </c>
    </row>
    <row r="109" spans="2:14" x14ac:dyDescent="0.25">
      <c r="B109" s="3" t="str">
        <f t="shared" si="2"/>
        <v>1</v>
      </c>
      <c r="C109" s="4" t="str">
        <f>Test_Length_Start[[#This Row],[Column1]]</f>
        <v>1-Camera-0,0</v>
      </c>
      <c r="D109" s="3">
        <f t="shared" si="3"/>
        <v>0</v>
      </c>
      <c r="E109" s="4">
        <f>_xlfn.NUMBERVALUE(Test_Length_Start[[#This Row],[Column2]])</f>
        <v>33.896401633485901</v>
      </c>
      <c r="F109" s="4">
        <f>_xlfn.NUMBERVALUE(Test_Length_Start[[#This Row],[Column3]])</f>
        <v>1.8753070251374699</v>
      </c>
      <c r="G109" s="4">
        <f>_xlfn.NUMBERVALUE(Test_Length_Start[[#This Row],[Column4]])</f>
        <v>1.7412196277273299E-2</v>
      </c>
      <c r="H109" s="4">
        <f>_xlfn.NUMBERVALUE(Test_Length_Start[[#This Row],[Column5]])</f>
        <v>7.4582134524254995E-2</v>
      </c>
      <c r="I109" s="4">
        <f>_xlfn.NUMBERVALUE(Test_Length_Start[[#This Row],[Column6]])</f>
        <v>1.4618837114633101E-2</v>
      </c>
      <c r="J109" s="4">
        <f>_xlfn.NUMBERVALUE(Test_Length_Start[[#This Row],[Column7]])</f>
        <v>5.5274604016457E-2</v>
      </c>
      <c r="K109" s="4">
        <f>_xlfn.NUMBERVALUE(Test_Length_Start[[#This Row],[Column12]])</f>
        <v>2.01248465594835</v>
      </c>
      <c r="L109" s="8">
        <f>_xlfn.NUMBERVALUE(Test_Length_Start[[#This Row],[Column10]])</f>
        <v>4.7704265434258798E-2</v>
      </c>
      <c r="M109" s="4">
        <f>_xlfn.NUMBERVALUE(Test_Length_Start[[#This Row],[Column11]])</f>
        <v>0.37142792158895099</v>
      </c>
      <c r="N109" s="8">
        <f>Tableau2[[#This Row],[Longueur manquante]]-(6-Tableau2[[#This Row],[longueur]])</f>
        <v>-3.7532650532735787</v>
      </c>
    </row>
    <row r="110" spans="2:14" x14ac:dyDescent="0.25">
      <c r="B110" s="3" t="str">
        <f t="shared" si="2"/>
        <v>1</v>
      </c>
      <c r="C110" s="4" t="str">
        <f>Test_Length_Start[[#This Row],[Column1]]</f>
        <v>1-Camera-0,0</v>
      </c>
      <c r="D110" s="3">
        <f t="shared" si="3"/>
        <v>0</v>
      </c>
      <c r="E110" s="4">
        <f>_xlfn.NUMBERVALUE(Test_Length_Start[[#This Row],[Column2]])</f>
        <v>40.043299298543502</v>
      </c>
      <c r="F110" s="4">
        <f>_xlfn.NUMBERVALUE(Test_Length_Start[[#This Row],[Column3]])</f>
        <v>1.87155899576836</v>
      </c>
      <c r="G110" s="4">
        <f>_xlfn.NUMBERVALUE(Test_Length_Start[[#This Row],[Column4]])</f>
        <v>1.15376239455373E-2</v>
      </c>
      <c r="H110" s="4">
        <f>_xlfn.NUMBERVALUE(Test_Length_Start[[#This Row],[Column5]])</f>
        <v>7.1594875482142106E-2</v>
      </c>
      <c r="I110" s="4">
        <f>_xlfn.NUMBERVALUE(Test_Length_Start[[#This Row],[Column6]])</f>
        <v>1.0727182076808599E-2</v>
      </c>
      <c r="J110" s="4">
        <f>_xlfn.NUMBERVALUE(Test_Length_Start[[#This Row],[Column7]])</f>
        <v>5.2788846644386898E-2</v>
      </c>
      <c r="K110" s="4">
        <f>_xlfn.NUMBERVALUE(Test_Length_Start[[#This Row],[Column12]])</f>
        <v>1.96577499096747</v>
      </c>
      <c r="L110" s="8">
        <f>_xlfn.NUMBERVALUE(Test_Length_Start[[#This Row],[Column10]])</f>
        <v>5.01863781332159E-2</v>
      </c>
      <c r="M110" s="4">
        <f>_xlfn.NUMBERVALUE(Test_Length_Start[[#This Row],[Column11]])</f>
        <v>0.36759125317805602</v>
      </c>
      <c r="N110" s="8">
        <f>Tableau2[[#This Row],[Longueur manquante]]-(6-Tableau2[[#This Row],[longueur]])</f>
        <v>-3.7608497510535837</v>
      </c>
    </row>
    <row r="111" spans="2:14" x14ac:dyDescent="0.25">
      <c r="B111" s="3" t="str">
        <f t="shared" si="2"/>
        <v>1</v>
      </c>
      <c r="C111" s="4" t="str">
        <f>Test_Length_Start[[#This Row],[Column1]]</f>
        <v>1-Camera-0,0</v>
      </c>
      <c r="D111" s="3">
        <f t="shared" si="3"/>
        <v>0</v>
      </c>
      <c r="E111" s="4">
        <f>_xlfn.NUMBERVALUE(Test_Length_Start[[#This Row],[Column2]])</f>
        <v>37.207676020770798</v>
      </c>
      <c r="F111" s="4">
        <f>_xlfn.NUMBERVALUE(Test_Length_Start[[#This Row],[Column3]])</f>
        <v>1.8526007803126401</v>
      </c>
      <c r="G111" s="4">
        <f>_xlfn.NUMBERVALUE(Test_Length_Start[[#This Row],[Column4]])</f>
        <v>1.30900725114139E-2</v>
      </c>
      <c r="H111" s="4">
        <f>_xlfn.NUMBERVALUE(Test_Length_Start[[#This Row],[Column5]])</f>
        <v>7.4296081475059797E-2</v>
      </c>
      <c r="I111" s="4">
        <f>_xlfn.NUMBERVALUE(Test_Length_Start[[#This Row],[Column6]])</f>
        <v>1.2550808354410499E-2</v>
      </c>
      <c r="J111" s="4">
        <f>_xlfn.NUMBERVALUE(Test_Length_Start[[#This Row],[Column7]])</f>
        <v>5.5045891442115101E-2</v>
      </c>
      <c r="K111" s="4">
        <f>_xlfn.NUMBERVALUE(Test_Length_Start[[#This Row],[Column12]])</f>
        <v>2.0711427640635498</v>
      </c>
      <c r="L111" s="8">
        <f>_xlfn.NUMBERVALUE(Test_Length_Start[[#This Row],[Column10]])</f>
        <v>5.0274502191108697E-2</v>
      </c>
      <c r="M111" s="4">
        <f>_xlfn.NUMBERVALUE(Test_Length_Start[[#This Row],[Column11]])</f>
        <v>0.37485047497481999</v>
      </c>
      <c r="N111" s="8">
        <f>Tableau2[[#This Row],[Longueur manquante]]-(6-Tableau2[[#This Row],[longueur]])</f>
        <v>-3.7725487447125401</v>
      </c>
    </row>
    <row r="112" spans="2:14" x14ac:dyDescent="0.25">
      <c r="B112" s="3" t="str">
        <f t="shared" si="2"/>
        <v>1</v>
      </c>
      <c r="C112" s="4" t="str">
        <f>Test_Length_Start[[#This Row],[Column1]]</f>
        <v>1-Camera-0,0</v>
      </c>
      <c r="D112" s="3">
        <f t="shared" si="3"/>
        <v>0</v>
      </c>
      <c r="E112" s="4">
        <f>_xlfn.NUMBERVALUE(Test_Length_Start[[#This Row],[Column2]])</f>
        <v>29.269209698114</v>
      </c>
      <c r="F112" s="4">
        <f>_xlfn.NUMBERVALUE(Test_Length_Start[[#This Row],[Column3]])</f>
        <v>1.8254798662274401</v>
      </c>
      <c r="G112" s="4">
        <f>_xlfn.NUMBERVALUE(Test_Length_Start[[#This Row],[Column4]])</f>
        <v>1.00102547029624E-2</v>
      </c>
      <c r="H112" s="4">
        <f>_xlfn.NUMBERVALUE(Test_Length_Start[[#This Row],[Column5]])</f>
        <v>7.3728880152916607E-2</v>
      </c>
      <c r="I112" s="4">
        <f>_xlfn.NUMBERVALUE(Test_Length_Start[[#This Row],[Column6]])</f>
        <v>8.1796421794970899E-3</v>
      </c>
      <c r="J112" s="4">
        <f>_xlfn.NUMBERVALUE(Test_Length_Start[[#This Row],[Column7]])</f>
        <v>5.34663855633511E-2</v>
      </c>
      <c r="K112" s="4">
        <f>_xlfn.NUMBERVALUE(Test_Length_Start[[#This Row],[Column12]])</f>
        <v>1.9796232120133901</v>
      </c>
      <c r="L112" s="8">
        <f>_xlfn.NUMBERVALUE(Test_Length_Start[[#This Row],[Column10]])</f>
        <v>2.8519579024722901E-2</v>
      </c>
      <c r="M112" s="4">
        <f>_xlfn.NUMBERVALUE(Test_Length_Start[[#This Row],[Column11]])</f>
        <v>0.350952545095085</v>
      </c>
      <c r="N112" s="8">
        <f>Tableau2[[#This Row],[Longueur manquante]]-(6-Tableau2[[#This Row],[longueur]])</f>
        <v>-3.8235675886774754</v>
      </c>
    </row>
    <row r="113" spans="2:14" x14ac:dyDescent="0.25">
      <c r="B113" s="3" t="str">
        <f t="shared" si="2"/>
        <v>1</v>
      </c>
      <c r="C113" s="4" t="str">
        <f>Test_Length_Start[[#This Row],[Column1]]</f>
        <v>1-Camera-0,0</v>
      </c>
      <c r="D113" s="3">
        <f t="shared" si="3"/>
        <v>0</v>
      </c>
      <c r="E113" s="4">
        <f>_xlfn.NUMBERVALUE(Test_Length_Start[[#This Row],[Column2]])</f>
        <v>36.899637227656399</v>
      </c>
      <c r="F113" s="4">
        <f>_xlfn.NUMBERVALUE(Test_Length_Start[[#This Row],[Column3]])</f>
        <v>1.8086905165140901</v>
      </c>
      <c r="G113" s="4">
        <f>_xlfn.NUMBERVALUE(Test_Length_Start[[#This Row],[Column4]])</f>
        <v>1.9948737201702201E-2</v>
      </c>
      <c r="H113" s="4">
        <f>_xlfn.NUMBERVALUE(Test_Length_Start[[#This Row],[Column5]])</f>
        <v>7.8142598075679498E-2</v>
      </c>
      <c r="I113" s="4">
        <f>_xlfn.NUMBERVALUE(Test_Length_Start[[#This Row],[Column6]])</f>
        <v>1.4064793902127899E-2</v>
      </c>
      <c r="J113" s="4">
        <f>_xlfn.NUMBERVALUE(Test_Length_Start[[#This Row],[Column7]])</f>
        <v>6.0983189695486599E-2</v>
      </c>
      <c r="K113" s="4">
        <f>_xlfn.NUMBERVALUE(Test_Length_Start[[#This Row],[Column12]])</f>
        <v>1.9623840970452799</v>
      </c>
      <c r="L113" s="8">
        <f>_xlfn.NUMBERVALUE(Test_Length_Start[[#This Row],[Column10]])</f>
        <v>0.150192464060146</v>
      </c>
      <c r="M113" s="4">
        <f>_xlfn.NUMBERVALUE(Test_Length_Start[[#This Row],[Column11]])</f>
        <v>0.33555009602793801</v>
      </c>
      <c r="N113" s="8">
        <f>Tableau2[[#This Row],[Longueur manquante]]-(6-Tableau2[[#This Row],[longueur]])</f>
        <v>-3.8557593874579714</v>
      </c>
    </row>
    <row r="114" spans="2:14" x14ac:dyDescent="0.25">
      <c r="B114" s="3" t="str">
        <f t="shared" si="2"/>
        <v>1</v>
      </c>
      <c r="C114" s="4" t="str">
        <f>Test_Length_Start[[#This Row],[Column1]]</f>
        <v>1-Camera-0,0</v>
      </c>
      <c r="D114" s="3">
        <f t="shared" si="3"/>
        <v>0</v>
      </c>
      <c r="E114" s="4">
        <f>_xlfn.NUMBERVALUE(Test_Length_Start[[#This Row],[Column2]])</f>
        <v>43.3183938343713</v>
      </c>
      <c r="F114" s="4">
        <f>_xlfn.NUMBERVALUE(Test_Length_Start[[#This Row],[Column3]])</f>
        <v>1.81843151445423</v>
      </c>
      <c r="G114" s="4">
        <f>_xlfn.NUMBERVALUE(Test_Length_Start[[#This Row],[Column4]])</f>
        <v>1.4404879923761001E-2</v>
      </c>
      <c r="H114" s="4">
        <f>_xlfn.NUMBERVALUE(Test_Length_Start[[#This Row],[Column5]])</f>
        <v>7.5035956148811297E-2</v>
      </c>
      <c r="I114" s="4">
        <f>_xlfn.NUMBERVALUE(Test_Length_Start[[#This Row],[Column6]])</f>
        <v>8.0259282226663904E-3</v>
      </c>
      <c r="J114" s="4">
        <f>_xlfn.NUMBERVALUE(Test_Length_Start[[#This Row],[Column7]])</f>
        <v>5.8186000653893101E-2</v>
      </c>
      <c r="K114" s="4">
        <f>_xlfn.NUMBERVALUE(Test_Length_Start[[#This Row],[Column12]])</f>
        <v>2.30142017500475</v>
      </c>
      <c r="L114" s="8">
        <f>_xlfn.NUMBERVALUE(Test_Length_Start[[#This Row],[Column10]])</f>
        <v>0.12855388880270799</v>
      </c>
      <c r="M114" s="4">
        <f>_xlfn.NUMBERVALUE(Test_Length_Start[[#This Row],[Column11]])</f>
        <v>0.340070550560929</v>
      </c>
      <c r="N114" s="8">
        <f>Tableau2[[#This Row],[Longueur manquante]]-(6-Tableau2[[#This Row],[longueur]])</f>
        <v>-3.841497934984841</v>
      </c>
    </row>
    <row r="115" spans="2:14" x14ac:dyDescent="0.25">
      <c r="B115" s="3" t="str">
        <f t="shared" si="2"/>
        <v>1</v>
      </c>
      <c r="C115" s="4" t="str">
        <f>Test_Length_Start[[#This Row],[Column1]]</f>
        <v>1-Camera-0,0</v>
      </c>
      <c r="D115" s="3">
        <f t="shared" si="3"/>
        <v>0</v>
      </c>
      <c r="E115" s="4">
        <f>_xlfn.NUMBERVALUE(Test_Length_Start[[#This Row],[Column2]])</f>
        <v>43.1203029544073</v>
      </c>
      <c r="F115" s="4">
        <f>_xlfn.NUMBERVALUE(Test_Length_Start[[#This Row],[Column3]])</f>
        <v>1.9260132130104799</v>
      </c>
      <c r="G115" s="4">
        <f>_xlfn.NUMBERVALUE(Test_Length_Start[[#This Row],[Column4]])</f>
        <v>2.6917102375054801E-2</v>
      </c>
      <c r="H115" s="4">
        <f>_xlfn.NUMBERVALUE(Test_Length_Start[[#This Row],[Column5]])</f>
        <v>7.9612380181238104E-2</v>
      </c>
      <c r="I115" s="4">
        <f>_xlfn.NUMBERVALUE(Test_Length_Start[[#This Row],[Column6]])</f>
        <v>2.40341379482223E-2</v>
      </c>
      <c r="J115" s="4">
        <f>_xlfn.NUMBERVALUE(Test_Length_Start[[#This Row],[Column7]])</f>
        <v>6.1792327263865403E-2</v>
      </c>
      <c r="K115" s="4">
        <f>_xlfn.NUMBERVALUE(Test_Length_Start[[#This Row],[Column12]])</f>
        <v>1.9795727620366901</v>
      </c>
      <c r="L115" s="8">
        <f>_xlfn.NUMBERVALUE(Test_Length_Start[[#This Row],[Column10]])</f>
        <v>6.9550053948467597E-2</v>
      </c>
      <c r="M115" s="4">
        <f>_xlfn.NUMBERVALUE(Test_Length_Start[[#This Row],[Column11]])</f>
        <v>0.38639023109574899</v>
      </c>
      <c r="N115" s="8">
        <f>Tableau2[[#This Row],[Longueur manquante]]-(6-Tableau2[[#This Row],[longueur]])</f>
        <v>-3.6875965558937711</v>
      </c>
    </row>
    <row r="116" spans="2:14" x14ac:dyDescent="0.25">
      <c r="B116" s="3" t="str">
        <f t="shared" si="2"/>
        <v>1</v>
      </c>
      <c r="C116" s="4" t="str">
        <f>Test_Length_Start[[#This Row],[Column1]]</f>
        <v>1-Camera-0,0</v>
      </c>
      <c r="D116" s="3">
        <f t="shared" si="3"/>
        <v>0</v>
      </c>
      <c r="E116" s="4">
        <f>_xlfn.NUMBERVALUE(Test_Length_Start[[#This Row],[Column2]])</f>
        <v>20.7803708282126</v>
      </c>
      <c r="F116" s="4">
        <f>_xlfn.NUMBERVALUE(Test_Length_Start[[#This Row],[Column3]])</f>
        <v>1.9608619972335599</v>
      </c>
      <c r="G116" s="4">
        <f>_xlfn.NUMBERVALUE(Test_Length_Start[[#This Row],[Column4]])</f>
        <v>5.98901472681002E-2</v>
      </c>
      <c r="H116" s="4">
        <f>_xlfn.NUMBERVALUE(Test_Length_Start[[#This Row],[Column5]])</f>
        <v>0.10092192747618201</v>
      </c>
      <c r="I116" s="4">
        <f>_xlfn.NUMBERVALUE(Test_Length_Start[[#This Row],[Column6]])</f>
        <v>4.1245796832367898E-2</v>
      </c>
      <c r="J116" s="4">
        <f>_xlfn.NUMBERVALUE(Test_Length_Start[[#This Row],[Column7]])</f>
        <v>9.5758259339166305E-2</v>
      </c>
      <c r="K116" s="4">
        <f>_xlfn.NUMBERVALUE(Test_Length_Start[[#This Row],[Column12]])</f>
        <v>2.03873024997301</v>
      </c>
      <c r="L116" s="8">
        <f>_xlfn.NUMBERVALUE(Test_Length_Start[[#This Row],[Column10]])</f>
        <v>0.197081165407262</v>
      </c>
      <c r="M116" s="4">
        <f>_xlfn.NUMBERVALUE(Test_Length_Start[[#This Row],[Column11]])</f>
        <v>0.30295716495472702</v>
      </c>
      <c r="N116" s="8">
        <f>Tableau2[[#This Row],[Longueur manquante]]-(6-Tableau2[[#This Row],[longueur]])</f>
        <v>-3.736180837811713</v>
      </c>
    </row>
    <row r="117" spans="2:14" x14ac:dyDescent="0.25">
      <c r="B117" s="3" t="str">
        <f t="shared" si="2"/>
        <v>1</v>
      </c>
      <c r="C117" s="4" t="str">
        <f>Test_Length_Start[[#This Row],[Column1]]</f>
        <v>1-Camera-0,0</v>
      </c>
      <c r="D117" s="3">
        <f t="shared" si="3"/>
        <v>0</v>
      </c>
      <c r="E117" s="4">
        <f>_xlfn.NUMBERVALUE(Test_Length_Start[[#This Row],[Column2]])</f>
        <v>35.678689529143398</v>
      </c>
      <c r="F117" s="4">
        <f>_xlfn.NUMBERVALUE(Test_Length_Start[[#This Row],[Column3]])</f>
        <v>1.82258176035431</v>
      </c>
      <c r="G117" s="4">
        <f>_xlfn.NUMBERVALUE(Test_Length_Start[[#This Row],[Column4]])</f>
        <v>2.06606662838771E-2</v>
      </c>
      <c r="H117" s="4">
        <f>_xlfn.NUMBERVALUE(Test_Length_Start[[#This Row],[Column5]])</f>
        <v>7.9107838039380401E-2</v>
      </c>
      <c r="I117" s="4">
        <f>_xlfn.NUMBERVALUE(Test_Length_Start[[#This Row],[Column6]])</f>
        <v>1.7715633995534701E-2</v>
      </c>
      <c r="J117" s="4">
        <f>_xlfn.NUMBERVALUE(Test_Length_Start[[#This Row],[Column7]])</f>
        <v>5.9113486138184401E-2</v>
      </c>
      <c r="K117" s="4">
        <f>_xlfn.NUMBERVALUE(Test_Length_Start[[#This Row],[Column12]])</f>
        <v>2.0889360361034002</v>
      </c>
      <c r="L117" s="8">
        <f>_xlfn.NUMBERVALUE(Test_Length_Start[[#This Row],[Column10]])</f>
        <v>9.2696013590040996E-2</v>
      </c>
      <c r="M117" s="4">
        <f>_xlfn.NUMBERVALUE(Test_Length_Start[[#This Row],[Column11]])</f>
        <v>0.34844731824525699</v>
      </c>
      <c r="N117" s="8">
        <f>Tableau2[[#This Row],[Longueur manquante]]-(6-Tableau2[[#This Row],[longueur]])</f>
        <v>-3.8289709214004333</v>
      </c>
    </row>
    <row r="118" spans="2:14" x14ac:dyDescent="0.25">
      <c r="B118" s="3" t="str">
        <f t="shared" si="2"/>
        <v>1</v>
      </c>
      <c r="C118" s="4" t="str">
        <f>Test_Length_Start[[#This Row],[Column1]]</f>
        <v>1-Camera-0,0</v>
      </c>
      <c r="D118" s="3">
        <f t="shared" si="3"/>
        <v>0</v>
      </c>
      <c r="E118" s="4">
        <f>_xlfn.NUMBERVALUE(Test_Length_Start[[#This Row],[Column2]])</f>
        <v>32.632482517499596</v>
      </c>
      <c r="F118" s="4">
        <f>_xlfn.NUMBERVALUE(Test_Length_Start[[#This Row],[Column3]])</f>
        <v>1.83506490832324</v>
      </c>
      <c r="G118" s="4">
        <f>_xlfn.NUMBERVALUE(Test_Length_Start[[#This Row],[Column4]])</f>
        <v>2.26087348262262E-2</v>
      </c>
      <c r="H118" s="4">
        <f>_xlfn.NUMBERVALUE(Test_Length_Start[[#This Row],[Column5]])</f>
        <v>8.2264367319302201E-2</v>
      </c>
      <c r="I118" s="4">
        <f>_xlfn.NUMBERVALUE(Test_Length_Start[[#This Row],[Column6]])</f>
        <v>1.7567264551518198E-2</v>
      </c>
      <c r="J118" s="4">
        <f>_xlfn.NUMBERVALUE(Test_Length_Start[[#This Row],[Column7]])</f>
        <v>6.5980093080590094E-2</v>
      </c>
      <c r="K118" s="4">
        <f>_xlfn.NUMBERVALUE(Test_Length_Start[[#This Row],[Column12]])</f>
        <v>2.0243366139475198</v>
      </c>
      <c r="L118" s="8">
        <f>_xlfn.NUMBERVALUE(Test_Length_Start[[#This Row],[Column10]])</f>
        <v>8.7133980243436396E-2</v>
      </c>
      <c r="M118" s="4">
        <f>_xlfn.NUMBERVALUE(Test_Length_Start[[#This Row],[Column11]])</f>
        <v>0.34716270166678698</v>
      </c>
      <c r="N118" s="8">
        <f>Tableau2[[#This Row],[Longueur manquante]]-(6-Tableau2[[#This Row],[longueur]])</f>
        <v>-3.8177723900099734</v>
      </c>
    </row>
    <row r="119" spans="2:14" x14ac:dyDescent="0.25">
      <c r="B119" s="3" t="str">
        <f t="shared" si="2"/>
        <v>1</v>
      </c>
      <c r="C119" s="4" t="str">
        <f>Test_Length_Start[[#This Row],[Column1]]</f>
        <v>1-Camera-0,0</v>
      </c>
      <c r="D119" s="3">
        <f t="shared" si="3"/>
        <v>0</v>
      </c>
      <c r="E119" s="4">
        <f>_xlfn.NUMBERVALUE(Test_Length_Start[[#This Row],[Column2]])</f>
        <v>33.749830939000503</v>
      </c>
      <c r="F119" s="4">
        <f>_xlfn.NUMBERVALUE(Test_Length_Start[[#This Row],[Column3]])</f>
        <v>1.82310053329371</v>
      </c>
      <c r="G119" s="4">
        <f>_xlfn.NUMBERVALUE(Test_Length_Start[[#This Row],[Column4]])</f>
        <v>1.6879852499555301E-2</v>
      </c>
      <c r="H119" s="4">
        <f>_xlfn.NUMBERVALUE(Test_Length_Start[[#This Row],[Column5]])</f>
        <v>7.76127516146847E-2</v>
      </c>
      <c r="I119" s="4">
        <f>_xlfn.NUMBERVALUE(Test_Length_Start[[#This Row],[Column6]])</f>
        <v>1.3447127317517101E-2</v>
      </c>
      <c r="J119" s="4">
        <f>_xlfn.NUMBERVALUE(Test_Length_Start[[#This Row],[Column7]])</f>
        <v>5.8499805808413199E-2</v>
      </c>
      <c r="K119" s="4">
        <f>_xlfn.NUMBERVALUE(Test_Length_Start[[#This Row],[Column12]])</f>
        <v>2.1705476680071998</v>
      </c>
      <c r="L119" s="8">
        <f>_xlfn.NUMBERVALUE(Test_Length_Start[[#This Row],[Column10]])</f>
        <v>6.7067832756990603E-2</v>
      </c>
      <c r="M119" s="4">
        <f>_xlfn.NUMBERVALUE(Test_Length_Start[[#This Row],[Column11]])</f>
        <v>0.36457242175576798</v>
      </c>
      <c r="N119" s="8">
        <f>Tableau2[[#This Row],[Longueur manquante]]-(6-Tableau2[[#This Row],[longueur]])</f>
        <v>-3.8123270449505222</v>
      </c>
    </row>
    <row r="120" spans="2:14" x14ac:dyDescent="0.25">
      <c r="B120" s="3" t="str">
        <f t="shared" si="2"/>
        <v>1</v>
      </c>
      <c r="C120" s="4" t="str">
        <f>Test_Length_Start[[#This Row],[Column1]]</f>
        <v>1-Camera-0,0</v>
      </c>
      <c r="D120" s="3">
        <f t="shared" si="3"/>
        <v>0</v>
      </c>
      <c r="E120" s="4">
        <f>_xlfn.NUMBERVALUE(Test_Length_Start[[#This Row],[Column2]])</f>
        <v>33.6875442887427</v>
      </c>
      <c r="F120" s="4">
        <f>_xlfn.NUMBERVALUE(Test_Length_Start[[#This Row],[Column3]])</f>
        <v>1.9532761175642399</v>
      </c>
      <c r="G120" s="4">
        <f>_xlfn.NUMBERVALUE(Test_Length_Start[[#This Row],[Column4]])</f>
        <v>1.5231420226103499E-2</v>
      </c>
      <c r="H120" s="4">
        <f>_xlfn.NUMBERVALUE(Test_Length_Start[[#This Row],[Column5]])</f>
        <v>6.9290628683323599E-2</v>
      </c>
      <c r="I120" s="4">
        <f>_xlfn.NUMBERVALUE(Test_Length_Start[[#This Row],[Column6]])</f>
        <v>1.3903145843592301E-2</v>
      </c>
      <c r="J120" s="4">
        <f>_xlfn.NUMBERVALUE(Test_Length_Start[[#This Row],[Column7]])</f>
        <v>4.9300035817328398E-2</v>
      </c>
      <c r="K120" s="4">
        <f>_xlfn.NUMBERVALUE(Test_Length_Start[[#This Row],[Column12]])</f>
        <v>1.9849654800491401</v>
      </c>
      <c r="L120" s="8">
        <f>_xlfn.NUMBERVALUE(Test_Length_Start[[#This Row],[Column10]])</f>
        <v>3.7481535350289502E-2</v>
      </c>
      <c r="M120" s="4">
        <f>_xlfn.NUMBERVALUE(Test_Length_Start[[#This Row],[Column11]])</f>
        <v>0.373673027980025</v>
      </c>
      <c r="N120" s="8">
        <f>Tableau2[[#This Row],[Longueur manquante]]-(6-Tableau2[[#This Row],[longueur]])</f>
        <v>-3.673050854455735</v>
      </c>
    </row>
    <row r="121" spans="2:14" x14ac:dyDescent="0.25">
      <c r="B121" s="3" t="str">
        <f t="shared" si="2"/>
        <v>1</v>
      </c>
      <c r="C121" s="4" t="str">
        <f>Test_Length_Start[[#This Row],[Column1]]</f>
        <v>1-Camera-0,0</v>
      </c>
      <c r="D121" s="3">
        <f t="shared" si="3"/>
        <v>0</v>
      </c>
      <c r="E121" s="4">
        <f>_xlfn.NUMBERVALUE(Test_Length_Start[[#This Row],[Column2]])</f>
        <v>18.9196003547633</v>
      </c>
      <c r="F121" s="4">
        <f>_xlfn.NUMBERVALUE(Test_Length_Start[[#This Row],[Column3]])</f>
        <v>1.8317324506027099</v>
      </c>
      <c r="G121" s="4">
        <f>_xlfn.NUMBERVALUE(Test_Length_Start[[#This Row],[Column4]])</f>
        <v>1.5816587312479199E-2</v>
      </c>
      <c r="H121" s="4">
        <f>_xlfn.NUMBERVALUE(Test_Length_Start[[#This Row],[Column5]])</f>
        <v>7.6916078290266907E-2</v>
      </c>
      <c r="I121" s="4">
        <f>_xlfn.NUMBERVALUE(Test_Length_Start[[#This Row],[Column6]])</f>
        <v>5.93443085650303E-3</v>
      </c>
      <c r="J121" s="4">
        <f>_xlfn.NUMBERVALUE(Test_Length_Start[[#This Row],[Column7]])</f>
        <v>6.0741274243333997E-2</v>
      </c>
      <c r="K121" s="4">
        <f>_xlfn.NUMBERVALUE(Test_Length_Start[[#This Row],[Column12]])</f>
        <v>2.0244016749784302</v>
      </c>
      <c r="L121" s="8">
        <f>_xlfn.NUMBERVALUE(Test_Length_Start[[#This Row],[Column10]])</f>
        <v>0.151730448031796</v>
      </c>
      <c r="M121" s="4">
        <f>_xlfn.NUMBERVALUE(Test_Length_Start[[#This Row],[Column11]])</f>
        <v>0.33879532159132902</v>
      </c>
      <c r="N121" s="8">
        <f>Tableau2[[#This Row],[Longueur manquante]]-(6-Tableau2[[#This Row],[longueur]])</f>
        <v>-3.8294722278059616</v>
      </c>
    </row>
    <row r="122" spans="2:14" x14ac:dyDescent="0.25">
      <c r="B122" s="3" t="str">
        <f t="shared" si="2"/>
        <v>1</v>
      </c>
      <c r="C122" s="4" t="str">
        <f>Test_Length_Start[[#This Row],[Column1]]</f>
        <v>1-Camera-0,05</v>
      </c>
      <c r="D122" s="3">
        <f t="shared" si="3"/>
        <v>0.5</v>
      </c>
      <c r="E122" s="4">
        <f>_xlfn.NUMBERVALUE(Test_Length_Start[[#This Row],[Column2]])</f>
        <v>21.3077595717706</v>
      </c>
      <c r="F122" s="4">
        <f>_xlfn.NUMBERVALUE(Test_Length_Start[[#This Row],[Column3]])</f>
        <v>1.88722704241743</v>
      </c>
      <c r="G122" s="4">
        <f>_xlfn.NUMBERVALUE(Test_Length_Start[[#This Row],[Column4]])</f>
        <v>4.0397842306517003E-2</v>
      </c>
      <c r="H122" s="4">
        <f>_xlfn.NUMBERVALUE(Test_Length_Start[[#This Row],[Column5]])</f>
        <v>9.3230583912501996E-2</v>
      </c>
      <c r="I122" s="4">
        <f>_xlfn.NUMBERVALUE(Test_Length_Start[[#This Row],[Column6]])</f>
        <v>2.62272208645404E-2</v>
      </c>
      <c r="J122" s="4">
        <f>_xlfn.NUMBERVALUE(Test_Length_Start[[#This Row],[Column7]])</f>
        <v>8.7949764661623006E-2</v>
      </c>
      <c r="K122" s="4">
        <f>_xlfn.NUMBERVALUE(Test_Length_Start[[#This Row],[Column12]])</f>
        <v>4.5846130560385001</v>
      </c>
      <c r="L122" s="8">
        <f>_xlfn.NUMBERVALUE(Test_Length_Start[[#This Row],[Column10]])</f>
        <v>0.13281594677783001</v>
      </c>
      <c r="M122" s="4">
        <f>_xlfn.NUMBERVALUE(Test_Length_Start[[#This Row],[Column11]])</f>
        <v>0.33396274180749302</v>
      </c>
      <c r="N122" s="8">
        <f>Tableau2[[#This Row],[Longueur manquante]]-(6-Tableau2[[#This Row],[longueur]])</f>
        <v>-3.7788102157750774</v>
      </c>
    </row>
    <row r="123" spans="2:14" x14ac:dyDescent="0.25">
      <c r="B123" s="3" t="str">
        <f t="shared" si="2"/>
        <v>1</v>
      </c>
      <c r="C123" s="4" t="str">
        <f>Test_Length_Start[[#This Row],[Column1]]</f>
        <v>1-Camera-0,05</v>
      </c>
      <c r="D123" s="3">
        <f t="shared" si="3"/>
        <v>0.5</v>
      </c>
      <c r="E123" s="4">
        <f>_xlfn.NUMBERVALUE(Test_Length_Start[[#This Row],[Column2]])</f>
        <v>32.157916011386298</v>
      </c>
      <c r="F123" s="4">
        <f>_xlfn.NUMBERVALUE(Test_Length_Start[[#This Row],[Column3]])</f>
        <v>2.1092381772444502</v>
      </c>
      <c r="G123" s="4">
        <f>_xlfn.NUMBERVALUE(Test_Length_Start[[#This Row],[Column4]])</f>
        <v>6.1621116471770397E-2</v>
      </c>
      <c r="H123" s="4">
        <f>_xlfn.NUMBERVALUE(Test_Length_Start[[#This Row],[Column5]])</f>
        <v>9.9946769791964402E-2</v>
      </c>
      <c r="I123" s="4">
        <f>_xlfn.NUMBERVALUE(Test_Length_Start[[#This Row],[Column6]])</f>
        <v>5.5791149943001703E-2</v>
      </c>
      <c r="J123" s="4">
        <f>_xlfn.NUMBERVALUE(Test_Length_Start[[#This Row],[Column7]])</f>
        <v>9.5292907686526804E-2</v>
      </c>
      <c r="K123" s="4">
        <f>_xlfn.NUMBERVALUE(Test_Length_Start[[#This Row],[Column12]])</f>
        <v>4.92232456500642</v>
      </c>
      <c r="L123" s="8">
        <f>_xlfn.NUMBERVALUE(Test_Length_Start[[#This Row],[Column10]])</f>
        <v>0.17794388904566699</v>
      </c>
      <c r="M123" s="4">
        <f>_xlfn.NUMBERVALUE(Test_Length_Start[[#This Row],[Column11]])</f>
        <v>0.32133964477465898</v>
      </c>
      <c r="N123" s="8">
        <f>Tableau2[[#This Row],[Longueur manquante]]-(6-Tableau2[[#This Row],[longueur]])</f>
        <v>-3.5694221779808908</v>
      </c>
    </row>
    <row r="124" spans="2:14" x14ac:dyDescent="0.25">
      <c r="B124" s="3" t="str">
        <f t="shared" si="2"/>
        <v>1</v>
      </c>
      <c r="C124" s="4" t="str">
        <f>Test_Length_Start[[#This Row],[Column1]]</f>
        <v>1-Camera-0,05</v>
      </c>
      <c r="D124" s="3">
        <f t="shared" si="3"/>
        <v>0.5</v>
      </c>
      <c r="E124" s="4">
        <f>_xlfn.NUMBERVALUE(Test_Length_Start[[#This Row],[Column2]])</f>
        <v>30.573383534033599</v>
      </c>
      <c r="F124" s="4">
        <f>_xlfn.NUMBERVALUE(Test_Length_Start[[#This Row],[Column3]])</f>
        <v>1.8819619137903201</v>
      </c>
      <c r="G124" s="4">
        <f>_xlfn.NUMBERVALUE(Test_Length_Start[[#This Row],[Column4]])</f>
        <v>3.9117042781691001E-2</v>
      </c>
      <c r="H124" s="4">
        <f>_xlfn.NUMBERVALUE(Test_Length_Start[[#This Row],[Column5]])</f>
        <v>9.5822610084884394E-2</v>
      </c>
      <c r="I124" s="4">
        <f>_xlfn.NUMBERVALUE(Test_Length_Start[[#This Row],[Column6]])</f>
        <v>2.8211927760536101E-2</v>
      </c>
      <c r="J124" s="4">
        <f>_xlfn.NUMBERVALUE(Test_Length_Start[[#This Row],[Column7]])</f>
        <v>8.9820530651469901E-2</v>
      </c>
      <c r="K124" s="4">
        <f>_xlfn.NUMBERVALUE(Test_Length_Start[[#This Row],[Column12]])</f>
        <v>5.2897600280120898</v>
      </c>
      <c r="L124" s="8">
        <f>_xlfn.NUMBERVALUE(Test_Length_Start[[#This Row],[Column10]])</f>
        <v>0.153218992341493</v>
      </c>
      <c r="M124" s="4">
        <f>_xlfn.NUMBERVALUE(Test_Length_Start[[#This Row],[Column11]])</f>
        <v>0.37547169720559898</v>
      </c>
      <c r="N124" s="8">
        <f>Tableau2[[#This Row],[Longueur manquante]]-(6-Tableau2[[#This Row],[longueur]])</f>
        <v>-3.7425663890040806</v>
      </c>
    </row>
    <row r="125" spans="2:14" x14ac:dyDescent="0.25">
      <c r="B125" s="3" t="str">
        <f t="shared" si="2"/>
        <v>1</v>
      </c>
      <c r="C125" s="4" t="str">
        <f>Test_Length_Start[[#This Row],[Column1]]</f>
        <v>1-Camera-0,05</v>
      </c>
      <c r="D125" s="3">
        <f t="shared" si="3"/>
        <v>0.5</v>
      </c>
      <c r="E125" s="4">
        <f>_xlfn.NUMBERVALUE(Test_Length_Start[[#This Row],[Column2]])</f>
        <v>50.465663156469603</v>
      </c>
      <c r="F125" s="4">
        <f>_xlfn.NUMBERVALUE(Test_Length_Start[[#This Row],[Column3]])</f>
        <v>2.1267767769171302</v>
      </c>
      <c r="G125" s="4">
        <f>_xlfn.NUMBERVALUE(Test_Length_Start[[#This Row],[Column4]])</f>
        <v>6.6905467997962598E-2</v>
      </c>
      <c r="H125" s="4">
        <f>_xlfn.NUMBERVALUE(Test_Length_Start[[#This Row],[Column5]])</f>
        <v>9.9481063508161299E-2</v>
      </c>
      <c r="I125" s="4">
        <f>_xlfn.NUMBERVALUE(Test_Length_Start[[#This Row],[Column6]])</f>
        <v>5.7230126616090303E-2</v>
      </c>
      <c r="J125" s="4">
        <f>_xlfn.NUMBERVALUE(Test_Length_Start[[#This Row],[Column7]])</f>
        <v>9.3730289315162599E-2</v>
      </c>
      <c r="K125" s="4">
        <f>_xlfn.NUMBERVALUE(Test_Length_Start[[#This Row],[Column12]])</f>
        <v>4.3909857691032803</v>
      </c>
      <c r="L125" s="8">
        <f>_xlfn.NUMBERVALUE(Test_Length_Start[[#This Row],[Column10]])</f>
        <v>0.19654188224056199</v>
      </c>
      <c r="M125" s="4">
        <f>_xlfn.NUMBERVALUE(Test_Length_Start[[#This Row],[Column11]])</f>
        <v>0.31340630261945102</v>
      </c>
      <c r="N125" s="8">
        <f>Tableau2[[#This Row],[Longueur manquante]]-(6-Tableau2[[#This Row],[longueur]])</f>
        <v>-3.5598169204634189</v>
      </c>
    </row>
    <row r="126" spans="2:14" x14ac:dyDescent="0.25">
      <c r="B126" s="3" t="str">
        <f t="shared" si="2"/>
        <v>1</v>
      </c>
      <c r="C126" s="4" t="str">
        <f>Test_Length_Start[[#This Row],[Column1]]</f>
        <v>1-Camera-0,05</v>
      </c>
      <c r="D126" s="3">
        <f t="shared" si="3"/>
        <v>0.5</v>
      </c>
      <c r="E126" s="4">
        <f>_xlfn.NUMBERVALUE(Test_Length_Start[[#This Row],[Column2]])</f>
        <v>22.8192757293649</v>
      </c>
      <c r="F126" s="4">
        <f>_xlfn.NUMBERVALUE(Test_Length_Start[[#This Row],[Column3]])</f>
        <v>1.8295447885827101</v>
      </c>
      <c r="G126" s="4">
        <f>_xlfn.NUMBERVALUE(Test_Length_Start[[#This Row],[Column4]])</f>
        <v>2.0282521625208199E-2</v>
      </c>
      <c r="H126" s="4">
        <f>_xlfn.NUMBERVALUE(Test_Length_Start[[#This Row],[Column5]])</f>
        <v>7.8824368744117093E-2</v>
      </c>
      <c r="I126" s="4">
        <f>_xlfn.NUMBERVALUE(Test_Length_Start[[#This Row],[Column6]])</f>
        <v>1.2451365421839E-2</v>
      </c>
      <c r="J126" s="4">
        <f>_xlfn.NUMBERVALUE(Test_Length_Start[[#This Row],[Column7]])</f>
        <v>6.5867773327661402E-2</v>
      </c>
      <c r="K126" s="4">
        <f>_xlfn.NUMBERVALUE(Test_Length_Start[[#This Row],[Column12]])</f>
        <v>4.3147098539629898</v>
      </c>
      <c r="L126" s="8">
        <f>_xlfn.NUMBERVALUE(Test_Length_Start[[#This Row],[Column10]])</f>
        <v>0.138621262345483</v>
      </c>
      <c r="M126" s="4">
        <f>_xlfn.NUMBERVALUE(Test_Length_Start[[#This Row],[Column11]])</f>
        <v>0.30606688194763298</v>
      </c>
      <c r="N126" s="8">
        <f>Tableau2[[#This Row],[Longueur manquante]]-(6-Tableau2[[#This Row],[longueur]])</f>
        <v>-3.8643883294696564</v>
      </c>
    </row>
    <row r="127" spans="2:14" x14ac:dyDescent="0.25">
      <c r="B127" s="3" t="str">
        <f t="shared" si="2"/>
        <v>1</v>
      </c>
      <c r="C127" s="4" t="str">
        <f>Test_Length_Start[[#This Row],[Column1]]</f>
        <v>1-Camera-0,05</v>
      </c>
      <c r="D127" s="3">
        <f t="shared" si="3"/>
        <v>0.5</v>
      </c>
      <c r="E127" s="4">
        <f>_xlfn.NUMBERVALUE(Test_Length_Start[[#This Row],[Column2]])</f>
        <v>40.550225178886699</v>
      </c>
      <c r="F127" s="4">
        <f>_xlfn.NUMBERVALUE(Test_Length_Start[[#This Row],[Column3]])</f>
        <v>2.02683591759269</v>
      </c>
      <c r="G127" s="4">
        <f>_xlfn.NUMBERVALUE(Test_Length_Start[[#This Row],[Column4]])</f>
        <v>3.1262378802770198E-2</v>
      </c>
      <c r="H127" s="4">
        <f>_xlfn.NUMBERVALUE(Test_Length_Start[[#This Row],[Column5]])</f>
        <v>0.107912459300676</v>
      </c>
      <c r="I127" s="4">
        <f>_xlfn.NUMBERVALUE(Test_Length_Start[[#This Row],[Column6]])</f>
        <v>2.4776436467083499E-2</v>
      </c>
      <c r="J127" s="4">
        <f>_xlfn.NUMBERVALUE(Test_Length_Start[[#This Row],[Column7]])</f>
        <v>7.3712750007729005E-2</v>
      </c>
      <c r="K127" s="4">
        <f>_xlfn.NUMBERVALUE(Test_Length_Start[[#This Row],[Column12]])</f>
        <v>4.0800497699528897</v>
      </c>
      <c r="L127" s="8">
        <f>_xlfn.NUMBERVALUE(Test_Length_Start[[#This Row],[Column10]])</f>
        <v>0.22242267749146899</v>
      </c>
      <c r="M127" s="4">
        <f>_xlfn.NUMBERVALUE(Test_Length_Start[[#This Row],[Column11]])</f>
        <v>0.38312619145295301</v>
      </c>
      <c r="N127" s="8">
        <f>Tableau2[[#This Row],[Longueur manquante]]-(6-Tableau2[[#This Row],[longueur]])</f>
        <v>-3.5900378909543571</v>
      </c>
    </row>
    <row r="128" spans="2:14" x14ac:dyDescent="0.25">
      <c r="B128" s="3" t="str">
        <f t="shared" si="2"/>
        <v>1</v>
      </c>
      <c r="C128" s="4" t="str">
        <f>Test_Length_Start[[#This Row],[Column1]]</f>
        <v>1-Camera-0,05</v>
      </c>
      <c r="D128" s="3">
        <f t="shared" si="3"/>
        <v>0.5</v>
      </c>
      <c r="E128" s="4">
        <f>_xlfn.NUMBERVALUE(Test_Length_Start[[#This Row],[Column2]])</f>
        <v>67.110383066853302</v>
      </c>
      <c r="F128" s="4">
        <f>_xlfn.NUMBERVALUE(Test_Length_Start[[#This Row],[Column3]])</f>
        <v>1.8890959327162999</v>
      </c>
      <c r="G128" s="4">
        <f>_xlfn.NUMBERVALUE(Test_Length_Start[[#This Row],[Column4]])</f>
        <v>5.2248159292522703E-2</v>
      </c>
      <c r="H128" s="4">
        <f>_xlfn.NUMBERVALUE(Test_Length_Start[[#This Row],[Column5]])</f>
        <v>0.12508302025788501</v>
      </c>
      <c r="I128" s="4">
        <f>_xlfn.NUMBERVALUE(Test_Length_Start[[#This Row],[Column6]])</f>
        <v>3.6479962242687E-2</v>
      </c>
      <c r="J128" s="4">
        <f>_xlfn.NUMBERVALUE(Test_Length_Start[[#This Row],[Column7]])</f>
        <v>9.5621553951098504E-2</v>
      </c>
      <c r="K128" s="4">
        <f>_xlfn.NUMBERVALUE(Test_Length_Start[[#This Row],[Column12]])</f>
        <v>4.9629407440079296</v>
      </c>
      <c r="L128" s="8">
        <f>_xlfn.NUMBERVALUE(Test_Length_Start[[#This Row],[Column10]])</f>
        <v>0.30505900843713801</v>
      </c>
      <c r="M128" s="4">
        <f>_xlfn.NUMBERVALUE(Test_Length_Start[[#This Row],[Column11]])</f>
        <v>0.576030768638219</v>
      </c>
      <c r="N128" s="8">
        <f>Tableau2[[#This Row],[Longueur manquante]]-(6-Tableau2[[#This Row],[longueur]])</f>
        <v>-3.5348732986454809</v>
      </c>
    </row>
    <row r="129" spans="2:14" x14ac:dyDescent="0.25">
      <c r="B129" s="3" t="str">
        <f t="shared" si="2"/>
        <v>1</v>
      </c>
      <c r="C129" s="4" t="str">
        <f>Test_Length_Start[[#This Row],[Column1]]</f>
        <v>1-Camera-0,05</v>
      </c>
      <c r="D129" s="3">
        <f t="shared" si="3"/>
        <v>0.5</v>
      </c>
      <c r="E129" s="4">
        <f>_xlfn.NUMBERVALUE(Test_Length_Start[[#This Row],[Column2]])</f>
        <v>29.598303998257101</v>
      </c>
      <c r="F129" s="4">
        <f>_xlfn.NUMBERVALUE(Test_Length_Start[[#This Row],[Column3]])</f>
        <v>1.97208028589722</v>
      </c>
      <c r="G129" s="4">
        <f>_xlfn.NUMBERVALUE(Test_Length_Start[[#This Row],[Column4]])</f>
        <v>3.9465923010803101E-2</v>
      </c>
      <c r="H129" s="4">
        <f>_xlfn.NUMBERVALUE(Test_Length_Start[[#This Row],[Column5]])</f>
        <v>8.5490079672697603E-2</v>
      </c>
      <c r="I129" s="4">
        <f>_xlfn.NUMBERVALUE(Test_Length_Start[[#This Row],[Column6]])</f>
        <v>3.2407186981904298E-2</v>
      </c>
      <c r="J129" s="4">
        <f>_xlfn.NUMBERVALUE(Test_Length_Start[[#This Row],[Column7]])</f>
        <v>7.9061323927251403E-2</v>
      </c>
      <c r="K129" s="4">
        <f>_xlfn.NUMBERVALUE(Test_Length_Start[[#This Row],[Column12]])</f>
        <v>4.9345333549426798</v>
      </c>
      <c r="L129" s="8">
        <f>_xlfn.NUMBERVALUE(Test_Length_Start[[#This Row],[Column10]])</f>
        <v>0.116418127147195</v>
      </c>
      <c r="M129" s="4">
        <f>_xlfn.NUMBERVALUE(Test_Length_Start[[#This Row],[Column11]])</f>
        <v>0.34441381246472802</v>
      </c>
      <c r="N129" s="8">
        <f>Tableau2[[#This Row],[Longueur manquante]]-(6-Tableau2[[#This Row],[longueur]])</f>
        <v>-3.6835059016380525</v>
      </c>
    </row>
    <row r="130" spans="2:14" x14ac:dyDescent="0.25">
      <c r="B130" s="3" t="str">
        <f t="shared" ref="B130:B193" si="4">SUBSTITUTE(LEFT(C130,2),"-","")</f>
        <v>1</v>
      </c>
      <c r="C130" s="4" t="str">
        <f>Test_Length_Start[[#This Row],[Column1]]</f>
        <v>1-Camera-0,05</v>
      </c>
      <c r="D130" s="3">
        <f t="shared" ref="D130:D193" si="5">_xlfn.NUMBERVALUE(IFERROR(RIGHT(C130,LEN(C130)-SEARCH("-",C130,5)),-0.2))*10</f>
        <v>0.5</v>
      </c>
      <c r="E130" s="4">
        <f>_xlfn.NUMBERVALUE(Test_Length_Start[[#This Row],[Column2]])</f>
        <v>7.1883969133413101</v>
      </c>
      <c r="F130" s="4">
        <f>_xlfn.NUMBERVALUE(Test_Length_Start[[#This Row],[Column3]])</f>
        <v>1.83609406055224</v>
      </c>
      <c r="G130" s="4">
        <f>_xlfn.NUMBERVALUE(Test_Length_Start[[#This Row],[Column4]])</f>
        <v>2.4234484067708E-2</v>
      </c>
      <c r="H130" s="4">
        <f>_xlfn.NUMBERVALUE(Test_Length_Start[[#This Row],[Column5]])</f>
        <v>7.9176968383793206E-2</v>
      </c>
      <c r="I130" s="4">
        <f>_xlfn.NUMBERVALUE(Test_Length_Start[[#This Row],[Column6]])</f>
        <v>1.9117640678400501E-2</v>
      </c>
      <c r="J130" s="4">
        <f>_xlfn.NUMBERVALUE(Test_Length_Start[[#This Row],[Column7]])</f>
        <v>6.4460870853257898E-2</v>
      </c>
      <c r="K130" s="4">
        <f>_xlfn.NUMBERVALUE(Test_Length_Start[[#This Row],[Column12]])</f>
        <v>4.4599079639883703</v>
      </c>
      <c r="L130" s="8">
        <f>_xlfn.NUMBERVALUE(Test_Length_Start[[#This Row],[Column10]])</f>
        <v>0.123389434895973</v>
      </c>
      <c r="M130" s="4">
        <f>_xlfn.NUMBERVALUE(Test_Length_Start[[#This Row],[Column11]])</f>
        <v>0.297629479424115</v>
      </c>
      <c r="N130" s="8">
        <f>Tableau2[[#This Row],[Longueur manquante]]-(6-Tableau2[[#This Row],[longueur]])</f>
        <v>-3.866276460023645</v>
      </c>
    </row>
    <row r="131" spans="2:14" x14ac:dyDescent="0.25">
      <c r="B131" s="3" t="str">
        <f t="shared" si="4"/>
        <v>1</v>
      </c>
      <c r="C131" s="4" t="str">
        <f>Test_Length_Start[[#This Row],[Column1]]</f>
        <v>1-Camera-0,05</v>
      </c>
      <c r="D131" s="3">
        <f t="shared" si="5"/>
        <v>0.5</v>
      </c>
      <c r="E131" s="4">
        <f>_xlfn.NUMBERVALUE(Test_Length_Start[[#This Row],[Column2]])</f>
        <v>73.138205207512499</v>
      </c>
      <c r="F131" s="4">
        <f>_xlfn.NUMBERVALUE(Test_Length_Start[[#This Row],[Column3]])</f>
        <v>2.1793122054149001</v>
      </c>
      <c r="G131" s="4">
        <f>_xlfn.NUMBERVALUE(Test_Length_Start[[#This Row],[Column4]])</f>
        <v>0.109910115615254</v>
      </c>
      <c r="H131" s="4">
        <f>_xlfn.NUMBERVALUE(Test_Length_Start[[#This Row],[Column5]])</f>
        <v>0.14005888707210501</v>
      </c>
      <c r="I131" s="4">
        <f>_xlfn.NUMBERVALUE(Test_Length_Start[[#This Row],[Column6]])</f>
        <v>7.8469469696458002E-2</v>
      </c>
      <c r="J131" s="4">
        <f>_xlfn.NUMBERVALUE(Test_Length_Start[[#This Row],[Column7]])</f>
        <v>0.115773003021534</v>
      </c>
      <c r="K131" s="4">
        <f>_xlfn.NUMBERVALUE(Test_Length_Start[[#This Row],[Column12]])</f>
        <v>5.60569044109433</v>
      </c>
      <c r="L131" s="8">
        <f>_xlfn.NUMBERVALUE(Test_Length_Start[[#This Row],[Column10]])</f>
        <v>0.38694772160848101</v>
      </c>
      <c r="M131" s="4">
        <f>_xlfn.NUMBERVALUE(Test_Length_Start[[#This Row],[Column11]])</f>
        <v>0.50107183369353403</v>
      </c>
      <c r="N131" s="8">
        <f>Tableau2[[#This Row],[Longueur manquante]]-(6-Tableau2[[#This Row],[longueur]])</f>
        <v>-3.3196159608915661</v>
      </c>
    </row>
    <row r="132" spans="2:14" x14ac:dyDescent="0.25">
      <c r="B132" s="3" t="str">
        <f t="shared" si="4"/>
        <v>1</v>
      </c>
      <c r="C132" s="4" t="str">
        <f>Test_Length_Start[[#This Row],[Column1]]</f>
        <v>1-Camera-0,05</v>
      </c>
      <c r="D132" s="3">
        <f t="shared" si="5"/>
        <v>0.5</v>
      </c>
      <c r="E132" s="4">
        <f>_xlfn.NUMBERVALUE(Test_Length_Start[[#This Row],[Column2]])</f>
        <v>78.127873391238793</v>
      </c>
      <c r="F132" s="4">
        <f>_xlfn.NUMBERVALUE(Test_Length_Start[[#This Row],[Column3]])</f>
        <v>1.9323702840016499</v>
      </c>
      <c r="G132" s="4">
        <f>_xlfn.NUMBERVALUE(Test_Length_Start[[#This Row],[Column4]])</f>
        <v>5.1903636682613802E-2</v>
      </c>
      <c r="H132" s="4">
        <f>_xlfn.NUMBERVALUE(Test_Length_Start[[#This Row],[Column5]])</f>
        <v>0.12390647332695</v>
      </c>
      <c r="I132" s="4">
        <f>_xlfn.NUMBERVALUE(Test_Length_Start[[#This Row],[Column6]])</f>
        <v>3.4803638744591303E-2</v>
      </c>
      <c r="J132" s="4">
        <f>_xlfn.NUMBERVALUE(Test_Length_Start[[#This Row],[Column7]])</f>
        <v>8.7355511230565994E-2</v>
      </c>
      <c r="K132" s="4">
        <f>_xlfn.NUMBERVALUE(Test_Length_Start[[#This Row],[Column12]])</f>
        <v>4.31556511705275</v>
      </c>
      <c r="L132" s="8">
        <f>_xlfn.NUMBERVALUE(Test_Length_Start[[#This Row],[Column10]])</f>
        <v>0.37427948010483902</v>
      </c>
      <c r="M132" s="4">
        <f>_xlfn.NUMBERVALUE(Test_Length_Start[[#This Row],[Column11]])</f>
        <v>0.49709075177357598</v>
      </c>
      <c r="N132" s="8">
        <f>Tableau2[[#This Row],[Longueur manquante]]-(6-Tableau2[[#This Row],[longueur]])</f>
        <v>-3.5705389642247747</v>
      </c>
    </row>
    <row r="133" spans="2:14" x14ac:dyDescent="0.25">
      <c r="B133" s="3" t="str">
        <f t="shared" si="4"/>
        <v>1</v>
      </c>
      <c r="C133" s="4" t="str">
        <f>Test_Length_Start[[#This Row],[Column1]]</f>
        <v>1-Camera-0,05</v>
      </c>
      <c r="D133" s="3">
        <f t="shared" si="5"/>
        <v>0.5</v>
      </c>
      <c r="E133" s="4">
        <f>_xlfn.NUMBERVALUE(Test_Length_Start[[#This Row],[Column2]])</f>
        <v>66.532412140192505</v>
      </c>
      <c r="F133" s="4">
        <f>_xlfn.NUMBERVALUE(Test_Length_Start[[#This Row],[Column3]])</f>
        <v>1.98643690606891</v>
      </c>
      <c r="G133" s="4">
        <f>_xlfn.NUMBERVALUE(Test_Length_Start[[#This Row],[Column4]])</f>
        <v>0.159215533067712</v>
      </c>
      <c r="H133" s="4">
        <f>_xlfn.NUMBERVALUE(Test_Length_Start[[#This Row],[Column5]])</f>
        <v>0.17293984799459</v>
      </c>
      <c r="I133" s="4">
        <f>_xlfn.NUMBERVALUE(Test_Length_Start[[#This Row],[Column6]])</f>
        <v>0.112524951842024</v>
      </c>
      <c r="J133" s="4">
        <f>_xlfn.NUMBERVALUE(Test_Length_Start[[#This Row],[Column7]])</f>
        <v>0.15098580093063099</v>
      </c>
      <c r="K133" s="4">
        <f>_xlfn.NUMBERVALUE(Test_Length_Start[[#This Row],[Column12]])</f>
        <v>5.5982879609800804</v>
      </c>
      <c r="L133" s="8">
        <f>_xlfn.NUMBERVALUE(Test_Length_Start[[#This Row],[Column10]])</f>
        <v>0.511354590159939</v>
      </c>
      <c r="M133" s="4">
        <f>_xlfn.NUMBERVALUE(Test_Length_Start[[#This Row],[Column11]])</f>
        <v>0.47395093101575703</v>
      </c>
      <c r="N133" s="8">
        <f>Tableau2[[#This Row],[Longueur manquante]]-(6-Tableau2[[#This Row],[longueur]])</f>
        <v>-3.5396121629153328</v>
      </c>
    </row>
    <row r="134" spans="2:14" x14ac:dyDescent="0.25">
      <c r="B134" s="3" t="str">
        <f t="shared" si="4"/>
        <v>1</v>
      </c>
      <c r="C134" s="4" t="str">
        <f>Test_Length_Start[[#This Row],[Column1]]</f>
        <v>1-Camera-0,05</v>
      </c>
      <c r="D134" s="3">
        <f t="shared" si="5"/>
        <v>0.5</v>
      </c>
      <c r="E134" s="4">
        <f>_xlfn.NUMBERVALUE(Test_Length_Start[[#This Row],[Column2]])</f>
        <v>32.340926133007997</v>
      </c>
      <c r="F134" s="4">
        <f>_xlfn.NUMBERVALUE(Test_Length_Start[[#This Row],[Column3]])</f>
        <v>1.9714469526985601</v>
      </c>
      <c r="G134" s="4">
        <f>_xlfn.NUMBERVALUE(Test_Length_Start[[#This Row],[Column4]])</f>
        <v>1.6746472688067501E-2</v>
      </c>
      <c r="H134" s="4">
        <f>_xlfn.NUMBERVALUE(Test_Length_Start[[#This Row],[Column5]])</f>
        <v>7.2830731619962494E-2</v>
      </c>
      <c r="I134" s="4">
        <f>_xlfn.NUMBERVALUE(Test_Length_Start[[#This Row],[Column6]])</f>
        <v>1.4524602867438501E-2</v>
      </c>
      <c r="J134" s="4">
        <f>_xlfn.NUMBERVALUE(Test_Length_Start[[#This Row],[Column7]])</f>
        <v>5.1963893361550002E-2</v>
      </c>
      <c r="K134" s="4">
        <f>_xlfn.NUMBERVALUE(Test_Length_Start[[#This Row],[Column12]])</f>
        <v>4.2450744149973598</v>
      </c>
      <c r="L134" s="8">
        <f>_xlfn.NUMBERVALUE(Test_Length_Start[[#This Row],[Column10]])</f>
        <v>4.86577623416099E-2</v>
      </c>
      <c r="M134" s="4">
        <f>_xlfn.NUMBERVALUE(Test_Length_Start[[#This Row],[Column11]])</f>
        <v>0.37949233882306399</v>
      </c>
      <c r="N134" s="8">
        <f>Tableau2[[#This Row],[Longueur manquante]]-(6-Tableau2[[#This Row],[longueur]])</f>
        <v>-3.6490607084783759</v>
      </c>
    </row>
    <row r="135" spans="2:14" x14ac:dyDescent="0.25">
      <c r="B135" s="3" t="str">
        <f t="shared" si="4"/>
        <v>1</v>
      </c>
      <c r="C135" s="4" t="str">
        <f>Test_Length_Start[[#This Row],[Column1]]</f>
        <v>1-Camera-0,05</v>
      </c>
      <c r="D135" s="3">
        <f t="shared" si="5"/>
        <v>0.5</v>
      </c>
      <c r="E135" s="4">
        <f>_xlfn.NUMBERVALUE(Test_Length_Start[[#This Row],[Column2]])</f>
        <v>42.584012317819898</v>
      </c>
      <c r="F135" s="4">
        <f>_xlfn.NUMBERVALUE(Test_Length_Start[[#This Row],[Column3]])</f>
        <v>2.0328007112764599</v>
      </c>
      <c r="G135" s="4">
        <f>_xlfn.NUMBERVALUE(Test_Length_Start[[#This Row],[Column4]])</f>
        <v>4.0993865181057E-2</v>
      </c>
      <c r="H135" s="4">
        <f>_xlfn.NUMBERVALUE(Test_Length_Start[[#This Row],[Column5]])</f>
        <v>8.6976005429281494E-2</v>
      </c>
      <c r="I135" s="4">
        <f>_xlfn.NUMBERVALUE(Test_Length_Start[[#This Row],[Column6]])</f>
        <v>3.67272662274062E-2</v>
      </c>
      <c r="J135" s="4">
        <f>_xlfn.NUMBERVALUE(Test_Length_Start[[#This Row],[Column7]])</f>
        <v>7.7941762834479206E-2</v>
      </c>
      <c r="K135" s="4">
        <f>_xlfn.NUMBERVALUE(Test_Length_Start[[#This Row],[Column12]])</f>
        <v>5.3867743790615297</v>
      </c>
      <c r="L135" s="8">
        <f>_xlfn.NUMBERVALUE(Test_Length_Start[[#This Row],[Column10]])</f>
        <v>0.104035833318023</v>
      </c>
      <c r="M135" s="4">
        <f>_xlfn.NUMBERVALUE(Test_Length_Start[[#This Row],[Column11]])</f>
        <v>0.34370805152826001</v>
      </c>
      <c r="N135" s="8">
        <f>Tableau2[[#This Row],[Longueur manquante]]-(6-Tableau2[[#This Row],[longueur]])</f>
        <v>-3.6234912371952799</v>
      </c>
    </row>
    <row r="136" spans="2:14" x14ac:dyDescent="0.25">
      <c r="B136" s="3" t="str">
        <f t="shared" si="4"/>
        <v>1</v>
      </c>
      <c r="C136" s="4" t="str">
        <f>Test_Length_Start[[#This Row],[Column1]]</f>
        <v>1-Camera-0,05</v>
      </c>
      <c r="D136" s="3">
        <f t="shared" si="5"/>
        <v>0.5</v>
      </c>
      <c r="E136" s="4">
        <f>_xlfn.NUMBERVALUE(Test_Length_Start[[#This Row],[Column2]])</f>
        <v>27.4420008012541</v>
      </c>
      <c r="F136" s="4">
        <f>_xlfn.NUMBERVALUE(Test_Length_Start[[#This Row],[Column3]])</f>
        <v>2.0210722183093899</v>
      </c>
      <c r="G136" s="4">
        <f>_xlfn.NUMBERVALUE(Test_Length_Start[[#This Row],[Column4]])</f>
        <v>5.4214655239042002E-2</v>
      </c>
      <c r="H136" s="4">
        <f>_xlfn.NUMBERVALUE(Test_Length_Start[[#This Row],[Column5]])</f>
        <v>0.10040861221610101</v>
      </c>
      <c r="I136" s="4">
        <f>_xlfn.NUMBERVALUE(Test_Length_Start[[#This Row],[Column6]])</f>
        <v>4.7330616936765497E-2</v>
      </c>
      <c r="J136" s="4">
        <f>_xlfn.NUMBERVALUE(Test_Length_Start[[#This Row],[Column7]])</f>
        <v>9.5443263342362403E-2</v>
      </c>
      <c r="K136" s="4">
        <f>_xlfn.NUMBERVALUE(Test_Length_Start[[#This Row],[Column12]])</f>
        <v>5.5354955160291803</v>
      </c>
      <c r="L136" s="8">
        <f>_xlfn.NUMBERVALUE(Test_Length_Start[[#This Row],[Column10]])</f>
        <v>0.14678803210392999</v>
      </c>
      <c r="M136" s="4">
        <f>_xlfn.NUMBERVALUE(Test_Length_Start[[#This Row],[Column11]])</f>
        <v>0.35742781542060897</v>
      </c>
      <c r="N136" s="8">
        <f>Tableau2[[#This Row],[Longueur manquante]]-(6-Tableau2[[#This Row],[longueur]])</f>
        <v>-3.6214999662700009</v>
      </c>
    </row>
    <row r="137" spans="2:14" x14ac:dyDescent="0.25">
      <c r="B137" s="3" t="str">
        <f t="shared" si="4"/>
        <v>1</v>
      </c>
      <c r="C137" s="4" t="str">
        <f>Test_Length_Start[[#This Row],[Column1]]</f>
        <v>1-Camera-0,05</v>
      </c>
      <c r="D137" s="3">
        <f t="shared" si="5"/>
        <v>0.5</v>
      </c>
      <c r="E137" s="4">
        <f>_xlfn.NUMBERVALUE(Test_Length_Start[[#This Row],[Column2]])</f>
        <v>20.8319751835304</v>
      </c>
      <c r="F137" s="4">
        <f>_xlfn.NUMBERVALUE(Test_Length_Start[[#This Row],[Column3]])</f>
        <v>1.8305738173411901</v>
      </c>
      <c r="G137" s="4">
        <f>_xlfn.NUMBERVALUE(Test_Length_Start[[#This Row],[Column4]])</f>
        <v>6.4601432364465902E-2</v>
      </c>
      <c r="H137" s="4">
        <f>_xlfn.NUMBERVALUE(Test_Length_Start[[#This Row],[Column5]])</f>
        <v>0.10938794433601901</v>
      </c>
      <c r="I137" s="4">
        <f>_xlfn.NUMBERVALUE(Test_Length_Start[[#This Row],[Column6]])</f>
        <v>4.4131797041033698E-2</v>
      </c>
      <c r="J137" s="4">
        <f>_xlfn.NUMBERVALUE(Test_Length_Start[[#This Row],[Column7]])</f>
        <v>0.101469231171437</v>
      </c>
      <c r="K137" s="4">
        <f>_xlfn.NUMBERVALUE(Test_Length_Start[[#This Row],[Column12]])</f>
        <v>5.0126839040312898</v>
      </c>
      <c r="L137" s="8">
        <f>_xlfn.NUMBERVALUE(Test_Length_Start[[#This Row],[Column10]])</f>
        <v>0.19836183645011099</v>
      </c>
      <c r="M137" s="4">
        <f>_xlfn.NUMBERVALUE(Test_Length_Start[[#This Row],[Column11]])</f>
        <v>0.31152626019802798</v>
      </c>
      <c r="N137" s="8">
        <f>Tableau2[[#This Row],[Longueur manquante]]-(6-Tableau2[[#This Row],[longueur]])</f>
        <v>-3.8578999224607822</v>
      </c>
    </row>
    <row r="138" spans="2:14" x14ac:dyDescent="0.25">
      <c r="B138" s="3" t="str">
        <f t="shared" si="4"/>
        <v>1</v>
      </c>
      <c r="C138" s="4" t="str">
        <f>Test_Length_Start[[#This Row],[Column1]]</f>
        <v>1-Camera-0,05</v>
      </c>
      <c r="D138" s="3">
        <f t="shared" si="5"/>
        <v>0.5</v>
      </c>
      <c r="E138" s="4">
        <f>_xlfn.NUMBERVALUE(Test_Length_Start[[#This Row],[Column2]])</f>
        <v>31.305539841855101</v>
      </c>
      <c r="F138" s="4">
        <f>_xlfn.NUMBERVALUE(Test_Length_Start[[#This Row],[Column3]])</f>
        <v>1.80609728842882</v>
      </c>
      <c r="G138" s="4">
        <f>_xlfn.NUMBERVALUE(Test_Length_Start[[#This Row],[Column4]])</f>
        <v>6.4227192633265998E-2</v>
      </c>
      <c r="H138" s="4">
        <f>_xlfn.NUMBERVALUE(Test_Length_Start[[#This Row],[Column5]])</f>
        <v>0.105876921239817</v>
      </c>
      <c r="I138" s="4">
        <f>_xlfn.NUMBERVALUE(Test_Length_Start[[#This Row],[Column6]])</f>
        <v>6.2895753641946495E-2</v>
      </c>
      <c r="J138" s="4">
        <f>_xlfn.NUMBERVALUE(Test_Length_Start[[#This Row],[Column7]])</f>
        <v>0.101089354352158</v>
      </c>
      <c r="K138" s="4">
        <f>_xlfn.NUMBERVALUE(Test_Length_Start[[#This Row],[Column12]])</f>
        <v>4.6628024160163397</v>
      </c>
      <c r="L138" s="8">
        <f>_xlfn.NUMBERVALUE(Test_Length_Start[[#This Row],[Column10]])</f>
        <v>0.13647228356111599</v>
      </c>
      <c r="M138" s="4">
        <f>_xlfn.NUMBERVALUE(Test_Length_Start[[#This Row],[Column11]])</f>
        <v>0.37518067903607999</v>
      </c>
      <c r="N138" s="8">
        <f>Tableau2[[#This Row],[Longueur manquante]]-(6-Tableau2[[#This Row],[longueur]])</f>
        <v>-3.8187220325351001</v>
      </c>
    </row>
    <row r="139" spans="2:14" x14ac:dyDescent="0.25">
      <c r="B139" s="3" t="str">
        <f t="shared" si="4"/>
        <v>1</v>
      </c>
      <c r="C139" s="4" t="str">
        <f>Test_Length_Start[[#This Row],[Column1]]</f>
        <v>1-Camera-0,05</v>
      </c>
      <c r="D139" s="3">
        <f t="shared" si="5"/>
        <v>0.5</v>
      </c>
      <c r="E139" s="4">
        <f>_xlfn.NUMBERVALUE(Test_Length_Start[[#This Row],[Column2]])</f>
        <v>53.358317494356797</v>
      </c>
      <c r="F139" s="4">
        <f>_xlfn.NUMBERVALUE(Test_Length_Start[[#This Row],[Column3]])</f>
        <v>2.1282218689815</v>
      </c>
      <c r="G139" s="4">
        <f>_xlfn.NUMBERVALUE(Test_Length_Start[[#This Row],[Column4]])</f>
        <v>6.2529154981198404E-2</v>
      </c>
      <c r="H139" s="4">
        <f>_xlfn.NUMBERVALUE(Test_Length_Start[[#This Row],[Column5]])</f>
        <v>9.7210530441951201E-2</v>
      </c>
      <c r="I139" s="4">
        <f>_xlfn.NUMBERVALUE(Test_Length_Start[[#This Row],[Column6]])</f>
        <v>5.0960384915594001E-2</v>
      </c>
      <c r="J139" s="4">
        <f>_xlfn.NUMBERVALUE(Test_Length_Start[[#This Row],[Column7]])</f>
        <v>8.7273595496995607E-2</v>
      </c>
      <c r="K139" s="4">
        <f>_xlfn.NUMBERVALUE(Test_Length_Start[[#This Row],[Column12]])</f>
        <v>4.3214501150650904</v>
      </c>
      <c r="L139" s="8">
        <f>_xlfn.NUMBERVALUE(Test_Length_Start[[#This Row],[Column10]])</f>
        <v>0.19871157131355699</v>
      </c>
      <c r="M139" s="4">
        <f>_xlfn.NUMBERVALUE(Test_Length_Start[[#This Row],[Column11]])</f>
        <v>0.31099186091373698</v>
      </c>
      <c r="N139" s="8">
        <f>Tableau2[[#This Row],[Longueur manquante]]-(6-Tableau2[[#This Row],[longueur]])</f>
        <v>-3.5607862701047628</v>
      </c>
    </row>
    <row r="140" spans="2:14" x14ac:dyDescent="0.25">
      <c r="B140" s="3" t="str">
        <f t="shared" si="4"/>
        <v>1</v>
      </c>
      <c r="C140" s="4" t="str">
        <f>Test_Length_Start[[#This Row],[Column1]]</f>
        <v>1-Camera-0,05</v>
      </c>
      <c r="D140" s="3">
        <f t="shared" si="5"/>
        <v>0.5</v>
      </c>
      <c r="E140" s="4">
        <f>_xlfn.NUMBERVALUE(Test_Length_Start[[#This Row],[Column2]])</f>
        <v>22.416982894879599</v>
      </c>
      <c r="F140" s="4">
        <f>_xlfn.NUMBERVALUE(Test_Length_Start[[#This Row],[Column3]])</f>
        <v>1.8272831315314499</v>
      </c>
      <c r="G140" s="4">
        <f>_xlfn.NUMBERVALUE(Test_Length_Start[[#This Row],[Column4]])</f>
        <v>3.68863204178825E-2</v>
      </c>
      <c r="H140" s="4">
        <f>_xlfn.NUMBERVALUE(Test_Length_Start[[#This Row],[Column5]])</f>
        <v>8.5684138907162796E-2</v>
      </c>
      <c r="I140" s="4">
        <f>_xlfn.NUMBERVALUE(Test_Length_Start[[#This Row],[Column6]])</f>
        <v>3.32270475839938E-2</v>
      </c>
      <c r="J140" s="4">
        <f>_xlfn.NUMBERVALUE(Test_Length_Start[[#This Row],[Column7]])</f>
        <v>7.3151956104523103E-2</v>
      </c>
      <c r="K140" s="4">
        <f>_xlfn.NUMBERVALUE(Test_Length_Start[[#This Row],[Column12]])</f>
        <v>4.6603904319927096</v>
      </c>
      <c r="L140" s="8">
        <f>_xlfn.NUMBERVALUE(Test_Length_Start[[#This Row],[Column10]])</f>
        <v>0.129008269226913</v>
      </c>
      <c r="M140" s="4">
        <f>_xlfn.NUMBERVALUE(Test_Length_Start[[#This Row],[Column11]])</f>
        <v>0.31520367739971</v>
      </c>
      <c r="N140" s="8">
        <f>Tableau2[[#This Row],[Longueur manquante]]-(6-Tableau2[[#This Row],[longueur]])</f>
        <v>-3.8575131910688398</v>
      </c>
    </row>
    <row r="141" spans="2:14" x14ac:dyDescent="0.25">
      <c r="B141" s="3" t="str">
        <f t="shared" si="4"/>
        <v>1</v>
      </c>
      <c r="C141" s="4" t="str">
        <f>Test_Length_Start[[#This Row],[Column1]]</f>
        <v>1-Camera-0,05</v>
      </c>
      <c r="D141" s="3">
        <f t="shared" si="5"/>
        <v>0.5</v>
      </c>
      <c r="E141" s="4">
        <f>_xlfn.NUMBERVALUE(Test_Length_Start[[#This Row],[Column2]])</f>
        <v>19.239623837217199</v>
      </c>
      <c r="F141" s="4">
        <f>_xlfn.NUMBERVALUE(Test_Length_Start[[#This Row],[Column3]])</f>
        <v>1.8249996561222599</v>
      </c>
      <c r="G141" s="4">
        <f>_xlfn.NUMBERVALUE(Test_Length_Start[[#This Row],[Column4]])</f>
        <v>3.0578407159972301E-2</v>
      </c>
      <c r="H141" s="4">
        <f>_xlfn.NUMBERVALUE(Test_Length_Start[[#This Row],[Column5]])</f>
        <v>8.3109492570206001E-2</v>
      </c>
      <c r="I141" s="4">
        <f>_xlfn.NUMBERVALUE(Test_Length_Start[[#This Row],[Column6]])</f>
        <v>2.7303009496003301E-2</v>
      </c>
      <c r="J141" s="4">
        <f>_xlfn.NUMBERVALUE(Test_Length_Start[[#This Row],[Column7]])</f>
        <v>6.5945968391150606E-2</v>
      </c>
      <c r="K141" s="4">
        <f>_xlfn.NUMBERVALUE(Test_Length_Start[[#This Row],[Column12]])</f>
        <v>4.5592335939873001</v>
      </c>
      <c r="L141" s="8">
        <f>_xlfn.NUMBERVALUE(Test_Length_Start[[#This Row],[Column10]])</f>
        <v>0.13054970538807201</v>
      </c>
      <c r="M141" s="4">
        <f>_xlfn.NUMBERVALUE(Test_Length_Start[[#This Row],[Column11]])</f>
        <v>0.31244318725822501</v>
      </c>
      <c r="N141" s="8">
        <f>Tableau2[[#This Row],[Longueur manquante]]-(6-Tableau2[[#This Row],[longueur]])</f>
        <v>-3.8625571566195154</v>
      </c>
    </row>
    <row r="142" spans="2:14" x14ac:dyDescent="0.25">
      <c r="B142" s="3" t="str">
        <f t="shared" si="4"/>
        <v>1</v>
      </c>
      <c r="C142" s="4" t="str">
        <f>Test_Length_Start[[#This Row],[Column1]]</f>
        <v>1-Camera-0,1</v>
      </c>
      <c r="D142" s="3">
        <f t="shared" si="5"/>
        <v>1</v>
      </c>
      <c r="E142" s="4">
        <f>_xlfn.NUMBERVALUE(Test_Length_Start[[#This Row],[Column2]])</f>
        <v>21.252185030267601</v>
      </c>
      <c r="F142" s="4">
        <f>_xlfn.NUMBERVALUE(Test_Length_Start[[#This Row],[Column3]])</f>
        <v>1.94312799432461</v>
      </c>
      <c r="G142" s="4">
        <f>_xlfn.NUMBERVALUE(Test_Length_Start[[#This Row],[Column4]])</f>
        <v>8.2663829477173295E-2</v>
      </c>
      <c r="H142" s="4">
        <f>_xlfn.NUMBERVALUE(Test_Length_Start[[#This Row],[Column5]])</f>
        <v>0.12890498904611999</v>
      </c>
      <c r="I142" s="4">
        <f>_xlfn.NUMBERVALUE(Test_Length_Start[[#This Row],[Column6]])</f>
        <v>6.9642595640474106E-2</v>
      </c>
      <c r="J142" s="4">
        <f>_xlfn.NUMBERVALUE(Test_Length_Start[[#This Row],[Column7]])</f>
        <v>0.117140065281315</v>
      </c>
      <c r="K142" s="4">
        <f>_xlfn.NUMBERVALUE(Test_Length_Start[[#This Row],[Column12]])</f>
        <v>3.8811760060489102</v>
      </c>
      <c r="L142" s="8">
        <f>_xlfn.NUMBERVALUE(Test_Length_Start[[#This Row],[Column10]])</f>
        <v>0.25635509514034899</v>
      </c>
      <c r="M142" s="4">
        <f>_xlfn.NUMBERVALUE(Test_Length_Start[[#This Row],[Column11]])</f>
        <v>0.35834471686526997</v>
      </c>
      <c r="N142" s="8">
        <f>Tableau2[[#This Row],[Longueur manquante]]-(6-Tableau2[[#This Row],[longueur]])</f>
        <v>-3.6985272888101202</v>
      </c>
    </row>
    <row r="143" spans="2:14" x14ac:dyDescent="0.25">
      <c r="B143" s="3" t="str">
        <f t="shared" si="4"/>
        <v>1</v>
      </c>
      <c r="C143" s="4" t="str">
        <f>Test_Length_Start[[#This Row],[Column1]]</f>
        <v>1-Camera-0,1</v>
      </c>
      <c r="D143" s="3">
        <f t="shared" si="5"/>
        <v>1</v>
      </c>
      <c r="E143" s="4">
        <f>_xlfn.NUMBERVALUE(Test_Length_Start[[#This Row],[Column2]])</f>
        <v>16.7680533392241</v>
      </c>
      <c r="F143" s="4">
        <f>_xlfn.NUMBERVALUE(Test_Length_Start[[#This Row],[Column3]])</f>
        <v>2.15442148757867</v>
      </c>
      <c r="G143" s="4">
        <f>_xlfn.NUMBERVALUE(Test_Length_Start[[#This Row],[Column4]])</f>
        <v>9.7106750575024506E-2</v>
      </c>
      <c r="H143" s="4">
        <f>_xlfn.NUMBERVALUE(Test_Length_Start[[#This Row],[Column5]])</f>
        <v>0.130930965998618</v>
      </c>
      <c r="I143" s="4">
        <f>_xlfn.NUMBERVALUE(Test_Length_Start[[#This Row],[Column6]])</f>
        <v>8.7355138109829103E-2</v>
      </c>
      <c r="J143" s="4">
        <f>_xlfn.NUMBERVALUE(Test_Length_Start[[#This Row],[Column7]])</f>
        <v>0.12622606178495399</v>
      </c>
      <c r="K143" s="4">
        <f>_xlfn.NUMBERVALUE(Test_Length_Start[[#This Row],[Column12]])</f>
        <v>4.0537492729490596</v>
      </c>
      <c r="L143" s="8">
        <f>_xlfn.NUMBERVALUE(Test_Length_Start[[#This Row],[Column10]])</f>
        <v>0.26089348982529598</v>
      </c>
      <c r="M143" s="4">
        <f>_xlfn.NUMBERVALUE(Test_Length_Start[[#This Row],[Column11]])</f>
        <v>0.37753688111037498</v>
      </c>
      <c r="N143" s="8">
        <f>Tableau2[[#This Row],[Longueur manquante]]-(6-Tableau2[[#This Row],[longueur]])</f>
        <v>-3.468041631310955</v>
      </c>
    </row>
    <row r="144" spans="2:14" x14ac:dyDescent="0.25">
      <c r="B144" s="3" t="str">
        <f t="shared" si="4"/>
        <v>1</v>
      </c>
      <c r="C144" s="4" t="str">
        <f>Test_Length_Start[[#This Row],[Column1]]</f>
        <v>1-Camera-0,1</v>
      </c>
      <c r="D144" s="3">
        <f t="shared" si="5"/>
        <v>1</v>
      </c>
      <c r="E144" s="4">
        <f>_xlfn.NUMBERVALUE(Test_Length_Start[[#This Row],[Column2]])</f>
        <v>40.083304297995099</v>
      </c>
      <c r="F144" s="4">
        <f>_xlfn.NUMBERVALUE(Test_Length_Start[[#This Row],[Column3]])</f>
        <v>2.0553153655869298</v>
      </c>
      <c r="G144" s="4">
        <f>_xlfn.NUMBERVALUE(Test_Length_Start[[#This Row],[Column4]])</f>
        <v>0.111193633721587</v>
      </c>
      <c r="H144" s="4">
        <f>_xlfn.NUMBERVALUE(Test_Length_Start[[#This Row],[Column5]])</f>
        <v>0.145395813383455</v>
      </c>
      <c r="I144" s="4">
        <f>_xlfn.NUMBERVALUE(Test_Length_Start[[#This Row],[Column6]])</f>
        <v>0.112724744318388</v>
      </c>
      <c r="J144" s="4">
        <f>_xlfn.NUMBERVALUE(Test_Length_Start[[#This Row],[Column7]])</f>
        <v>0.14099089325130601</v>
      </c>
      <c r="K144" s="4">
        <f>_xlfn.NUMBERVALUE(Test_Length_Start[[#This Row],[Column12]])</f>
        <v>4.7619076808914498</v>
      </c>
      <c r="L144" s="8">
        <f>_xlfn.NUMBERVALUE(Test_Length_Start[[#This Row],[Column10]])</f>
        <v>0.35336404115192499</v>
      </c>
      <c r="M144" s="4">
        <f>_xlfn.NUMBERVALUE(Test_Length_Start[[#This Row],[Column11]])</f>
        <v>0.44884703090433797</v>
      </c>
      <c r="N144" s="8">
        <f>Tableau2[[#This Row],[Longueur manquante]]-(6-Tableau2[[#This Row],[longueur]])</f>
        <v>-3.4958376035087322</v>
      </c>
    </row>
    <row r="145" spans="2:14" x14ac:dyDescent="0.25">
      <c r="B145" s="3" t="str">
        <f t="shared" si="4"/>
        <v>1</v>
      </c>
      <c r="C145" s="4" t="str">
        <f>Test_Length_Start[[#This Row],[Column1]]</f>
        <v>1-Camera-0,1</v>
      </c>
      <c r="D145" s="3">
        <f t="shared" si="5"/>
        <v>1</v>
      </c>
      <c r="E145" s="4">
        <f>_xlfn.NUMBERVALUE(Test_Length_Start[[#This Row],[Column2]])</f>
        <v>68.693211380652599</v>
      </c>
      <c r="F145" s="4">
        <f>_xlfn.NUMBERVALUE(Test_Length_Start[[#This Row],[Column3]])</f>
        <v>2.1110244358485502</v>
      </c>
      <c r="G145" s="4">
        <f>_xlfn.NUMBERVALUE(Test_Length_Start[[#This Row],[Column4]])</f>
        <v>0.17161522106410301</v>
      </c>
      <c r="H145" s="4">
        <f>_xlfn.NUMBERVALUE(Test_Length_Start[[#This Row],[Column5]])</f>
        <v>0.16816351397739401</v>
      </c>
      <c r="I145" s="4">
        <f>_xlfn.NUMBERVALUE(Test_Length_Start[[#This Row],[Column6]])</f>
        <v>0.13632944258118099</v>
      </c>
      <c r="J145" s="4">
        <f>_xlfn.NUMBERVALUE(Test_Length_Start[[#This Row],[Column7]])</f>
        <v>0.14104187204996799</v>
      </c>
      <c r="K145" s="4">
        <f>_xlfn.NUMBERVALUE(Test_Length_Start[[#This Row],[Column12]])</f>
        <v>3.9518587000202299</v>
      </c>
      <c r="L145" s="8">
        <f>_xlfn.NUMBERVALUE(Test_Length_Start[[#This Row],[Column10]])</f>
        <v>0.45936565482285802</v>
      </c>
      <c r="M145" s="4">
        <f>_xlfn.NUMBERVALUE(Test_Length_Start[[#This Row],[Column11]])</f>
        <v>0.459456991220341</v>
      </c>
      <c r="N145" s="8">
        <f>Tableau2[[#This Row],[Longueur manquante]]-(6-Tableau2[[#This Row],[longueur]])</f>
        <v>-3.4295185729311086</v>
      </c>
    </row>
    <row r="146" spans="2:14" x14ac:dyDescent="0.25">
      <c r="B146" s="3" t="str">
        <f t="shared" si="4"/>
        <v>1</v>
      </c>
      <c r="C146" s="4" t="str">
        <f>Test_Length_Start[[#This Row],[Column1]]</f>
        <v>1-Camera-0,1</v>
      </c>
      <c r="D146" s="3">
        <f t="shared" si="5"/>
        <v>1</v>
      </c>
      <c r="E146" s="4">
        <f>_xlfn.NUMBERVALUE(Test_Length_Start[[#This Row],[Column2]])</f>
        <v>58.301190832266499</v>
      </c>
      <c r="F146" s="4">
        <f>_xlfn.NUMBERVALUE(Test_Length_Start[[#This Row],[Column3]])</f>
        <v>2.1737659144715198</v>
      </c>
      <c r="G146" s="4">
        <f>_xlfn.NUMBERVALUE(Test_Length_Start[[#This Row],[Column4]])</f>
        <v>5.7321094178758698E-2</v>
      </c>
      <c r="H146" s="4">
        <f>_xlfn.NUMBERVALUE(Test_Length_Start[[#This Row],[Column5]])</f>
        <v>0.104928880209266</v>
      </c>
      <c r="I146" s="4">
        <f>_xlfn.NUMBERVALUE(Test_Length_Start[[#This Row],[Column6]])</f>
        <v>4.9615034267578503E-2</v>
      </c>
      <c r="J146" s="4">
        <f>_xlfn.NUMBERVALUE(Test_Length_Start[[#This Row],[Column7]])</f>
        <v>9.7421916049749202E-2</v>
      </c>
      <c r="K146" s="4">
        <f>_xlfn.NUMBERVALUE(Test_Length_Start[[#This Row],[Column12]])</f>
        <v>4.0801927610300401</v>
      </c>
      <c r="L146" s="8">
        <f>_xlfn.NUMBERVALUE(Test_Length_Start[[#This Row],[Column10]])</f>
        <v>0.182609466472854</v>
      </c>
      <c r="M146" s="4">
        <f>_xlfn.NUMBERVALUE(Test_Length_Start[[#This Row],[Column11]])</f>
        <v>0.43726296492894001</v>
      </c>
      <c r="N146" s="8">
        <f>Tableau2[[#This Row],[Longueur manquante]]-(6-Tableau2[[#This Row],[longueur]])</f>
        <v>-3.3889711205995403</v>
      </c>
    </row>
    <row r="147" spans="2:14" x14ac:dyDescent="0.25">
      <c r="B147" s="3" t="str">
        <f t="shared" si="4"/>
        <v>1</v>
      </c>
      <c r="C147" s="4" t="str">
        <f>Test_Length_Start[[#This Row],[Column1]]</f>
        <v>1-Camera-0,1</v>
      </c>
      <c r="D147" s="3">
        <f t="shared" si="5"/>
        <v>1</v>
      </c>
      <c r="E147" s="4">
        <f>_xlfn.NUMBERVALUE(Test_Length_Start[[#This Row],[Column2]])</f>
        <v>26.2753313166277</v>
      </c>
      <c r="F147" s="4">
        <f>_xlfn.NUMBERVALUE(Test_Length_Start[[#This Row],[Column3]])</f>
        <v>2.1767187567325199</v>
      </c>
      <c r="G147" s="4">
        <f>_xlfn.NUMBERVALUE(Test_Length_Start[[#This Row],[Column4]])</f>
        <v>5.8429916874997198E-2</v>
      </c>
      <c r="H147" s="4">
        <f>_xlfn.NUMBERVALUE(Test_Length_Start[[#This Row],[Column5]])</f>
        <v>0.104854060944228</v>
      </c>
      <c r="I147" s="4">
        <f>_xlfn.NUMBERVALUE(Test_Length_Start[[#This Row],[Column6]])</f>
        <v>5.0386884034252698E-2</v>
      </c>
      <c r="J147" s="4">
        <f>_xlfn.NUMBERVALUE(Test_Length_Start[[#This Row],[Column7]])</f>
        <v>9.9295429894127499E-2</v>
      </c>
      <c r="K147" s="4">
        <f>_xlfn.NUMBERVALUE(Test_Length_Start[[#This Row],[Column12]])</f>
        <v>5.3239729589549798</v>
      </c>
      <c r="L147" s="8">
        <f>_xlfn.NUMBERVALUE(Test_Length_Start[[#This Row],[Column10]])</f>
        <v>0.19320201044141</v>
      </c>
      <c r="M147" s="4">
        <f>_xlfn.NUMBERVALUE(Test_Length_Start[[#This Row],[Column11]])</f>
        <v>0.40930614777594099</v>
      </c>
      <c r="N147" s="8">
        <f>Tableau2[[#This Row],[Longueur manquante]]-(6-Tableau2[[#This Row],[longueur]])</f>
        <v>-3.4139750954915389</v>
      </c>
    </row>
    <row r="148" spans="2:14" x14ac:dyDescent="0.25">
      <c r="B148" s="3" t="str">
        <f t="shared" si="4"/>
        <v>1</v>
      </c>
      <c r="C148" s="4" t="str">
        <f>Test_Length_Start[[#This Row],[Column1]]</f>
        <v>1-Camera-0,1</v>
      </c>
      <c r="D148" s="3">
        <f t="shared" si="5"/>
        <v>1</v>
      </c>
      <c r="E148" s="4">
        <f>_xlfn.NUMBERVALUE(Test_Length_Start[[#This Row],[Column2]])</f>
        <v>60.8864507482891</v>
      </c>
      <c r="F148" s="4">
        <f>_xlfn.NUMBERVALUE(Test_Length_Start[[#This Row],[Column3]])</f>
        <v>2.0794077201425498</v>
      </c>
      <c r="G148" s="4">
        <f>_xlfn.NUMBERVALUE(Test_Length_Start[[#This Row],[Column4]])</f>
        <v>0.14820331574412801</v>
      </c>
      <c r="H148" s="4">
        <f>_xlfn.NUMBERVALUE(Test_Length_Start[[#This Row],[Column5]])</f>
        <v>0.14976282796336901</v>
      </c>
      <c r="I148" s="4">
        <f>_xlfn.NUMBERVALUE(Test_Length_Start[[#This Row],[Column6]])</f>
        <v>0.11510169089380499</v>
      </c>
      <c r="J148" s="4">
        <f>_xlfn.NUMBERVALUE(Test_Length_Start[[#This Row],[Column7]])</f>
        <v>0.12999110260921801</v>
      </c>
      <c r="K148" s="4">
        <f>_xlfn.NUMBERVALUE(Test_Length_Start[[#This Row],[Column12]])</f>
        <v>3.5626154859783101</v>
      </c>
      <c r="L148" s="8">
        <f>_xlfn.NUMBERVALUE(Test_Length_Start[[#This Row],[Column10]])</f>
        <v>0.43910818288486703</v>
      </c>
      <c r="M148" s="4">
        <f>_xlfn.NUMBERVALUE(Test_Length_Start[[#This Row],[Column11]])</f>
        <v>0.43856115783594601</v>
      </c>
      <c r="N148" s="8">
        <f>Tableau2[[#This Row],[Longueur manquante]]-(6-Tableau2[[#This Row],[longueur]])</f>
        <v>-3.4820311220215041</v>
      </c>
    </row>
    <row r="149" spans="2:14" x14ac:dyDescent="0.25">
      <c r="B149" s="3" t="str">
        <f t="shared" si="4"/>
        <v>1</v>
      </c>
      <c r="C149" s="4" t="str">
        <f>Test_Length_Start[[#This Row],[Column1]]</f>
        <v>1-Camera-0,1</v>
      </c>
      <c r="D149" s="3">
        <f t="shared" si="5"/>
        <v>1</v>
      </c>
      <c r="E149" s="4">
        <f>_xlfn.NUMBERVALUE(Test_Length_Start[[#This Row],[Column2]])</f>
        <v>4.6189914183167096</v>
      </c>
      <c r="F149" s="4">
        <f>_xlfn.NUMBERVALUE(Test_Length_Start[[#This Row],[Column3]])</f>
        <v>2.0770088561687499</v>
      </c>
      <c r="G149" s="4">
        <f>_xlfn.NUMBERVALUE(Test_Length_Start[[#This Row],[Column4]])</f>
        <v>9.8818100021381097E-2</v>
      </c>
      <c r="H149" s="4">
        <f>_xlfn.NUMBERVALUE(Test_Length_Start[[#This Row],[Column5]])</f>
        <v>0.13238700331407</v>
      </c>
      <c r="I149" s="4">
        <f>_xlfn.NUMBERVALUE(Test_Length_Start[[#This Row],[Column6]])</f>
        <v>8.9542566594455794E-2</v>
      </c>
      <c r="J149" s="4">
        <f>_xlfn.NUMBERVALUE(Test_Length_Start[[#This Row],[Column7]])</f>
        <v>0.12797547840559001</v>
      </c>
      <c r="K149" s="4">
        <f>_xlfn.NUMBERVALUE(Test_Length_Start[[#This Row],[Column12]])</f>
        <v>4.0638248280156404</v>
      </c>
      <c r="L149" s="8">
        <f>_xlfn.NUMBERVALUE(Test_Length_Start[[#This Row],[Column10]])</f>
        <v>0.29301492522502698</v>
      </c>
      <c r="M149" s="4">
        <f>_xlfn.NUMBERVALUE(Test_Length_Start[[#This Row],[Column11]])</f>
        <v>0.34228798540850802</v>
      </c>
      <c r="N149" s="8">
        <f>Tableau2[[#This Row],[Longueur manquante]]-(6-Tableau2[[#This Row],[longueur]])</f>
        <v>-3.5807031584227422</v>
      </c>
    </row>
    <row r="150" spans="2:14" x14ac:dyDescent="0.25">
      <c r="B150" s="3" t="str">
        <f t="shared" si="4"/>
        <v>1</v>
      </c>
      <c r="C150" s="4" t="str">
        <f>Test_Length_Start[[#This Row],[Column1]]</f>
        <v>1-Camera-0,1</v>
      </c>
      <c r="D150" s="3">
        <f t="shared" si="5"/>
        <v>1</v>
      </c>
      <c r="E150" s="4">
        <f>_xlfn.NUMBERVALUE(Test_Length_Start[[#This Row],[Column2]])</f>
        <v>19.306695472053399</v>
      </c>
      <c r="F150" s="4">
        <f>_xlfn.NUMBERVALUE(Test_Length_Start[[#This Row],[Column3]])</f>
        <v>2.0843355020497301</v>
      </c>
      <c r="G150" s="4">
        <f>_xlfn.NUMBERVALUE(Test_Length_Start[[#This Row],[Column4]])</f>
        <v>8.7835261021728395E-2</v>
      </c>
      <c r="H150" s="4">
        <f>_xlfn.NUMBERVALUE(Test_Length_Start[[#This Row],[Column5]])</f>
        <v>0.12084448628477</v>
      </c>
      <c r="I150" s="4">
        <f>_xlfn.NUMBERVALUE(Test_Length_Start[[#This Row],[Column6]])</f>
        <v>8.2420374689663595E-2</v>
      </c>
      <c r="J150" s="4">
        <f>_xlfn.NUMBERVALUE(Test_Length_Start[[#This Row],[Column7]])</f>
        <v>0.11824693969052601</v>
      </c>
      <c r="K150" s="4">
        <f>_xlfn.NUMBERVALUE(Test_Length_Start[[#This Row],[Column12]])</f>
        <v>5.3554234630428201</v>
      </c>
      <c r="L150" s="8">
        <f>_xlfn.NUMBERVALUE(Test_Length_Start[[#This Row],[Column10]])</f>
        <v>0.213885244337289</v>
      </c>
      <c r="M150" s="4">
        <f>_xlfn.NUMBERVALUE(Test_Length_Start[[#This Row],[Column11]])</f>
        <v>0.38908483945023498</v>
      </c>
      <c r="N150" s="8">
        <f>Tableau2[[#This Row],[Longueur manquante]]-(6-Tableau2[[#This Row],[longueur]])</f>
        <v>-3.5265796585000349</v>
      </c>
    </row>
    <row r="151" spans="2:14" x14ac:dyDescent="0.25">
      <c r="B151" s="3" t="str">
        <f t="shared" si="4"/>
        <v>1</v>
      </c>
      <c r="C151" s="4" t="str">
        <f>Test_Length_Start[[#This Row],[Column1]]</f>
        <v>1-Camera-0,1</v>
      </c>
      <c r="D151" s="3">
        <f t="shared" si="5"/>
        <v>1</v>
      </c>
      <c r="E151" s="4">
        <f>_xlfn.NUMBERVALUE(Test_Length_Start[[#This Row],[Column2]])</f>
        <v>44.814108011071703</v>
      </c>
      <c r="F151" s="4">
        <f>_xlfn.NUMBERVALUE(Test_Length_Start[[#This Row],[Column3]])</f>
        <v>2.0570878290691201</v>
      </c>
      <c r="G151" s="4">
        <f>_xlfn.NUMBERVALUE(Test_Length_Start[[#This Row],[Column4]])</f>
        <v>0.23446561302584901</v>
      </c>
      <c r="H151" s="4">
        <f>_xlfn.NUMBERVALUE(Test_Length_Start[[#This Row],[Column5]])</f>
        <v>0.24308206355244499</v>
      </c>
      <c r="I151" s="4">
        <f>_xlfn.NUMBERVALUE(Test_Length_Start[[#This Row],[Column6]])</f>
        <v>0.20958625600860101</v>
      </c>
      <c r="J151" s="4">
        <f>_xlfn.NUMBERVALUE(Test_Length_Start[[#This Row],[Column7]])</f>
        <v>0.226671592428486</v>
      </c>
      <c r="K151" s="4">
        <f>_xlfn.NUMBERVALUE(Test_Length_Start[[#This Row],[Column12]])</f>
        <v>4.5479363159975001</v>
      </c>
      <c r="L151" s="8">
        <f>_xlfn.NUMBERVALUE(Test_Length_Start[[#This Row],[Column10]])</f>
        <v>0.58332041296599202</v>
      </c>
      <c r="M151" s="4">
        <f>_xlfn.NUMBERVALUE(Test_Length_Start[[#This Row],[Column11]])</f>
        <v>0.58283836541311296</v>
      </c>
      <c r="N151" s="8">
        <f>Tableau2[[#This Row],[Longueur manquante]]-(6-Tableau2[[#This Row],[longueur]])</f>
        <v>-3.360073805517767</v>
      </c>
    </row>
    <row r="152" spans="2:14" x14ac:dyDescent="0.25">
      <c r="B152" s="3" t="str">
        <f t="shared" si="4"/>
        <v>1</v>
      </c>
      <c r="C152" s="4" t="str">
        <f>Test_Length_Start[[#This Row],[Column1]]</f>
        <v>1-Camera-0,1</v>
      </c>
      <c r="D152" s="3">
        <f t="shared" si="5"/>
        <v>1</v>
      </c>
      <c r="E152" s="4">
        <f>_xlfn.NUMBERVALUE(Test_Length_Start[[#This Row],[Column2]])</f>
        <v>76.189994156860294</v>
      </c>
      <c r="F152" s="4">
        <f>_xlfn.NUMBERVALUE(Test_Length_Start[[#This Row],[Column3]])</f>
        <v>2.1356428293402101</v>
      </c>
      <c r="G152" s="4">
        <f>_xlfn.NUMBERVALUE(Test_Length_Start[[#This Row],[Column4]])</f>
        <v>0.16991790773014601</v>
      </c>
      <c r="H152" s="4">
        <f>_xlfn.NUMBERVALUE(Test_Length_Start[[#This Row],[Column5]])</f>
        <v>0.27709799428487503</v>
      </c>
      <c r="I152" s="4">
        <f>_xlfn.NUMBERVALUE(Test_Length_Start[[#This Row],[Column6]])</f>
        <v>0.117491918449267</v>
      </c>
      <c r="J152" s="4">
        <f>_xlfn.NUMBERVALUE(Test_Length_Start[[#This Row],[Column7]])</f>
        <v>0.15769573786476199</v>
      </c>
      <c r="K152" s="4">
        <f>_xlfn.NUMBERVALUE(Test_Length_Start[[#This Row],[Column12]])</f>
        <v>3.3863142149057199</v>
      </c>
      <c r="L152" s="8">
        <f>_xlfn.NUMBERVALUE(Test_Length_Start[[#This Row],[Column10]])</f>
        <v>0.55463198737408903</v>
      </c>
      <c r="M152" s="4">
        <f>_xlfn.NUMBERVALUE(Test_Length_Start[[#This Row],[Column11]])</f>
        <v>0.91166070192213899</v>
      </c>
      <c r="N152" s="8">
        <f>Tableau2[[#This Row],[Longueur manquante]]-(6-Tableau2[[#This Row],[longueur]])</f>
        <v>-2.9526964687376509</v>
      </c>
    </row>
    <row r="153" spans="2:14" x14ac:dyDescent="0.25">
      <c r="B153" s="3" t="str">
        <f t="shared" si="4"/>
        <v>1</v>
      </c>
      <c r="C153" s="4" t="str">
        <f>Test_Length_Start[[#This Row],[Column1]]</f>
        <v>1-Camera-0,1</v>
      </c>
      <c r="D153" s="3">
        <f t="shared" si="5"/>
        <v>1</v>
      </c>
      <c r="E153" s="4">
        <f>_xlfn.NUMBERVALUE(Test_Length_Start[[#This Row],[Column2]])</f>
        <v>12.722312147630699</v>
      </c>
      <c r="F153" s="4">
        <f>_xlfn.NUMBERVALUE(Test_Length_Start[[#This Row],[Column3]])</f>
        <v>1.9641375455938701</v>
      </c>
      <c r="G153" s="4">
        <f>_xlfn.NUMBERVALUE(Test_Length_Start[[#This Row],[Column4]])</f>
        <v>8.2199646735613696E-2</v>
      </c>
      <c r="H153" s="4">
        <f>_xlfn.NUMBERVALUE(Test_Length_Start[[#This Row],[Column5]])</f>
        <v>0.104812522252083</v>
      </c>
      <c r="I153" s="4">
        <f>_xlfn.NUMBERVALUE(Test_Length_Start[[#This Row],[Column6]])</f>
        <v>5.6669058800262698E-2</v>
      </c>
      <c r="J153" s="4">
        <f>_xlfn.NUMBERVALUE(Test_Length_Start[[#This Row],[Column7]])</f>
        <v>9.4961812261655495E-2</v>
      </c>
      <c r="K153" s="4">
        <f>_xlfn.NUMBERVALUE(Test_Length_Start[[#This Row],[Column12]])</f>
        <v>3.4292430410860102</v>
      </c>
      <c r="L153" s="8">
        <f>_xlfn.NUMBERVALUE(Test_Length_Start[[#This Row],[Column10]])</f>
        <v>0.28041170299023999</v>
      </c>
      <c r="M153" s="4">
        <f>_xlfn.NUMBERVALUE(Test_Length_Start[[#This Row],[Column11]])</f>
        <v>0.30077677372689099</v>
      </c>
      <c r="N153" s="8">
        <f>Tableau2[[#This Row],[Longueur manquante]]-(6-Tableau2[[#This Row],[longueur]])</f>
        <v>-3.7350856806792394</v>
      </c>
    </row>
    <row r="154" spans="2:14" x14ac:dyDescent="0.25">
      <c r="B154" s="3" t="str">
        <f t="shared" si="4"/>
        <v>1</v>
      </c>
      <c r="C154" s="4" t="str">
        <f>Test_Length_Start[[#This Row],[Column1]]</f>
        <v>1-Camera-0,1</v>
      </c>
      <c r="D154" s="3">
        <f t="shared" si="5"/>
        <v>1</v>
      </c>
      <c r="E154" s="4">
        <f>_xlfn.NUMBERVALUE(Test_Length_Start[[#This Row],[Column2]])</f>
        <v>81.986172485599198</v>
      </c>
      <c r="F154" s="4">
        <f>_xlfn.NUMBERVALUE(Test_Length_Start[[#This Row],[Column3]])</f>
        <v>2.1344767294591902</v>
      </c>
      <c r="G154" s="4">
        <f>_xlfn.NUMBERVALUE(Test_Length_Start[[#This Row],[Column4]])</f>
        <v>7.3271905626075398E-2</v>
      </c>
      <c r="H154" s="4">
        <f>_xlfn.NUMBERVALUE(Test_Length_Start[[#This Row],[Column5]])</f>
        <v>0.14969477329921399</v>
      </c>
      <c r="I154" s="4">
        <f>_xlfn.NUMBERVALUE(Test_Length_Start[[#This Row],[Column6]])</f>
        <v>4.9916273315995401E-2</v>
      </c>
      <c r="J154" s="4">
        <f>_xlfn.NUMBERVALUE(Test_Length_Start[[#This Row],[Column7]])</f>
        <v>0.116739502759744</v>
      </c>
      <c r="K154" s="4">
        <f>_xlfn.NUMBERVALUE(Test_Length_Start[[#This Row],[Column12]])</f>
        <v>4.0970992259681198</v>
      </c>
      <c r="L154" s="8">
        <f>_xlfn.NUMBERVALUE(Test_Length_Start[[#This Row],[Column10]])</f>
        <v>0.46285771145300603</v>
      </c>
      <c r="M154" s="4">
        <f>_xlfn.NUMBERVALUE(Test_Length_Start[[#This Row],[Column11]])</f>
        <v>0.56448848796266604</v>
      </c>
      <c r="N154" s="8">
        <f>Tableau2[[#This Row],[Longueur manquante]]-(6-Tableau2[[#This Row],[longueur]])</f>
        <v>-3.3010347825781436</v>
      </c>
    </row>
    <row r="155" spans="2:14" x14ac:dyDescent="0.25">
      <c r="B155" s="3" t="str">
        <f t="shared" si="4"/>
        <v>1</v>
      </c>
      <c r="C155" s="4" t="str">
        <f>Test_Length_Start[[#This Row],[Column1]]</f>
        <v>1-Camera-0,1</v>
      </c>
      <c r="D155" s="3">
        <f t="shared" si="5"/>
        <v>1</v>
      </c>
      <c r="E155" s="4">
        <f>_xlfn.NUMBERVALUE(Test_Length_Start[[#This Row],[Column2]])</f>
        <v>45.907764584496903</v>
      </c>
      <c r="F155" s="4">
        <f>_xlfn.NUMBERVALUE(Test_Length_Start[[#This Row],[Column3]])</f>
        <v>1.84758319439783</v>
      </c>
      <c r="G155" s="4">
        <f>_xlfn.NUMBERVALUE(Test_Length_Start[[#This Row],[Column4]])</f>
        <v>9.6718587680685503E-2</v>
      </c>
      <c r="H155" s="4">
        <f>_xlfn.NUMBERVALUE(Test_Length_Start[[#This Row],[Column5]])</f>
        <v>0.122868717113751</v>
      </c>
      <c r="I155" s="4">
        <f>_xlfn.NUMBERVALUE(Test_Length_Start[[#This Row],[Column6]])</f>
        <v>8.3831567067441201E-2</v>
      </c>
      <c r="J155" s="4">
        <f>_xlfn.NUMBERVALUE(Test_Length_Start[[#This Row],[Column7]])</f>
        <v>0.118006824729551</v>
      </c>
      <c r="K155" s="4">
        <f>_xlfn.NUMBERVALUE(Test_Length_Start[[#This Row],[Column12]])</f>
        <v>3.98437080206349</v>
      </c>
      <c r="L155" s="8">
        <f>_xlfn.NUMBERVALUE(Test_Length_Start[[#This Row],[Column10]])</f>
        <v>0.24821927281008099</v>
      </c>
      <c r="M155" s="4">
        <f>_xlfn.NUMBERVALUE(Test_Length_Start[[#This Row],[Column11]])</f>
        <v>0.32865654227400998</v>
      </c>
      <c r="N155" s="8">
        <f>Tableau2[[#This Row],[Longueur manquante]]-(6-Tableau2[[#This Row],[longueur]])</f>
        <v>-3.8237602633281602</v>
      </c>
    </row>
    <row r="156" spans="2:14" x14ac:dyDescent="0.25">
      <c r="B156" s="3" t="str">
        <f t="shared" si="4"/>
        <v>1</v>
      </c>
      <c r="C156" s="4" t="str">
        <f>Test_Length_Start[[#This Row],[Column1]]</f>
        <v>1-Camera-0,1</v>
      </c>
      <c r="D156" s="3">
        <f t="shared" si="5"/>
        <v>1</v>
      </c>
      <c r="E156" s="4">
        <f>_xlfn.NUMBERVALUE(Test_Length_Start[[#This Row],[Column2]])</f>
        <v>46.057134319963801</v>
      </c>
      <c r="F156" s="4">
        <f>_xlfn.NUMBERVALUE(Test_Length_Start[[#This Row],[Column3]])</f>
        <v>2.0652047293731601</v>
      </c>
      <c r="G156" s="4">
        <f>_xlfn.NUMBERVALUE(Test_Length_Start[[#This Row],[Column4]])</f>
        <v>0.15008475092398901</v>
      </c>
      <c r="H156" s="4">
        <f>_xlfn.NUMBERVALUE(Test_Length_Start[[#This Row],[Column5]])</f>
        <v>0.15314461937993701</v>
      </c>
      <c r="I156" s="4">
        <f>_xlfn.NUMBERVALUE(Test_Length_Start[[#This Row],[Column6]])</f>
        <v>0.1213179368014</v>
      </c>
      <c r="J156" s="4">
        <f>_xlfn.NUMBERVALUE(Test_Length_Start[[#This Row],[Column7]])</f>
        <v>0.13459147281612199</v>
      </c>
      <c r="K156" s="4">
        <f>_xlfn.NUMBERVALUE(Test_Length_Start[[#This Row],[Column12]])</f>
        <v>3.48755810293369</v>
      </c>
      <c r="L156" s="8">
        <f>_xlfn.NUMBERVALUE(Test_Length_Start[[#This Row],[Column10]])</f>
        <v>0.39990091916674497</v>
      </c>
      <c r="M156" s="4">
        <f>_xlfn.NUMBERVALUE(Test_Length_Start[[#This Row],[Column11]])</f>
        <v>0.39996220569401503</v>
      </c>
      <c r="N156" s="8">
        <f>Tableau2[[#This Row],[Longueur manquante]]-(6-Tableau2[[#This Row],[longueur]])</f>
        <v>-3.5348330649328248</v>
      </c>
    </row>
    <row r="157" spans="2:14" x14ac:dyDescent="0.25">
      <c r="B157" s="3" t="str">
        <f t="shared" si="4"/>
        <v>1</v>
      </c>
      <c r="C157" s="4" t="str">
        <f>Test_Length_Start[[#This Row],[Column1]]</f>
        <v>1-Camera-0,1</v>
      </c>
      <c r="D157" s="3">
        <f t="shared" si="5"/>
        <v>1</v>
      </c>
      <c r="E157" s="4">
        <f>_xlfn.NUMBERVALUE(Test_Length_Start[[#This Row],[Column2]])</f>
        <v>32.590920923920997</v>
      </c>
      <c r="F157" s="4">
        <f>_xlfn.NUMBERVALUE(Test_Length_Start[[#This Row],[Column3]])</f>
        <v>2.1685983618257501</v>
      </c>
      <c r="G157" s="4">
        <f>_xlfn.NUMBERVALUE(Test_Length_Start[[#This Row],[Column4]])</f>
        <v>8.1711449187619495E-2</v>
      </c>
      <c r="H157" s="4">
        <f>_xlfn.NUMBERVALUE(Test_Length_Start[[#This Row],[Column5]])</f>
        <v>0.11294492483922899</v>
      </c>
      <c r="I157" s="4">
        <f>_xlfn.NUMBERVALUE(Test_Length_Start[[#This Row],[Column6]])</f>
        <v>6.6353170038616904E-2</v>
      </c>
      <c r="J157" s="4">
        <f>_xlfn.NUMBERVALUE(Test_Length_Start[[#This Row],[Column7]])</f>
        <v>0.100593444512319</v>
      </c>
      <c r="K157" s="4">
        <f>_xlfn.NUMBERVALUE(Test_Length_Start[[#This Row],[Column12]])</f>
        <v>4.4629412869689897</v>
      </c>
      <c r="L157" s="8">
        <f>_xlfn.NUMBERVALUE(Test_Length_Start[[#This Row],[Column10]])</f>
        <v>0.27492266628096401</v>
      </c>
      <c r="M157" s="4">
        <f>_xlfn.NUMBERVALUE(Test_Length_Start[[#This Row],[Column11]])</f>
        <v>0.33493495092356101</v>
      </c>
      <c r="N157" s="8">
        <f>Tableau2[[#This Row],[Longueur manquante]]-(6-Tableau2[[#This Row],[longueur]])</f>
        <v>-3.4964666872506891</v>
      </c>
    </row>
    <row r="158" spans="2:14" x14ac:dyDescent="0.25">
      <c r="B158" s="3" t="str">
        <f t="shared" si="4"/>
        <v>1</v>
      </c>
      <c r="C158" s="4" t="str">
        <f>Test_Length_Start[[#This Row],[Column1]]</f>
        <v>1-Camera-0,1</v>
      </c>
      <c r="D158" s="3">
        <f t="shared" si="5"/>
        <v>1</v>
      </c>
      <c r="E158" s="4">
        <f>_xlfn.NUMBERVALUE(Test_Length_Start[[#This Row],[Column2]])</f>
        <v>59.982168782542601</v>
      </c>
      <c r="F158" s="4">
        <f>_xlfn.NUMBERVALUE(Test_Length_Start[[#This Row],[Column3]])</f>
        <v>2.1643361612676499</v>
      </c>
      <c r="G158" s="4">
        <f>_xlfn.NUMBERVALUE(Test_Length_Start[[#This Row],[Column4]])</f>
        <v>0.17963639681832799</v>
      </c>
      <c r="H158" s="4">
        <f>_xlfn.NUMBERVALUE(Test_Length_Start[[#This Row],[Column5]])</f>
        <v>0.227395604366362</v>
      </c>
      <c r="I158" s="4">
        <f>_xlfn.NUMBERVALUE(Test_Length_Start[[#This Row],[Column6]])</f>
        <v>0.15710065514959101</v>
      </c>
      <c r="J158" s="4">
        <f>_xlfn.NUMBERVALUE(Test_Length_Start[[#This Row],[Column7]])</f>
        <v>0.184567851868987</v>
      </c>
      <c r="K158" s="4">
        <f>_xlfn.NUMBERVALUE(Test_Length_Start[[#This Row],[Column12]])</f>
        <v>4.3346117120236096</v>
      </c>
      <c r="L158" s="8">
        <f>_xlfn.NUMBERVALUE(Test_Length_Start[[#This Row],[Column10]])</f>
        <v>0.427626296132541</v>
      </c>
      <c r="M158" s="4">
        <f>_xlfn.NUMBERVALUE(Test_Length_Start[[#This Row],[Column11]])</f>
        <v>0.63667882064266701</v>
      </c>
      <c r="N158" s="8">
        <f>Tableau2[[#This Row],[Longueur manquante]]-(6-Tableau2[[#This Row],[longueur]])</f>
        <v>-3.1989850180896831</v>
      </c>
    </row>
    <row r="159" spans="2:14" x14ac:dyDescent="0.25">
      <c r="B159" s="3" t="str">
        <f t="shared" si="4"/>
        <v>1</v>
      </c>
      <c r="C159" s="4" t="str">
        <f>Test_Length_Start[[#This Row],[Column1]]</f>
        <v>1-Camera-0,1</v>
      </c>
      <c r="D159" s="3">
        <f t="shared" si="5"/>
        <v>1</v>
      </c>
      <c r="E159" s="4">
        <f>_xlfn.NUMBERVALUE(Test_Length_Start[[#This Row],[Column2]])</f>
        <v>51.990504680295501</v>
      </c>
      <c r="F159" s="4">
        <f>_xlfn.NUMBERVALUE(Test_Length_Start[[#This Row],[Column3]])</f>
        <v>1.97776452024869</v>
      </c>
      <c r="G159" s="4">
        <f>_xlfn.NUMBERVALUE(Test_Length_Start[[#This Row],[Column4]])</f>
        <v>9.4550642656675704E-2</v>
      </c>
      <c r="H159" s="4">
        <f>_xlfn.NUMBERVALUE(Test_Length_Start[[#This Row],[Column5]])</f>
        <v>0.117144588910021</v>
      </c>
      <c r="I159" s="4">
        <f>_xlfn.NUMBERVALUE(Test_Length_Start[[#This Row],[Column6]])</f>
        <v>8.0709585642370907E-2</v>
      </c>
      <c r="J159" s="4">
        <f>_xlfn.NUMBERVALUE(Test_Length_Start[[#This Row],[Column7]])</f>
        <v>0.112025779438958</v>
      </c>
      <c r="K159" s="4">
        <f>_xlfn.NUMBERVALUE(Test_Length_Start[[#This Row],[Column12]])</f>
        <v>3.5293099469272402</v>
      </c>
      <c r="L159" s="8">
        <f>_xlfn.NUMBERVALUE(Test_Length_Start[[#This Row],[Column10]])</f>
        <v>0.25770523415111901</v>
      </c>
      <c r="M159" s="4">
        <f>_xlfn.NUMBERVALUE(Test_Length_Start[[#This Row],[Column11]])</f>
        <v>0.27652247550588699</v>
      </c>
      <c r="N159" s="8">
        <f>Tableau2[[#This Row],[Longueur manquante]]-(6-Tableau2[[#This Row],[longueur]])</f>
        <v>-3.745713004245423</v>
      </c>
    </row>
    <row r="160" spans="2:14" x14ac:dyDescent="0.25">
      <c r="B160" s="3" t="str">
        <f t="shared" si="4"/>
        <v>1</v>
      </c>
      <c r="C160" s="4" t="str">
        <f>Test_Length_Start[[#This Row],[Column1]]</f>
        <v>1-Camera-0,1</v>
      </c>
      <c r="D160" s="3">
        <f t="shared" si="5"/>
        <v>1</v>
      </c>
      <c r="E160" s="4">
        <f>_xlfn.NUMBERVALUE(Test_Length_Start[[#This Row],[Column2]])</f>
        <v>52.084757935790499</v>
      </c>
      <c r="F160" s="4">
        <f>_xlfn.NUMBERVALUE(Test_Length_Start[[#This Row],[Column3]])</f>
        <v>2.1883722149640499</v>
      </c>
      <c r="G160" s="4">
        <f>_xlfn.NUMBERVALUE(Test_Length_Start[[#This Row],[Column4]])</f>
        <v>0.196910065906689</v>
      </c>
      <c r="H160" s="4">
        <f>_xlfn.NUMBERVALUE(Test_Length_Start[[#This Row],[Column5]])</f>
        <v>0.164040867157904</v>
      </c>
      <c r="I160" s="4">
        <f>_xlfn.NUMBERVALUE(Test_Length_Start[[#This Row],[Column6]])</f>
        <v>0.14805030849079001</v>
      </c>
      <c r="J160" s="4">
        <f>_xlfn.NUMBERVALUE(Test_Length_Start[[#This Row],[Column7]])</f>
        <v>0.140654300329039</v>
      </c>
      <c r="K160" s="4">
        <f>_xlfn.NUMBERVALUE(Test_Length_Start[[#This Row],[Column12]])</f>
        <v>3.8031513709574898</v>
      </c>
      <c r="L160" s="8">
        <f>_xlfn.NUMBERVALUE(Test_Length_Start[[#This Row],[Column10]])</f>
        <v>0.57571551242818797</v>
      </c>
      <c r="M160" s="4">
        <f>_xlfn.NUMBERVALUE(Test_Length_Start[[#This Row],[Column11]])</f>
        <v>0.51772148009906405</v>
      </c>
      <c r="N160" s="8">
        <f>Tableau2[[#This Row],[Longueur manquante]]-(6-Tableau2[[#This Row],[longueur]])</f>
        <v>-3.2939063049368862</v>
      </c>
    </row>
    <row r="161" spans="2:14" x14ac:dyDescent="0.25">
      <c r="B161" s="3" t="str">
        <f t="shared" si="4"/>
        <v>1</v>
      </c>
      <c r="C161" s="4" t="str">
        <f>Test_Length_Start[[#This Row],[Column1]]</f>
        <v>1-Camera-0,1</v>
      </c>
      <c r="D161" s="3">
        <f t="shared" si="5"/>
        <v>1</v>
      </c>
      <c r="E161" s="4">
        <f>_xlfn.NUMBERVALUE(Test_Length_Start[[#This Row],[Column2]])</f>
        <v>25.6804282294238</v>
      </c>
      <c r="F161" s="4">
        <f>_xlfn.NUMBERVALUE(Test_Length_Start[[#This Row],[Column3]])</f>
        <v>2.07798203053841</v>
      </c>
      <c r="G161" s="4">
        <f>_xlfn.NUMBERVALUE(Test_Length_Start[[#This Row],[Column4]])</f>
        <v>9.2810808297407593E-2</v>
      </c>
      <c r="H161" s="4">
        <f>_xlfn.NUMBERVALUE(Test_Length_Start[[#This Row],[Column5]])</f>
        <v>0.12992912013876401</v>
      </c>
      <c r="I161" s="4">
        <f>_xlfn.NUMBERVALUE(Test_Length_Start[[#This Row],[Column6]])</f>
        <v>6.7916424087919203E-2</v>
      </c>
      <c r="J161" s="4">
        <f>_xlfn.NUMBERVALUE(Test_Length_Start[[#This Row],[Column7]])</f>
        <v>0.11907776594606601</v>
      </c>
      <c r="K161" s="4">
        <f>_xlfn.NUMBERVALUE(Test_Length_Start[[#This Row],[Column12]])</f>
        <v>4.8579515969613496</v>
      </c>
      <c r="L161" s="8">
        <f>_xlfn.NUMBERVALUE(Test_Length_Start[[#This Row],[Column10]])</f>
        <v>0.32194169639445802</v>
      </c>
      <c r="M161" s="4">
        <f>_xlfn.NUMBERVALUE(Test_Length_Start[[#This Row],[Column11]])</f>
        <v>0.32191052304683698</v>
      </c>
      <c r="N161" s="8">
        <f>Tableau2[[#This Row],[Longueur manquante]]-(6-Tableau2[[#This Row],[longueur]])</f>
        <v>-3.6001074464147531</v>
      </c>
    </row>
    <row r="162" spans="2:14" x14ac:dyDescent="0.25">
      <c r="B162" s="3" t="str">
        <f t="shared" si="4"/>
        <v>1</v>
      </c>
      <c r="C162" s="4" t="str">
        <f>Test_Length_Start[[#This Row],[Column1]]</f>
        <v>1-Camera-0,15000000000000002</v>
      </c>
      <c r="D162" s="3">
        <f t="shared" si="5"/>
        <v>1.5</v>
      </c>
      <c r="E162" s="4">
        <f>_xlfn.NUMBERVALUE(Test_Length_Start[[#This Row],[Column2]])</f>
        <v>52.999071681273101</v>
      </c>
      <c r="F162" s="4">
        <f>_xlfn.NUMBERVALUE(Test_Length_Start[[#This Row],[Column3]])</f>
        <v>1.9255226609221701</v>
      </c>
      <c r="G162" s="4">
        <f>_xlfn.NUMBERVALUE(Test_Length_Start[[#This Row],[Column4]])</f>
        <v>2.4666613970993199E-2</v>
      </c>
      <c r="H162" s="4">
        <f>_xlfn.NUMBERVALUE(Test_Length_Start[[#This Row],[Column5]])</f>
        <v>8.0944827689752197E-2</v>
      </c>
      <c r="I162" s="4">
        <f>_xlfn.NUMBERVALUE(Test_Length_Start[[#This Row],[Column6]])</f>
        <v>1.7479118200239601E-2</v>
      </c>
      <c r="J162" s="4">
        <f>_xlfn.NUMBERVALUE(Test_Length_Start[[#This Row],[Column7]])</f>
        <v>6.4998843920399493E-2</v>
      </c>
      <c r="K162" s="4">
        <f>_xlfn.NUMBERVALUE(Test_Length_Start[[#This Row],[Column12]])</f>
        <v>3.52685502101667</v>
      </c>
      <c r="L162" s="8">
        <f>_xlfn.NUMBERVALUE(Test_Length_Start[[#This Row],[Column10]])</f>
        <v>0.11415607562041399</v>
      </c>
      <c r="M162" s="4">
        <f>_xlfn.NUMBERVALUE(Test_Length_Start[[#This Row],[Column11]])</f>
        <v>0.38216136148378699</v>
      </c>
      <c r="N162" s="8">
        <f>Tableau2[[#This Row],[Longueur manquante]]-(6-Tableau2[[#This Row],[longueur]])</f>
        <v>-3.6923159775940428</v>
      </c>
    </row>
    <row r="163" spans="2:14" x14ac:dyDescent="0.25">
      <c r="B163" s="3" t="str">
        <f t="shared" si="4"/>
        <v>1</v>
      </c>
      <c r="C163" s="4" t="str">
        <f>Test_Length_Start[[#This Row],[Column1]]</f>
        <v>1-Camera-0,15000000000000002</v>
      </c>
      <c r="D163" s="3">
        <f t="shared" si="5"/>
        <v>1.5</v>
      </c>
      <c r="E163" s="4">
        <f>_xlfn.NUMBERVALUE(Test_Length_Start[[#This Row],[Column2]])</f>
        <v>77.626405520736398</v>
      </c>
      <c r="F163" s="4">
        <f>_xlfn.NUMBERVALUE(Test_Length_Start[[#This Row],[Column3]])</f>
        <v>2.0879282577702001</v>
      </c>
      <c r="G163" s="4">
        <f>_xlfn.NUMBERVALUE(Test_Length_Start[[#This Row],[Column4]])</f>
        <v>0.20684502769314</v>
      </c>
      <c r="H163" s="4">
        <f>_xlfn.NUMBERVALUE(Test_Length_Start[[#This Row],[Column5]])</f>
        <v>0.20447333344756899</v>
      </c>
      <c r="I163" s="4">
        <f>_xlfn.NUMBERVALUE(Test_Length_Start[[#This Row],[Column6]])</f>
        <v>0.175560778826409</v>
      </c>
      <c r="J163" s="4">
        <f>_xlfn.NUMBERVALUE(Test_Length_Start[[#This Row],[Column7]])</f>
        <v>0.18165923408326001</v>
      </c>
      <c r="K163" s="4">
        <f>_xlfn.NUMBERVALUE(Test_Length_Start[[#This Row],[Column12]])</f>
        <v>3.3137696000048802</v>
      </c>
      <c r="L163" s="8">
        <f>_xlfn.NUMBERVALUE(Test_Length_Start[[#This Row],[Column10]])</f>
        <v>0.51827266850097897</v>
      </c>
      <c r="M163" s="4">
        <f>_xlfn.NUMBERVALUE(Test_Length_Start[[#This Row],[Column11]])</f>
        <v>0.51832390452697896</v>
      </c>
      <c r="N163" s="8">
        <f>Tableau2[[#This Row],[Longueur manquante]]-(6-Tableau2[[#This Row],[longueur]])</f>
        <v>-3.3937478377028212</v>
      </c>
    </row>
    <row r="164" spans="2:14" x14ac:dyDescent="0.25">
      <c r="B164" s="3" t="str">
        <f t="shared" si="4"/>
        <v>1</v>
      </c>
      <c r="C164" s="4" t="str">
        <f>Test_Length_Start[[#This Row],[Column1]]</f>
        <v>1-Camera-0,15000000000000002</v>
      </c>
      <c r="D164" s="3">
        <f t="shared" si="5"/>
        <v>1.5</v>
      </c>
      <c r="E164" s="4">
        <f>_xlfn.NUMBERVALUE(Test_Length_Start[[#This Row],[Column2]])</f>
        <v>32.5287244396931</v>
      </c>
      <c r="F164" s="4">
        <f>_xlfn.NUMBERVALUE(Test_Length_Start[[#This Row],[Column3]])</f>
        <v>2.1423553069066501</v>
      </c>
      <c r="G164" s="4">
        <f>_xlfn.NUMBERVALUE(Test_Length_Start[[#This Row],[Column4]])</f>
        <v>6.1226752012153697E-2</v>
      </c>
      <c r="H164" s="4">
        <f>_xlfn.NUMBERVALUE(Test_Length_Start[[#This Row],[Column5]])</f>
        <v>0.117844003966557</v>
      </c>
      <c r="I164" s="4">
        <f>_xlfn.NUMBERVALUE(Test_Length_Start[[#This Row],[Column6]])</f>
        <v>5.7479098997605303E-2</v>
      </c>
      <c r="J164" s="4">
        <f>_xlfn.NUMBERVALUE(Test_Length_Start[[#This Row],[Column7]])</f>
        <v>0.110836862950721</v>
      </c>
      <c r="K164" s="4">
        <f>_xlfn.NUMBERVALUE(Test_Length_Start[[#This Row],[Column12]])</f>
        <v>3.4781055069761302</v>
      </c>
      <c r="L164" s="8">
        <f>_xlfn.NUMBERVALUE(Test_Length_Start[[#This Row],[Column10]])</f>
        <v>0.22579365983024599</v>
      </c>
      <c r="M164" s="4">
        <f>_xlfn.NUMBERVALUE(Test_Length_Start[[#This Row],[Column11]])</f>
        <v>0.46703712919107598</v>
      </c>
      <c r="N164" s="8">
        <f>Tableau2[[#This Row],[Longueur manquante]]-(6-Tableau2[[#This Row],[longueur]])</f>
        <v>-3.3906075639022739</v>
      </c>
    </row>
    <row r="165" spans="2:14" x14ac:dyDescent="0.25">
      <c r="B165" s="3" t="str">
        <f t="shared" si="4"/>
        <v>1</v>
      </c>
      <c r="C165" s="4" t="str">
        <f>Test_Length_Start[[#This Row],[Column1]]</f>
        <v>1-Camera-0,15000000000000002</v>
      </c>
      <c r="D165" s="3">
        <f t="shared" si="5"/>
        <v>1.5</v>
      </c>
      <c r="E165" s="4">
        <f>_xlfn.NUMBERVALUE(Test_Length_Start[[#This Row],[Column2]])</f>
        <v>28.157052440737999</v>
      </c>
      <c r="F165" s="4">
        <f>_xlfn.NUMBERVALUE(Test_Length_Start[[#This Row],[Column3]])</f>
        <v>1.9397009851499101</v>
      </c>
      <c r="G165" s="4">
        <f>_xlfn.NUMBERVALUE(Test_Length_Start[[#This Row],[Column4]])</f>
        <v>0.103982865848606</v>
      </c>
      <c r="H165" s="4">
        <f>_xlfn.NUMBERVALUE(Test_Length_Start[[#This Row],[Column5]])</f>
        <v>0.14117841724064201</v>
      </c>
      <c r="I165" s="4">
        <f>_xlfn.NUMBERVALUE(Test_Length_Start[[#This Row],[Column6]])</f>
        <v>9.4041189676599607E-2</v>
      </c>
      <c r="J165" s="4">
        <f>_xlfn.NUMBERVALUE(Test_Length_Start[[#This Row],[Column7]])</f>
        <v>0.135684281036971</v>
      </c>
      <c r="K165" s="4">
        <f>_xlfn.NUMBERVALUE(Test_Length_Start[[#This Row],[Column12]])</f>
        <v>3.7791791990166499</v>
      </c>
      <c r="L165" s="8">
        <f>_xlfn.NUMBERVALUE(Test_Length_Start[[#This Row],[Column10]])</f>
        <v>0.254321991197972</v>
      </c>
      <c r="M165" s="4">
        <f>_xlfn.NUMBERVALUE(Test_Length_Start[[#This Row],[Column11]])</f>
        <v>0.34890231543834699</v>
      </c>
      <c r="N165" s="8">
        <f>Tableau2[[#This Row],[Longueur manquante]]-(6-Tableau2[[#This Row],[longueur]])</f>
        <v>-3.7113966994117429</v>
      </c>
    </row>
    <row r="166" spans="2:14" x14ac:dyDescent="0.25">
      <c r="B166" s="3" t="str">
        <f t="shared" si="4"/>
        <v>1</v>
      </c>
      <c r="C166" s="4" t="str">
        <f>Test_Length_Start[[#This Row],[Column1]]</f>
        <v>1-Camera-0,15000000000000002</v>
      </c>
      <c r="D166" s="3">
        <f t="shared" si="5"/>
        <v>1.5</v>
      </c>
      <c r="E166" s="4">
        <f>_xlfn.NUMBERVALUE(Test_Length_Start[[#This Row],[Column2]])</f>
        <v>19.8809581262176</v>
      </c>
      <c r="F166" s="4">
        <f>_xlfn.NUMBERVALUE(Test_Length_Start[[#This Row],[Column3]])</f>
        <v>2.1366715908916198</v>
      </c>
      <c r="G166" s="4">
        <f>_xlfn.NUMBERVALUE(Test_Length_Start[[#This Row],[Column4]])</f>
        <v>9.0925676338123596E-2</v>
      </c>
      <c r="H166" s="4">
        <f>_xlfn.NUMBERVALUE(Test_Length_Start[[#This Row],[Column5]])</f>
        <v>0.13615083907805101</v>
      </c>
      <c r="I166" s="4">
        <f>_xlfn.NUMBERVALUE(Test_Length_Start[[#This Row],[Column6]])</f>
        <v>8.3664088218851601E-2</v>
      </c>
      <c r="J166" s="4">
        <f>_xlfn.NUMBERVALUE(Test_Length_Start[[#This Row],[Column7]])</f>
        <v>0.12888687730617601</v>
      </c>
      <c r="K166" s="4">
        <f>_xlfn.NUMBERVALUE(Test_Length_Start[[#This Row],[Column12]])</f>
        <v>3.3958467390621001</v>
      </c>
      <c r="L166" s="8">
        <f>_xlfn.NUMBERVALUE(Test_Length_Start[[#This Row],[Column10]])</f>
        <v>0.29832511796233302</v>
      </c>
      <c r="M166" s="4">
        <f>_xlfn.NUMBERVALUE(Test_Length_Start[[#This Row],[Column11]])</f>
        <v>0.43392274163564898</v>
      </c>
      <c r="N166" s="8">
        <f>Tableau2[[#This Row],[Longueur manquante]]-(6-Tableau2[[#This Row],[longueur]])</f>
        <v>-3.4294056674727313</v>
      </c>
    </row>
    <row r="167" spans="2:14" x14ac:dyDescent="0.25">
      <c r="B167" s="3" t="str">
        <f t="shared" si="4"/>
        <v>1</v>
      </c>
      <c r="C167" s="4" t="str">
        <f>Test_Length_Start[[#This Row],[Column1]]</f>
        <v>1-Camera-0,15000000000000002</v>
      </c>
      <c r="D167" s="3">
        <f t="shared" si="5"/>
        <v>1.5</v>
      </c>
      <c r="E167" s="4">
        <f>_xlfn.NUMBERVALUE(Test_Length_Start[[#This Row],[Column2]])</f>
        <v>29.296279486372299</v>
      </c>
      <c r="F167" s="4">
        <f>_xlfn.NUMBERVALUE(Test_Length_Start[[#This Row],[Column3]])</f>
        <v>1.8618713313792301</v>
      </c>
      <c r="G167" s="4">
        <f>_xlfn.NUMBERVALUE(Test_Length_Start[[#This Row],[Column4]])</f>
        <v>0.10586985440893699</v>
      </c>
      <c r="H167" s="4">
        <f>_xlfn.NUMBERVALUE(Test_Length_Start[[#This Row],[Column5]])</f>
        <v>0.13352732262008199</v>
      </c>
      <c r="I167" s="4">
        <f>_xlfn.NUMBERVALUE(Test_Length_Start[[#This Row],[Column6]])</f>
        <v>0.107125521497584</v>
      </c>
      <c r="J167" s="4">
        <f>_xlfn.NUMBERVALUE(Test_Length_Start[[#This Row],[Column7]])</f>
        <v>0.134699373158154</v>
      </c>
      <c r="K167" s="4">
        <f>_xlfn.NUMBERVALUE(Test_Length_Start[[#This Row],[Column12]])</f>
        <v>3.6636318860109802</v>
      </c>
      <c r="L167" s="8">
        <f>_xlfn.NUMBERVALUE(Test_Length_Start[[#This Row],[Column10]])</f>
        <v>0.27745193207422703</v>
      </c>
      <c r="M167" s="4">
        <f>_xlfn.NUMBERVALUE(Test_Length_Start[[#This Row],[Column11]])</f>
        <v>0.35140569958606099</v>
      </c>
      <c r="N167" s="8">
        <f>Tableau2[[#This Row],[Longueur manquante]]-(6-Tableau2[[#This Row],[longueur]])</f>
        <v>-3.7867229690347086</v>
      </c>
    </row>
    <row r="168" spans="2:14" x14ac:dyDescent="0.25">
      <c r="B168" s="3" t="str">
        <f t="shared" si="4"/>
        <v>1</v>
      </c>
      <c r="C168" s="4" t="str">
        <f>Test_Length_Start[[#This Row],[Column1]]</f>
        <v>1-Camera-0,15000000000000002</v>
      </c>
      <c r="D168" s="3">
        <f t="shared" si="5"/>
        <v>1.5</v>
      </c>
      <c r="E168" s="4">
        <f>_xlfn.NUMBERVALUE(Test_Length_Start[[#This Row],[Column2]])</f>
        <v>33.919167834996998</v>
      </c>
      <c r="F168" s="4">
        <f>_xlfn.NUMBERVALUE(Test_Length_Start[[#This Row],[Column3]])</f>
        <v>1.9980421755764599</v>
      </c>
      <c r="G168" s="4">
        <f>_xlfn.NUMBERVALUE(Test_Length_Start[[#This Row],[Column4]])</f>
        <v>2.9212354113899702E-2</v>
      </c>
      <c r="H168" s="4">
        <f>_xlfn.NUMBERVALUE(Test_Length_Start[[#This Row],[Column5]])</f>
        <v>8.00797479063943E-2</v>
      </c>
      <c r="I168" s="4">
        <f>_xlfn.NUMBERVALUE(Test_Length_Start[[#This Row],[Column6]])</f>
        <v>2.9613044633666499E-2</v>
      </c>
      <c r="J168" s="4">
        <f>_xlfn.NUMBERVALUE(Test_Length_Start[[#This Row],[Column7]])</f>
        <v>5.8594364119515997E-2</v>
      </c>
      <c r="K168" s="4">
        <f>_xlfn.NUMBERVALUE(Test_Length_Start[[#This Row],[Column12]])</f>
        <v>3.48473423207178</v>
      </c>
      <c r="L168" s="8">
        <f>_xlfn.NUMBERVALUE(Test_Length_Start[[#This Row],[Column10]])</f>
        <v>7.9549982299994701E-2</v>
      </c>
      <c r="M168" s="4">
        <f>_xlfn.NUMBERVALUE(Test_Length_Start[[#This Row],[Column11]])</f>
        <v>0.391723135946068</v>
      </c>
      <c r="N168" s="8">
        <f>Tableau2[[#This Row],[Longueur manquante]]-(6-Tableau2[[#This Row],[longueur]])</f>
        <v>-3.6102346884774721</v>
      </c>
    </row>
    <row r="169" spans="2:14" x14ac:dyDescent="0.25">
      <c r="B169" s="3" t="str">
        <f t="shared" si="4"/>
        <v>1</v>
      </c>
      <c r="C169" s="4" t="str">
        <f>Test_Length_Start[[#This Row],[Column1]]</f>
        <v>1-Camera-0,15000000000000002</v>
      </c>
      <c r="D169" s="3">
        <f t="shared" si="5"/>
        <v>1.5</v>
      </c>
      <c r="E169" s="4">
        <f>_xlfn.NUMBERVALUE(Test_Length_Start[[#This Row],[Column2]])</f>
        <v>51.276816774058197</v>
      </c>
      <c r="F169" s="4">
        <f>_xlfn.NUMBERVALUE(Test_Length_Start[[#This Row],[Column3]])</f>
        <v>1.8954519826148599</v>
      </c>
      <c r="G169" s="4">
        <f>_xlfn.NUMBERVALUE(Test_Length_Start[[#This Row],[Column4]])</f>
        <v>6.7651892636445499E-2</v>
      </c>
      <c r="H169" s="4">
        <f>_xlfn.NUMBERVALUE(Test_Length_Start[[#This Row],[Column5]])</f>
        <v>0.15090359262691799</v>
      </c>
      <c r="I169" s="4">
        <f>_xlfn.NUMBERVALUE(Test_Length_Start[[#This Row],[Column6]])</f>
        <v>5.05185592491324E-2</v>
      </c>
      <c r="J169" s="4">
        <f>_xlfn.NUMBERVALUE(Test_Length_Start[[#This Row],[Column7]])</f>
        <v>0.11831684661288901</v>
      </c>
      <c r="K169" s="4">
        <f>_xlfn.NUMBERVALUE(Test_Length_Start[[#This Row],[Column12]])</f>
        <v>3.3283283690689101</v>
      </c>
      <c r="L169" s="8">
        <f>_xlfn.NUMBERVALUE(Test_Length_Start[[#This Row],[Column10]])</f>
        <v>0.37748908346627802</v>
      </c>
      <c r="M169" s="4">
        <f>_xlfn.NUMBERVALUE(Test_Length_Start[[#This Row],[Column11]])</f>
        <v>0.52183753709901304</v>
      </c>
      <c r="N169" s="8">
        <f>Tableau2[[#This Row],[Longueur manquante]]-(6-Tableau2[[#This Row],[longueur]])</f>
        <v>-3.5827104802861269</v>
      </c>
    </row>
    <row r="170" spans="2:14" x14ac:dyDescent="0.25">
      <c r="B170" s="3" t="str">
        <f t="shared" si="4"/>
        <v>1</v>
      </c>
      <c r="C170" s="4" t="str">
        <f>Test_Length_Start[[#This Row],[Column1]]</f>
        <v>1-Camera-0,15000000000000002</v>
      </c>
      <c r="D170" s="3">
        <f t="shared" si="5"/>
        <v>1.5</v>
      </c>
      <c r="E170" s="4">
        <f>_xlfn.NUMBERVALUE(Test_Length_Start[[#This Row],[Column2]])</f>
        <v>60.035369121414597</v>
      </c>
      <c r="F170" s="4">
        <f>_xlfn.NUMBERVALUE(Test_Length_Start[[#This Row],[Column3]])</f>
        <v>2.11032473796516</v>
      </c>
      <c r="G170" s="4">
        <f>_xlfn.NUMBERVALUE(Test_Length_Start[[#This Row],[Column4]])</f>
        <v>5.1409282151206603E-2</v>
      </c>
      <c r="H170" s="4">
        <f>_xlfn.NUMBERVALUE(Test_Length_Start[[#This Row],[Column5]])</f>
        <v>0.10040963808286001</v>
      </c>
      <c r="I170" s="4">
        <f>_xlfn.NUMBERVALUE(Test_Length_Start[[#This Row],[Column6]])</f>
        <v>4.2399806229202197E-2</v>
      </c>
      <c r="J170" s="4">
        <f>_xlfn.NUMBERVALUE(Test_Length_Start[[#This Row],[Column7]])</f>
        <v>9.0051351824022199E-2</v>
      </c>
      <c r="K170" s="4">
        <f>_xlfn.NUMBERVALUE(Test_Length_Start[[#This Row],[Column12]])</f>
        <v>3.63393751508556</v>
      </c>
      <c r="L170" s="8">
        <f>_xlfn.NUMBERVALUE(Test_Length_Start[[#This Row],[Column10]])</f>
        <v>0.15600821702294701</v>
      </c>
      <c r="M170" s="4">
        <f>_xlfn.NUMBERVALUE(Test_Length_Start[[#This Row],[Column11]])</f>
        <v>0.44830122429559799</v>
      </c>
      <c r="N170" s="8">
        <f>Tableau2[[#This Row],[Longueur manquante]]-(6-Tableau2[[#This Row],[longueur]])</f>
        <v>-3.4413740377392421</v>
      </c>
    </row>
    <row r="171" spans="2:14" x14ac:dyDescent="0.25">
      <c r="B171" s="3" t="str">
        <f t="shared" si="4"/>
        <v>1</v>
      </c>
      <c r="C171" s="4" t="str">
        <f>Test_Length_Start[[#This Row],[Column1]]</f>
        <v>1-Camera-0,15000000000000002</v>
      </c>
      <c r="D171" s="3">
        <f t="shared" si="5"/>
        <v>1.5</v>
      </c>
      <c r="E171" s="4">
        <f>_xlfn.NUMBERVALUE(Test_Length_Start[[#This Row],[Column2]])</f>
        <v>49.4948352148132</v>
      </c>
      <c r="F171" s="4">
        <f>_xlfn.NUMBERVALUE(Test_Length_Start[[#This Row],[Column3]])</f>
        <v>1.90340509341917</v>
      </c>
      <c r="G171" s="4">
        <f>_xlfn.NUMBERVALUE(Test_Length_Start[[#This Row],[Column4]])</f>
        <v>5.1322734254212098E-2</v>
      </c>
      <c r="H171" s="4">
        <f>_xlfn.NUMBERVALUE(Test_Length_Start[[#This Row],[Column5]])</f>
        <v>0.117955033502272</v>
      </c>
      <c r="I171" s="4">
        <f>_xlfn.NUMBERVALUE(Test_Length_Start[[#This Row],[Column6]])</f>
        <v>3.4079186289223899E-2</v>
      </c>
      <c r="J171" s="4">
        <f>_xlfn.NUMBERVALUE(Test_Length_Start[[#This Row],[Column7]])</f>
        <v>0.103800820623468</v>
      </c>
      <c r="K171" s="4">
        <f>_xlfn.NUMBERVALUE(Test_Length_Start[[#This Row],[Column12]])</f>
        <v>3.5049998409813199</v>
      </c>
      <c r="L171" s="8">
        <f>_xlfn.NUMBERVALUE(Test_Length_Start[[#This Row],[Column10]])</f>
        <v>0.24848104612390401</v>
      </c>
      <c r="M171" s="4">
        <f>_xlfn.NUMBERVALUE(Test_Length_Start[[#This Row],[Column11]])</f>
        <v>0.42556272508587001</v>
      </c>
      <c r="N171" s="8">
        <f>Tableau2[[#This Row],[Longueur manquante]]-(6-Tableau2[[#This Row],[longueur]])</f>
        <v>-3.6710321814949598</v>
      </c>
    </row>
    <row r="172" spans="2:14" x14ac:dyDescent="0.25">
      <c r="B172" s="3" t="str">
        <f t="shared" si="4"/>
        <v>1</v>
      </c>
      <c r="C172" s="4" t="str">
        <f>Test_Length_Start[[#This Row],[Column1]]</f>
        <v>1-Camera-0,15000000000000002</v>
      </c>
      <c r="D172" s="3">
        <f t="shared" si="5"/>
        <v>1.5</v>
      </c>
      <c r="E172" s="4">
        <f>_xlfn.NUMBERVALUE(Test_Length_Start[[#This Row],[Column2]])</f>
        <v>77.255271300697501</v>
      </c>
      <c r="F172" s="4">
        <f>_xlfn.NUMBERVALUE(Test_Length_Start[[#This Row],[Column3]])</f>
        <v>2.1237753515897402</v>
      </c>
      <c r="G172" s="4">
        <f>_xlfn.NUMBERVALUE(Test_Length_Start[[#This Row],[Column4]])</f>
        <v>0.148912036317248</v>
      </c>
      <c r="H172" s="4">
        <f>_xlfn.NUMBERVALUE(Test_Length_Start[[#This Row],[Column5]])</f>
        <v>0.132851705443814</v>
      </c>
      <c r="I172" s="4">
        <f>_xlfn.NUMBERVALUE(Test_Length_Start[[#This Row],[Column6]])</f>
        <v>0.110000102677578</v>
      </c>
      <c r="J172" s="4">
        <f>_xlfn.NUMBERVALUE(Test_Length_Start[[#This Row],[Column7]])</f>
        <v>0.11302881340039</v>
      </c>
      <c r="K172" s="4">
        <f>_xlfn.NUMBERVALUE(Test_Length_Start[[#This Row],[Column12]])</f>
        <v>3.1875380120472898</v>
      </c>
      <c r="L172" s="8">
        <f>_xlfn.NUMBERVALUE(Test_Length_Start[[#This Row],[Column10]])</f>
        <v>0.47723324362288599</v>
      </c>
      <c r="M172" s="4">
        <f>_xlfn.NUMBERVALUE(Test_Length_Start[[#This Row],[Column11]])</f>
        <v>0.40069530073224802</v>
      </c>
      <c r="N172" s="8">
        <f>Tableau2[[#This Row],[Longueur manquante]]-(6-Tableau2[[#This Row],[longueur]])</f>
        <v>-3.4755293476780116</v>
      </c>
    </row>
    <row r="173" spans="2:14" x14ac:dyDescent="0.25">
      <c r="B173" s="3" t="str">
        <f t="shared" si="4"/>
        <v>1</v>
      </c>
      <c r="C173" s="4" t="str">
        <f>Test_Length_Start[[#This Row],[Column1]]</f>
        <v>1-Camera-0,15000000000000002</v>
      </c>
      <c r="D173" s="3">
        <f t="shared" si="5"/>
        <v>1.5</v>
      </c>
      <c r="E173" s="4">
        <f>_xlfn.NUMBERVALUE(Test_Length_Start[[#This Row],[Column2]])</f>
        <v>21.405960224200399</v>
      </c>
      <c r="F173" s="4">
        <f>_xlfn.NUMBERVALUE(Test_Length_Start[[#This Row],[Column3]])</f>
        <v>1.9424634546427499</v>
      </c>
      <c r="G173" s="4">
        <f>_xlfn.NUMBERVALUE(Test_Length_Start[[#This Row],[Column4]])</f>
        <v>0.11487837909370099</v>
      </c>
      <c r="H173" s="4">
        <f>_xlfn.NUMBERVALUE(Test_Length_Start[[#This Row],[Column5]])</f>
        <v>0.29579486108519398</v>
      </c>
      <c r="I173" s="4">
        <f>_xlfn.NUMBERVALUE(Test_Length_Start[[#This Row],[Column6]])</f>
        <v>7.9896781873144807E-2</v>
      </c>
      <c r="J173" s="4">
        <f>_xlfn.NUMBERVALUE(Test_Length_Start[[#This Row],[Column7]])</f>
        <v>0.19647909330267099</v>
      </c>
      <c r="K173" s="4">
        <f>_xlfn.NUMBERVALUE(Test_Length_Start[[#This Row],[Column12]])</f>
        <v>3.47222990507725</v>
      </c>
      <c r="L173" s="8">
        <f>_xlfn.NUMBERVALUE(Test_Length_Start[[#This Row],[Column10]])</f>
        <v>0.396912695356685</v>
      </c>
      <c r="M173" s="4">
        <f>_xlfn.NUMBERVALUE(Test_Length_Start[[#This Row],[Column11]])</f>
        <v>0.93393687575291096</v>
      </c>
      <c r="N173" s="8">
        <f>Tableau2[[#This Row],[Longueur manquante]]-(6-Tableau2[[#This Row],[longueur]])</f>
        <v>-3.1235996696043387</v>
      </c>
    </row>
    <row r="174" spans="2:14" x14ac:dyDescent="0.25">
      <c r="B174" s="3" t="str">
        <f t="shared" si="4"/>
        <v>1</v>
      </c>
      <c r="C174" s="4" t="str">
        <f>Test_Length_Start[[#This Row],[Column1]]</f>
        <v>1-Camera-0,15000000000000002</v>
      </c>
      <c r="D174" s="3">
        <f t="shared" si="5"/>
        <v>1.5</v>
      </c>
      <c r="E174" s="4">
        <f>_xlfn.NUMBERVALUE(Test_Length_Start[[#This Row],[Column2]])</f>
        <v>89.829144767242795</v>
      </c>
      <c r="F174" s="4">
        <f>_xlfn.NUMBERVALUE(Test_Length_Start[[#This Row],[Column3]])</f>
        <v>2.1694742919421302</v>
      </c>
      <c r="G174" s="4">
        <f>_xlfn.NUMBERVALUE(Test_Length_Start[[#This Row],[Column4]])</f>
        <v>0.12630645504830401</v>
      </c>
      <c r="H174" s="4">
        <f>_xlfn.NUMBERVALUE(Test_Length_Start[[#This Row],[Column5]])</f>
        <v>0.12629845588174601</v>
      </c>
      <c r="I174" s="4">
        <f>_xlfn.NUMBERVALUE(Test_Length_Start[[#This Row],[Column6]])</f>
        <v>8.8616595724786695E-2</v>
      </c>
      <c r="J174" s="4">
        <f>_xlfn.NUMBERVALUE(Test_Length_Start[[#This Row],[Column7]])</f>
        <v>0.101183199774836</v>
      </c>
      <c r="K174" s="4">
        <f>_xlfn.NUMBERVALUE(Test_Length_Start[[#This Row],[Column12]])</f>
        <v>3.0465323500102302</v>
      </c>
      <c r="L174" s="8">
        <f>_xlfn.NUMBERVALUE(Test_Length_Start[[#This Row],[Column10]])</f>
        <v>0.40195729512240003</v>
      </c>
      <c r="M174" s="4">
        <f>_xlfn.NUMBERVALUE(Test_Length_Start[[#This Row],[Column11]])</f>
        <v>0.40066583696810898</v>
      </c>
      <c r="N174" s="8">
        <f>Tableau2[[#This Row],[Longueur manquante]]-(6-Tableau2[[#This Row],[longueur]])</f>
        <v>-3.4298598710897608</v>
      </c>
    </row>
    <row r="175" spans="2:14" x14ac:dyDescent="0.25">
      <c r="B175" s="3" t="str">
        <f t="shared" si="4"/>
        <v>1</v>
      </c>
      <c r="C175" s="4" t="str">
        <f>Test_Length_Start[[#This Row],[Column1]]</f>
        <v>1-Camera-0,15000000000000002</v>
      </c>
      <c r="D175" s="3">
        <f t="shared" si="5"/>
        <v>1.5</v>
      </c>
      <c r="E175" s="4">
        <f>_xlfn.NUMBERVALUE(Test_Length_Start[[#This Row],[Column2]])</f>
        <v>74.955317981146607</v>
      </c>
      <c r="F175" s="4">
        <f>_xlfn.NUMBERVALUE(Test_Length_Start[[#This Row],[Column3]])</f>
        <v>1.80450298507706</v>
      </c>
      <c r="G175" s="4">
        <f>_xlfn.NUMBERVALUE(Test_Length_Start[[#This Row],[Column4]])</f>
        <v>7.5625186111632603E-2</v>
      </c>
      <c r="H175" s="4">
        <f>_xlfn.NUMBERVALUE(Test_Length_Start[[#This Row],[Column5]])</f>
        <v>0.25382327157859902</v>
      </c>
      <c r="I175" s="4">
        <f>_xlfn.NUMBERVALUE(Test_Length_Start[[#This Row],[Column6]])</f>
        <v>4.3999245570148102E-2</v>
      </c>
      <c r="J175" s="4">
        <f>_xlfn.NUMBERVALUE(Test_Length_Start[[#This Row],[Column7]])</f>
        <v>0.12689541021857201</v>
      </c>
      <c r="K175" s="4">
        <f>_xlfn.NUMBERVALUE(Test_Length_Start[[#This Row],[Column12]])</f>
        <v>3.2923397630220199</v>
      </c>
      <c r="L175" s="8">
        <f>_xlfn.NUMBERVALUE(Test_Length_Start[[#This Row],[Column10]])</f>
        <v>0.590164680571301</v>
      </c>
      <c r="M175" s="4">
        <f>_xlfn.NUMBERVALUE(Test_Length_Start[[#This Row],[Column11]])</f>
        <v>0.90859989767151805</v>
      </c>
      <c r="N175" s="8">
        <f>Tableau2[[#This Row],[Longueur manquante]]-(6-Tableau2[[#This Row],[longueur]])</f>
        <v>-3.2868971172514216</v>
      </c>
    </row>
    <row r="176" spans="2:14" x14ac:dyDescent="0.25">
      <c r="B176" s="3" t="str">
        <f t="shared" si="4"/>
        <v>1</v>
      </c>
      <c r="C176" s="4" t="str">
        <f>Test_Length_Start[[#This Row],[Column1]]</f>
        <v>1-Camera-0,15000000000000002</v>
      </c>
      <c r="D176" s="3">
        <f t="shared" si="5"/>
        <v>1.5</v>
      </c>
      <c r="E176" s="4">
        <f>_xlfn.NUMBERVALUE(Test_Length_Start[[#This Row],[Column2]])</f>
        <v>66.154023167281196</v>
      </c>
      <c r="F176" s="4">
        <f>_xlfn.NUMBERVALUE(Test_Length_Start[[#This Row],[Column3]])</f>
        <v>2.1381152047541101</v>
      </c>
      <c r="G176" s="4">
        <f>_xlfn.NUMBERVALUE(Test_Length_Start[[#This Row],[Column4]])</f>
        <v>0.136630021012668</v>
      </c>
      <c r="H176" s="4">
        <f>_xlfn.NUMBERVALUE(Test_Length_Start[[#This Row],[Column5]])</f>
        <v>0.15279336737737201</v>
      </c>
      <c r="I176" s="4">
        <f>_xlfn.NUMBERVALUE(Test_Length_Start[[#This Row],[Column6]])</f>
        <v>0.12816266854027999</v>
      </c>
      <c r="J176" s="4">
        <f>_xlfn.NUMBERVALUE(Test_Length_Start[[#This Row],[Column7]])</f>
        <v>0.150104912283341</v>
      </c>
      <c r="K176" s="4">
        <f>_xlfn.NUMBERVALUE(Test_Length_Start[[#This Row],[Column12]])</f>
        <v>3.2125453189946702</v>
      </c>
      <c r="L176" s="8">
        <f>_xlfn.NUMBERVALUE(Test_Length_Start[[#This Row],[Column10]])</f>
        <v>0.36878710746082699</v>
      </c>
      <c r="M176" s="4">
        <f>_xlfn.NUMBERVALUE(Test_Length_Start[[#This Row],[Column11]])</f>
        <v>0.346971568350883</v>
      </c>
      <c r="N176" s="8">
        <f>Tableau2[[#This Row],[Longueur manquante]]-(6-Tableau2[[#This Row],[longueur]])</f>
        <v>-3.5149132268950067</v>
      </c>
    </row>
    <row r="177" spans="2:14" x14ac:dyDescent="0.25">
      <c r="B177" s="3" t="str">
        <f t="shared" si="4"/>
        <v>1</v>
      </c>
      <c r="C177" s="4" t="str">
        <f>Test_Length_Start[[#This Row],[Column1]]</f>
        <v>1-Camera-0,15000000000000002</v>
      </c>
      <c r="D177" s="3">
        <f t="shared" si="5"/>
        <v>1.5</v>
      </c>
      <c r="E177" s="4">
        <f>_xlfn.NUMBERVALUE(Test_Length_Start[[#This Row],[Column2]])</f>
        <v>15.2209042291085</v>
      </c>
      <c r="F177" s="4">
        <f>_xlfn.NUMBERVALUE(Test_Length_Start[[#This Row],[Column3]])</f>
        <v>1.91054145466968</v>
      </c>
      <c r="G177" s="4">
        <f>_xlfn.NUMBERVALUE(Test_Length_Start[[#This Row],[Column4]])</f>
        <v>0.130276800146053</v>
      </c>
      <c r="H177" s="4">
        <f>_xlfn.NUMBERVALUE(Test_Length_Start[[#This Row],[Column5]])</f>
        <v>0.154552105351315</v>
      </c>
      <c r="I177" s="4">
        <f>_xlfn.NUMBERVALUE(Test_Length_Start[[#This Row],[Column6]])</f>
        <v>0.12297332095449499</v>
      </c>
      <c r="J177" s="4">
        <f>_xlfn.NUMBERVALUE(Test_Length_Start[[#This Row],[Column7]])</f>
        <v>0.14982438401017101</v>
      </c>
      <c r="K177" s="4">
        <f>_xlfn.NUMBERVALUE(Test_Length_Start[[#This Row],[Column12]])</f>
        <v>3.12794391904026</v>
      </c>
      <c r="L177" s="8">
        <f>_xlfn.NUMBERVALUE(Test_Length_Start[[#This Row],[Column10]])</f>
        <v>0.376609487826151</v>
      </c>
      <c r="M177" s="4">
        <f>_xlfn.NUMBERVALUE(Test_Length_Start[[#This Row],[Column11]])</f>
        <v>0.42642923424554202</v>
      </c>
      <c r="N177" s="8">
        <f>Tableau2[[#This Row],[Longueur manquante]]-(6-Tableau2[[#This Row],[longueur]])</f>
        <v>-3.6630293110847783</v>
      </c>
    </row>
    <row r="178" spans="2:14" x14ac:dyDescent="0.25">
      <c r="B178" s="3" t="str">
        <f t="shared" si="4"/>
        <v>1</v>
      </c>
      <c r="C178" s="4" t="str">
        <f>Test_Length_Start[[#This Row],[Column1]]</f>
        <v>1-Camera-0,15000000000000002</v>
      </c>
      <c r="D178" s="3">
        <f t="shared" si="5"/>
        <v>1.5</v>
      </c>
      <c r="E178" s="4">
        <f>_xlfn.NUMBERVALUE(Test_Length_Start[[#This Row],[Column2]])</f>
        <v>17.7239615820144</v>
      </c>
      <c r="F178" s="4">
        <f>_xlfn.NUMBERVALUE(Test_Length_Start[[#This Row],[Column3]])</f>
        <v>1.9963447725100101</v>
      </c>
      <c r="G178" s="4">
        <f>_xlfn.NUMBERVALUE(Test_Length_Start[[#This Row],[Column4]])</f>
        <v>0.126935222528717</v>
      </c>
      <c r="H178" s="4">
        <f>_xlfn.NUMBERVALUE(Test_Length_Start[[#This Row],[Column5]])</f>
        <v>0.143155389282035</v>
      </c>
      <c r="I178" s="4">
        <f>_xlfn.NUMBERVALUE(Test_Length_Start[[#This Row],[Column6]])</f>
        <v>0.11462890452086601</v>
      </c>
      <c r="J178" s="4">
        <f>_xlfn.NUMBERVALUE(Test_Length_Start[[#This Row],[Column7]])</f>
        <v>0.135521360899344</v>
      </c>
      <c r="K178" s="4">
        <f>_xlfn.NUMBERVALUE(Test_Length_Start[[#This Row],[Column12]])</f>
        <v>3.2480917909415399</v>
      </c>
      <c r="L178" s="8">
        <f>_xlfn.NUMBERVALUE(Test_Length_Start[[#This Row],[Column10]])</f>
        <v>0.32140490068893801</v>
      </c>
      <c r="M178" s="4">
        <f>_xlfn.NUMBERVALUE(Test_Length_Start[[#This Row],[Column11]])</f>
        <v>0.34542977627363602</v>
      </c>
      <c r="N178" s="8">
        <f>Tableau2[[#This Row],[Longueur manquante]]-(6-Tableau2[[#This Row],[longueur]])</f>
        <v>-3.6582254512163539</v>
      </c>
    </row>
    <row r="179" spans="2:14" x14ac:dyDescent="0.25">
      <c r="B179" s="3" t="str">
        <f t="shared" si="4"/>
        <v>1</v>
      </c>
      <c r="C179" s="4" t="str">
        <f>Test_Length_Start[[#This Row],[Column1]]</f>
        <v>1-Camera-0,15000000000000002</v>
      </c>
      <c r="D179" s="3">
        <f t="shared" si="5"/>
        <v>1.5</v>
      </c>
      <c r="E179" s="4">
        <f>_xlfn.NUMBERVALUE(Test_Length_Start[[#This Row],[Column2]])</f>
        <v>33.941103832174299</v>
      </c>
      <c r="F179" s="4">
        <f>_xlfn.NUMBERVALUE(Test_Length_Start[[#This Row],[Column3]])</f>
        <v>1.8382649614603801</v>
      </c>
      <c r="G179" s="4">
        <f>_xlfn.NUMBERVALUE(Test_Length_Start[[#This Row],[Column4]])</f>
        <v>8.1923867327700406E-2</v>
      </c>
      <c r="H179" s="4">
        <f>_xlfn.NUMBERVALUE(Test_Length_Start[[#This Row],[Column5]])</f>
        <v>0.134623365830735</v>
      </c>
      <c r="I179" s="4">
        <f>_xlfn.NUMBERVALUE(Test_Length_Start[[#This Row],[Column6]])</f>
        <v>7.1062606325572902E-2</v>
      </c>
      <c r="J179" s="4">
        <f>_xlfn.NUMBERVALUE(Test_Length_Start[[#This Row],[Column7]])</f>
        <v>0.119941848727072</v>
      </c>
      <c r="K179" s="4">
        <f>_xlfn.NUMBERVALUE(Test_Length_Start[[#This Row],[Column12]])</f>
        <v>3.6024902820354301</v>
      </c>
      <c r="L179" s="8">
        <f>_xlfn.NUMBERVALUE(Test_Length_Start[[#This Row],[Column10]])</f>
        <v>0.29249163240262099</v>
      </c>
      <c r="M179" s="4">
        <f>_xlfn.NUMBERVALUE(Test_Length_Start[[#This Row],[Column11]])</f>
        <v>0.39540846877937602</v>
      </c>
      <c r="N179" s="8">
        <f>Tableau2[[#This Row],[Longueur manquante]]-(6-Tableau2[[#This Row],[longueur]])</f>
        <v>-3.7663265697602437</v>
      </c>
    </row>
    <row r="180" spans="2:14" x14ac:dyDescent="0.25">
      <c r="B180" s="3" t="str">
        <f t="shared" si="4"/>
        <v>1</v>
      </c>
      <c r="C180" s="4" t="str">
        <f>Test_Length_Start[[#This Row],[Column1]]</f>
        <v>1-Camera-0,15000000000000002</v>
      </c>
      <c r="D180" s="3">
        <f t="shared" si="5"/>
        <v>1.5</v>
      </c>
      <c r="E180" s="4">
        <f>_xlfn.NUMBERVALUE(Test_Length_Start[[#This Row],[Column2]])</f>
        <v>53.8479249704938</v>
      </c>
      <c r="F180" s="4">
        <f>_xlfn.NUMBERVALUE(Test_Length_Start[[#This Row],[Column3]])</f>
        <v>1.80765958654109</v>
      </c>
      <c r="G180" s="4">
        <f>_xlfn.NUMBERVALUE(Test_Length_Start[[#This Row],[Column4]])</f>
        <v>9.5978845512485603E-2</v>
      </c>
      <c r="H180" s="4">
        <f>_xlfn.NUMBERVALUE(Test_Length_Start[[#This Row],[Column5]])</f>
        <v>0.15453268449404101</v>
      </c>
      <c r="I180" s="4">
        <f>_xlfn.NUMBERVALUE(Test_Length_Start[[#This Row],[Column6]])</f>
        <v>8.0671547724180406E-2</v>
      </c>
      <c r="J180" s="4">
        <f>_xlfn.NUMBERVALUE(Test_Length_Start[[#This Row],[Column7]])</f>
        <v>0.13286040294756199</v>
      </c>
      <c r="K180" s="4">
        <f>_xlfn.NUMBERVALUE(Test_Length_Start[[#This Row],[Column12]])</f>
        <v>3.48659814789425</v>
      </c>
      <c r="L180" s="8">
        <f>_xlfn.NUMBERVALUE(Test_Length_Start[[#This Row],[Column10]])</f>
        <v>0.286329867252482</v>
      </c>
      <c r="M180" s="4">
        <f>_xlfn.NUMBERVALUE(Test_Length_Start[[#This Row],[Column11]])</f>
        <v>0.43982713005947599</v>
      </c>
      <c r="N180" s="8">
        <f>Tableau2[[#This Row],[Longueur manquante]]-(6-Tableau2[[#This Row],[longueur]])</f>
        <v>-3.7525132833994337</v>
      </c>
    </row>
    <row r="181" spans="2:14" x14ac:dyDescent="0.25">
      <c r="B181" s="3" t="str">
        <f t="shared" si="4"/>
        <v>1</v>
      </c>
      <c r="C181" s="4" t="str">
        <f>Test_Length_Start[[#This Row],[Column1]]</f>
        <v>1-Camera-0,15000000000000002</v>
      </c>
      <c r="D181" s="3">
        <f t="shared" si="5"/>
        <v>1.5</v>
      </c>
      <c r="E181" s="4">
        <f>_xlfn.NUMBERVALUE(Test_Length_Start[[#This Row],[Column2]])</f>
        <v>37.070318820353101</v>
      </c>
      <c r="F181" s="4">
        <f>_xlfn.NUMBERVALUE(Test_Length_Start[[#This Row],[Column3]])</f>
        <v>2.08057396910724</v>
      </c>
      <c r="G181" s="4">
        <f>_xlfn.NUMBERVALUE(Test_Length_Start[[#This Row],[Column4]])</f>
        <v>7.0308276670410605E-2</v>
      </c>
      <c r="H181" s="4">
        <f>_xlfn.NUMBERVALUE(Test_Length_Start[[#This Row],[Column5]])</f>
        <v>0.10696317054835</v>
      </c>
      <c r="I181" s="4">
        <f>_xlfn.NUMBERVALUE(Test_Length_Start[[#This Row],[Column6]])</f>
        <v>5.0328869232785997E-2</v>
      </c>
      <c r="J181" s="4">
        <f>_xlfn.NUMBERVALUE(Test_Length_Start[[#This Row],[Column7]])</f>
        <v>8.4267208155179699E-2</v>
      </c>
      <c r="K181" s="4">
        <f>_xlfn.NUMBERVALUE(Test_Length_Start[[#This Row],[Column12]])</f>
        <v>3.45801708695944</v>
      </c>
      <c r="L181" s="8">
        <f>_xlfn.NUMBERVALUE(Test_Length_Start[[#This Row],[Column10]])</f>
        <v>0.33347032560242501</v>
      </c>
      <c r="M181" s="4">
        <f>_xlfn.NUMBERVALUE(Test_Length_Start[[#This Row],[Column11]])</f>
        <v>0.47256414150778703</v>
      </c>
      <c r="N181" s="8">
        <f>Tableau2[[#This Row],[Longueur manquante]]-(6-Tableau2[[#This Row],[longueur]])</f>
        <v>-3.446861889384973</v>
      </c>
    </row>
    <row r="182" spans="2:14" x14ac:dyDescent="0.25">
      <c r="B182" s="3" t="str">
        <f t="shared" si="4"/>
        <v>1</v>
      </c>
      <c r="C182" s="4" t="str">
        <f>Test_Length_Start[[#This Row],[Column1]]</f>
        <v>1-Ground_Truth</v>
      </c>
      <c r="D182" s="3">
        <f t="shared" si="5"/>
        <v>-2</v>
      </c>
      <c r="E182" s="4">
        <f>_xlfn.NUMBERVALUE(Test_Length_Start[[#This Row],[Column2]])</f>
        <v>15.828403944535699</v>
      </c>
      <c r="F182" s="4">
        <f>_xlfn.NUMBERVALUE(Test_Length_Start[[#This Row],[Column3]])</f>
        <v>1.8101924887073599</v>
      </c>
      <c r="G182" s="4">
        <f>_xlfn.NUMBERVALUE(Test_Length_Start[[#This Row],[Column4]])</f>
        <v>1.36529170507308E-2</v>
      </c>
      <c r="H182" s="4">
        <f>_xlfn.NUMBERVALUE(Test_Length_Start[[#This Row],[Column5]])</f>
        <v>7.7776135327586496E-2</v>
      </c>
      <c r="I182" s="4">
        <f>_xlfn.NUMBERVALUE(Test_Length_Start[[#This Row],[Column6]])</f>
        <v>1.0439376157361799E-2</v>
      </c>
      <c r="J182" s="4">
        <f>_xlfn.NUMBERVALUE(Test_Length_Start[[#This Row],[Column7]])</f>
        <v>5.9234898498308E-2</v>
      </c>
      <c r="K182" s="4">
        <f>_xlfn.NUMBERVALUE(Test_Length_Start[[#This Row],[Column12]])</f>
        <v>2.3911806140094898</v>
      </c>
      <c r="L182" s="8">
        <f>_xlfn.NUMBERVALUE(Test_Length_Start[[#This Row],[Column10]])</f>
        <v>0.115895513996463</v>
      </c>
      <c r="M182" s="4">
        <f>_xlfn.NUMBERVALUE(Test_Length_Start[[#This Row],[Column11]])</f>
        <v>0.33181689340923998</v>
      </c>
      <c r="N182" s="8">
        <f>Tableau2[[#This Row],[Longueur manquante]]-(6-Tableau2[[#This Row],[longueur]])</f>
        <v>-3.8579906178834005</v>
      </c>
    </row>
    <row r="183" spans="2:14" x14ac:dyDescent="0.25">
      <c r="B183" s="3" t="str">
        <f t="shared" si="4"/>
        <v>1</v>
      </c>
      <c r="C183" s="4" t="str">
        <f>Test_Length_Start[[#This Row],[Column1]]</f>
        <v>1-Ground_Truth</v>
      </c>
      <c r="D183" s="3">
        <f t="shared" si="5"/>
        <v>-2</v>
      </c>
      <c r="E183" s="4">
        <f>_xlfn.NUMBERVALUE(Test_Length_Start[[#This Row],[Column2]])</f>
        <v>31.736609787588201</v>
      </c>
      <c r="F183" s="4">
        <f>_xlfn.NUMBERVALUE(Test_Length_Start[[#This Row],[Column3]])</f>
        <v>1.8419395456219101</v>
      </c>
      <c r="G183" s="4">
        <f>_xlfn.NUMBERVALUE(Test_Length_Start[[#This Row],[Column4]])</f>
        <v>6.3584864878773496E-3</v>
      </c>
      <c r="H183" s="4">
        <f>_xlfn.NUMBERVALUE(Test_Length_Start[[#This Row],[Column5]])</f>
        <v>7.2495406040082602E-2</v>
      </c>
      <c r="I183" s="4">
        <f>_xlfn.NUMBERVALUE(Test_Length_Start[[#This Row],[Column6]])</f>
        <v>5.1019777363516903E-3</v>
      </c>
      <c r="J183" s="4">
        <f>_xlfn.NUMBERVALUE(Test_Length_Start[[#This Row],[Column7]])</f>
        <v>5.3616831999697502E-2</v>
      </c>
      <c r="K183" s="4">
        <f>_xlfn.NUMBERVALUE(Test_Length_Start[[#This Row],[Column12]])</f>
        <v>2.4625886690337202</v>
      </c>
      <c r="L183" s="8">
        <f>_xlfn.NUMBERVALUE(Test_Length_Start[[#This Row],[Column10]])</f>
        <v>1.74607053785974E-2</v>
      </c>
      <c r="M183" s="4">
        <f>_xlfn.NUMBERVALUE(Test_Length_Start[[#This Row],[Column11]])</f>
        <v>0.36093216477520601</v>
      </c>
      <c r="N183" s="8">
        <f>Tableau2[[#This Row],[Longueur manquante]]-(6-Tableau2[[#This Row],[longueur]])</f>
        <v>-3.7971282896028837</v>
      </c>
    </row>
    <row r="184" spans="2:14" x14ac:dyDescent="0.25">
      <c r="B184" s="3" t="str">
        <f t="shared" si="4"/>
        <v>1</v>
      </c>
      <c r="C184" s="4" t="str">
        <f>Test_Length_Start[[#This Row],[Column1]]</f>
        <v>1-Ground_Truth</v>
      </c>
      <c r="D184" s="3">
        <f t="shared" si="5"/>
        <v>-2</v>
      </c>
      <c r="E184" s="4">
        <f>_xlfn.NUMBERVALUE(Test_Length_Start[[#This Row],[Column2]])</f>
        <v>20.957648019232401</v>
      </c>
      <c r="F184" s="4">
        <f>_xlfn.NUMBERVALUE(Test_Length_Start[[#This Row],[Column3]])</f>
        <v>1.8428292003125999</v>
      </c>
      <c r="G184" s="4">
        <f>_xlfn.NUMBERVALUE(Test_Length_Start[[#This Row],[Column4]])</f>
        <v>2.4027922201417199E-2</v>
      </c>
      <c r="H184" s="4">
        <f>_xlfn.NUMBERVALUE(Test_Length_Start[[#This Row],[Column5]])</f>
        <v>8.3434797436139393E-2</v>
      </c>
      <c r="I184" s="4">
        <f>_xlfn.NUMBERVALUE(Test_Length_Start[[#This Row],[Column6]])</f>
        <v>1.6189732560976701E-2</v>
      </c>
      <c r="J184" s="4">
        <f>_xlfn.NUMBERVALUE(Test_Length_Start[[#This Row],[Column7]])</f>
        <v>6.8351892571758402E-2</v>
      </c>
      <c r="K184" s="4">
        <f>_xlfn.NUMBERVALUE(Test_Length_Start[[#This Row],[Column12]])</f>
        <v>2.4914833839284198</v>
      </c>
      <c r="L184" s="8">
        <f>_xlfn.NUMBERVALUE(Test_Length_Start[[#This Row],[Column10]])</f>
        <v>0.107819904276781</v>
      </c>
      <c r="M184" s="4">
        <f>_xlfn.NUMBERVALUE(Test_Length_Start[[#This Row],[Column11]])</f>
        <v>0.33435088239494498</v>
      </c>
      <c r="N184" s="8">
        <f>Tableau2[[#This Row],[Longueur manquante]]-(6-Tableau2[[#This Row],[longueur]])</f>
        <v>-3.8228199172924548</v>
      </c>
    </row>
    <row r="185" spans="2:14" x14ac:dyDescent="0.25">
      <c r="B185" s="3" t="str">
        <f t="shared" si="4"/>
        <v>1</v>
      </c>
      <c r="C185" s="4" t="str">
        <f>Test_Length_Start[[#This Row],[Column1]]</f>
        <v>1-Ground_Truth</v>
      </c>
      <c r="D185" s="3">
        <f t="shared" si="5"/>
        <v>-2</v>
      </c>
      <c r="E185" s="4">
        <f>_xlfn.NUMBERVALUE(Test_Length_Start[[#This Row],[Column2]])</f>
        <v>37.4052838241007</v>
      </c>
      <c r="F185" s="4">
        <f>_xlfn.NUMBERVALUE(Test_Length_Start[[#This Row],[Column3]])</f>
        <v>1.8589189282535501</v>
      </c>
      <c r="G185" s="4">
        <f>_xlfn.NUMBERVALUE(Test_Length_Start[[#This Row],[Column4]])</f>
        <v>9.5037736141844707E-3</v>
      </c>
      <c r="H185" s="4">
        <f>_xlfn.NUMBERVALUE(Test_Length_Start[[#This Row],[Column5]])</f>
        <v>7.3344475590002803E-2</v>
      </c>
      <c r="I185" s="4">
        <f>_xlfn.NUMBERVALUE(Test_Length_Start[[#This Row],[Column6]])</f>
        <v>5.5240974464268499E-3</v>
      </c>
      <c r="J185" s="4">
        <f>_xlfn.NUMBERVALUE(Test_Length_Start[[#This Row],[Column7]])</f>
        <v>5.3672770385625498E-2</v>
      </c>
      <c r="K185" s="4">
        <f>_xlfn.NUMBERVALUE(Test_Length_Start[[#This Row],[Column12]])</f>
        <v>2.4511304670013399</v>
      </c>
      <c r="L185" s="8">
        <f>_xlfn.NUMBERVALUE(Test_Length_Start[[#This Row],[Column10]])</f>
        <v>2.98790328050259E-2</v>
      </c>
      <c r="M185" s="4">
        <f>_xlfn.NUMBERVALUE(Test_Length_Start[[#This Row],[Column11]])</f>
        <v>0.361781779311593</v>
      </c>
      <c r="N185" s="8">
        <f>Tableau2[[#This Row],[Longueur manquante]]-(6-Tableau2[[#This Row],[longueur]])</f>
        <v>-3.7792992924348572</v>
      </c>
    </row>
    <row r="186" spans="2:14" x14ac:dyDescent="0.25">
      <c r="B186" s="3" t="str">
        <f t="shared" si="4"/>
        <v>1</v>
      </c>
      <c r="C186" s="4" t="str">
        <f>Test_Length_Start[[#This Row],[Column1]]</f>
        <v>1-Ground_Truth</v>
      </c>
      <c r="D186" s="3">
        <f t="shared" si="5"/>
        <v>-2</v>
      </c>
      <c r="E186" s="4">
        <f>_xlfn.NUMBERVALUE(Test_Length_Start[[#This Row],[Column2]])</f>
        <v>33.9919013050038</v>
      </c>
      <c r="F186" s="4">
        <f>_xlfn.NUMBERVALUE(Test_Length_Start[[#This Row],[Column3]])</f>
        <v>1.9125055997748199</v>
      </c>
      <c r="G186" s="4">
        <f>_xlfn.NUMBERVALUE(Test_Length_Start[[#This Row],[Column4]])</f>
        <v>2.1551998283061501E-2</v>
      </c>
      <c r="H186" s="4">
        <f>_xlfn.NUMBERVALUE(Test_Length_Start[[#This Row],[Column5]])</f>
        <v>7.4204930360570603E-2</v>
      </c>
      <c r="I186" s="4">
        <f>_xlfn.NUMBERVALUE(Test_Length_Start[[#This Row],[Column6]])</f>
        <v>1.8982261783135002E-2</v>
      </c>
      <c r="J186" s="4">
        <f>_xlfn.NUMBERVALUE(Test_Length_Start[[#This Row],[Column7]])</f>
        <v>5.5820281161066E-2</v>
      </c>
      <c r="K186" s="4">
        <f>_xlfn.NUMBERVALUE(Test_Length_Start[[#This Row],[Column12]])</f>
        <v>2.6004587089409998</v>
      </c>
      <c r="L186" s="8">
        <f>_xlfn.NUMBERVALUE(Test_Length_Start[[#This Row],[Column10]])</f>
        <v>5.7463966815895599E-2</v>
      </c>
      <c r="M186" s="4">
        <f>_xlfn.NUMBERVALUE(Test_Length_Start[[#This Row],[Column11]])</f>
        <v>0.37287714662962101</v>
      </c>
      <c r="N186" s="8">
        <f>Tableau2[[#This Row],[Longueur manquante]]-(6-Tableau2[[#This Row],[longueur]])</f>
        <v>-3.7146172535955593</v>
      </c>
    </row>
    <row r="187" spans="2:14" x14ac:dyDescent="0.25">
      <c r="B187" s="3" t="str">
        <f t="shared" si="4"/>
        <v>1</v>
      </c>
      <c r="C187" s="4" t="str">
        <f>Test_Length_Start[[#This Row],[Column1]]</f>
        <v>1-Ground_Truth</v>
      </c>
      <c r="D187" s="3">
        <f t="shared" si="5"/>
        <v>-2</v>
      </c>
      <c r="E187" s="4">
        <f>_xlfn.NUMBERVALUE(Test_Length_Start[[#This Row],[Column2]])</f>
        <v>31.103401700021401</v>
      </c>
      <c r="F187" s="4">
        <f>_xlfn.NUMBERVALUE(Test_Length_Start[[#This Row],[Column3]])</f>
        <v>1.89731256086538</v>
      </c>
      <c r="G187" s="4">
        <f>_xlfn.NUMBERVALUE(Test_Length_Start[[#This Row],[Column4]])</f>
        <v>7.4646552944269097E-3</v>
      </c>
      <c r="H187" s="4">
        <f>_xlfn.NUMBERVALUE(Test_Length_Start[[#This Row],[Column5]])</f>
        <v>6.9573810130231797E-2</v>
      </c>
      <c r="I187" s="4">
        <f>_xlfn.NUMBERVALUE(Test_Length_Start[[#This Row],[Column6]])</f>
        <v>6.4993651442938798E-3</v>
      </c>
      <c r="J187" s="4">
        <f>_xlfn.NUMBERVALUE(Test_Length_Start[[#This Row],[Column7]])</f>
        <v>5.1620863257477598E-2</v>
      </c>
      <c r="K187" s="4">
        <f>_xlfn.NUMBERVALUE(Test_Length_Start[[#This Row],[Column12]])</f>
        <v>2.4761250430019501</v>
      </c>
      <c r="L187" s="8">
        <f>_xlfn.NUMBERVALUE(Test_Length_Start[[#This Row],[Column10]])</f>
        <v>2.0320888463351901E-2</v>
      </c>
      <c r="M187" s="4">
        <f>_xlfn.NUMBERVALUE(Test_Length_Start[[#This Row],[Column11]])</f>
        <v>0.36355333393719702</v>
      </c>
      <c r="N187" s="8">
        <f>Tableau2[[#This Row],[Longueur manquante]]-(6-Tableau2[[#This Row],[longueur]])</f>
        <v>-3.7391341051974227</v>
      </c>
    </row>
    <row r="188" spans="2:14" x14ac:dyDescent="0.25">
      <c r="B188" s="3" t="str">
        <f t="shared" si="4"/>
        <v>1</v>
      </c>
      <c r="C188" s="4" t="str">
        <f>Test_Length_Start[[#This Row],[Column1]]</f>
        <v>1-Ground_Truth</v>
      </c>
      <c r="D188" s="3">
        <f t="shared" si="5"/>
        <v>-2</v>
      </c>
      <c r="E188" s="4">
        <f>_xlfn.NUMBERVALUE(Test_Length_Start[[#This Row],[Column2]])</f>
        <v>31.970377762350498</v>
      </c>
      <c r="F188" s="4">
        <f>_xlfn.NUMBERVALUE(Test_Length_Start[[#This Row],[Column3]])</f>
        <v>1.9106275916330999</v>
      </c>
      <c r="G188" s="4">
        <f>_xlfn.NUMBERVALUE(Test_Length_Start[[#This Row],[Column4]])</f>
        <v>9.0057290864985502E-3</v>
      </c>
      <c r="H188" s="4">
        <f>_xlfn.NUMBERVALUE(Test_Length_Start[[#This Row],[Column5]])</f>
        <v>6.8696179051034006E-2</v>
      </c>
      <c r="I188" s="4">
        <f>_xlfn.NUMBERVALUE(Test_Length_Start[[#This Row],[Column6]])</f>
        <v>7.0413021139349302E-3</v>
      </c>
      <c r="J188" s="4">
        <f>_xlfn.NUMBERVALUE(Test_Length_Start[[#This Row],[Column7]])</f>
        <v>4.9439107679391602E-2</v>
      </c>
      <c r="K188" s="4">
        <f>_xlfn.NUMBERVALUE(Test_Length_Start[[#This Row],[Column12]])</f>
        <v>2.3783239399781402</v>
      </c>
      <c r="L188" s="8">
        <f>_xlfn.NUMBERVALUE(Test_Length_Start[[#This Row],[Column10]])</f>
        <v>2.3049968522515299E-2</v>
      </c>
      <c r="M188" s="4">
        <f>_xlfn.NUMBERVALUE(Test_Length_Start[[#This Row],[Column11]])</f>
        <v>0.36343799444295899</v>
      </c>
      <c r="N188" s="8">
        <f>Tableau2[[#This Row],[Longueur manquante]]-(6-Tableau2[[#This Row],[longueur]])</f>
        <v>-3.7259344139239414</v>
      </c>
    </row>
    <row r="189" spans="2:14" x14ac:dyDescent="0.25">
      <c r="B189" s="3" t="str">
        <f t="shared" si="4"/>
        <v>1</v>
      </c>
      <c r="C189" s="4" t="str">
        <f>Test_Length_Start[[#This Row],[Column1]]</f>
        <v>1-Ground_Truth</v>
      </c>
      <c r="D189" s="3">
        <f t="shared" si="5"/>
        <v>-2</v>
      </c>
      <c r="E189" s="4">
        <f>_xlfn.NUMBERVALUE(Test_Length_Start[[#This Row],[Column2]])</f>
        <v>32.0417413333562</v>
      </c>
      <c r="F189" s="4">
        <f>_xlfn.NUMBERVALUE(Test_Length_Start[[#This Row],[Column3]])</f>
        <v>1.85493685742478</v>
      </c>
      <c r="G189" s="4">
        <f>_xlfn.NUMBERVALUE(Test_Length_Start[[#This Row],[Column4]])</f>
        <v>8.57328921531352E-3</v>
      </c>
      <c r="H189" s="4">
        <f>_xlfn.NUMBERVALUE(Test_Length_Start[[#This Row],[Column5]])</f>
        <v>7.14402639056433E-2</v>
      </c>
      <c r="I189" s="4">
        <f>_xlfn.NUMBERVALUE(Test_Length_Start[[#This Row],[Column6]])</f>
        <v>5.5241780426628501E-3</v>
      </c>
      <c r="J189" s="4">
        <f>_xlfn.NUMBERVALUE(Test_Length_Start[[#This Row],[Column7]])</f>
        <v>5.3373591554271502E-2</v>
      </c>
      <c r="K189" s="4">
        <f>_xlfn.NUMBERVALUE(Test_Length_Start[[#This Row],[Column12]])</f>
        <v>2.63345946604385</v>
      </c>
      <c r="L189" s="8">
        <f>_xlfn.NUMBERVALUE(Test_Length_Start[[#This Row],[Column10]])</f>
        <v>2.59334284563832E-2</v>
      </c>
      <c r="M189" s="4">
        <f>_xlfn.NUMBERVALUE(Test_Length_Start[[#This Row],[Column11]])</f>
        <v>0.36214697438503901</v>
      </c>
      <c r="N189" s="8">
        <f>Tableau2[[#This Row],[Longueur manquante]]-(6-Tableau2[[#This Row],[longueur]])</f>
        <v>-3.7829161681901806</v>
      </c>
    </row>
    <row r="190" spans="2:14" x14ac:dyDescent="0.25">
      <c r="B190" s="3" t="str">
        <f t="shared" si="4"/>
        <v>1</v>
      </c>
      <c r="C190" s="4" t="str">
        <f>Test_Length_Start[[#This Row],[Column1]]</f>
        <v>1-Ground_Truth</v>
      </c>
      <c r="D190" s="3">
        <f t="shared" si="5"/>
        <v>-2</v>
      </c>
      <c r="E190" s="4">
        <f>_xlfn.NUMBERVALUE(Test_Length_Start[[#This Row],[Column2]])</f>
        <v>34.256833630903998</v>
      </c>
      <c r="F190" s="4">
        <f>_xlfn.NUMBERVALUE(Test_Length_Start[[#This Row],[Column3]])</f>
        <v>1.9349416487775699</v>
      </c>
      <c r="G190" s="4">
        <f>_xlfn.NUMBERVALUE(Test_Length_Start[[#This Row],[Column4]])</f>
        <v>6.1049318589626997E-3</v>
      </c>
      <c r="H190" s="4">
        <f>_xlfn.NUMBERVALUE(Test_Length_Start[[#This Row],[Column5]])</f>
        <v>6.8061056665345607E-2</v>
      </c>
      <c r="I190" s="4">
        <f>_xlfn.NUMBERVALUE(Test_Length_Start[[#This Row],[Column6]])</f>
        <v>5.0734486453698196E-3</v>
      </c>
      <c r="J190" s="4">
        <f>_xlfn.NUMBERVALUE(Test_Length_Start[[#This Row],[Column7]])</f>
        <v>5.0202246472260001E-2</v>
      </c>
      <c r="K190" s="4">
        <f>_xlfn.NUMBERVALUE(Test_Length_Start[[#This Row],[Column12]])</f>
        <v>2.6831466880394101</v>
      </c>
      <c r="L190" s="8">
        <f>_xlfn.NUMBERVALUE(Test_Length_Start[[#This Row],[Column10]])</f>
        <v>1.6662061929695601E-2</v>
      </c>
      <c r="M190" s="4">
        <f>_xlfn.NUMBERVALUE(Test_Length_Start[[#This Row],[Column11]])</f>
        <v>0.37491361394385497</v>
      </c>
      <c r="N190" s="8">
        <f>Tableau2[[#This Row],[Longueur manquante]]-(6-Tableau2[[#This Row],[longueur]])</f>
        <v>-3.6901447372785752</v>
      </c>
    </row>
    <row r="191" spans="2:14" x14ac:dyDescent="0.25">
      <c r="B191" s="3" t="str">
        <f t="shared" si="4"/>
        <v>1</v>
      </c>
      <c r="C191" s="4" t="str">
        <f>Test_Length_Start[[#This Row],[Column1]]</f>
        <v>1-Ground_Truth</v>
      </c>
      <c r="D191" s="3">
        <f t="shared" si="5"/>
        <v>-2</v>
      </c>
      <c r="E191" s="4">
        <f>_xlfn.NUMBERVALUE(Test_Length_Start[[#This Row],[Column2]])</f>
        <v>34.202833188757197</v>
      </c>
      <c r="F191" s="4">
        <f>_xlfn.NUMBERVALUE(Test_Length_Start[[#This Row],[Column3]])</f>
        <v>1.9208178143863399</v>
      </c>
      <c r="G191" s="4">
        <f>_xlfn.NUMBERVALUE(Test_Length_Start[[#This Row],[Column4]])</f>
        <v>9.9050843591953503E-3</v>
      </c>
      <c r="H191" s="4">
        <f>_xlfn.NUMBERVALUE(Test_Length_Start[[#This Row],[Column5]])</f>
        <v>6.7929621581627297E-2</v>
      </c>
      <c r="I191" s="4">
        <f>_xlfn.NUMBERVALUE(Test_Length_Start[[#This Row],[Column6]])</f>
        <v>7.7777388980820698E-3</v>
      </c>
      <c r="J191" s="4">
        <f>_xlfn.NUMBERVALUE(Test_Length_Start[[#This Row],[Column7]])</f>
        <v>4.9213293790013997E-2</v>
      </c>
      <c r="K191" s="4">
        <f>_xlfn.NUMBERVALUE(Test_Length_Start[[#This Row],[Column12]])</f>
        <v>2.4500432190252401</v>
      </c>
      <c r="L191" s="8">
        <f>_xlfn.NUMBERVALUE(Test_Length_Start[[#This Row],[Column10]])</f>
        <v>2.6563360622671301E-2</v>
      </c>
      <c r="M191" s="4">
        <f>_xlfn.NUMBERVALUE(Test_Length_Start[[#This Row],[Column11]])</f>
        <v>0.36404808330318</v>
      </c>
      <c r="N191" s="8">
        <f>Tableau2[[#This Row],[Longueur manquante]]-(6-Tableau2[[#This Row],[longueur]])</f>
        <v>-3.71513410231048</v>
      </c>
    </row>
    <row r="192" spans="2:14" x14ac:dyDescent="0.25">
      <c r="B192" s="3" t="str">
        <f t="shared" si="4"/>
        <v>1</v>
      </c>
      <c r="C192" s="4" t="str">
        <f>Test_Length_Start[[#This Row],[Column1]]</f>
        <v>1-Ground_Truth</v>
      </c>
      <c r="D192" s="3">
        <f t="shared" si="5"/>
        <v>-2</v>
      </c>
      <c r="E192" s="4">
        <f>_xlfn.NUMBERVALUE(Test_Length_Start[[#This Row],[Column2]])</f>
        <v>35.8455770482528</v>
      </c>
      <c r="F192" s="4">
        <f>_xlfn.NUMBERVALUE(Test_Length_Start[[#This Row],[Column3]])</f>
        <v>1.8462766778887501</v>
      </c>
      <c r="G192" s="4">
        <f>_xlfn.NUMBERVALUE(Test_Length_Start[[#This Row],[Column4]])</f>
        <v>1.7618213778854998E-2</v>
      </c>
      <c r="H192" s="4">
        <f>_xlfn.NUMBERVALUE(Test_Length_Start[[#This Row],[Column5]])</f>
        <v>7.8897626138788701E-2</v>
      </c>
      <c r="I192" s="4">
        <f>_xlfn.NUMBERVALUE(Test_Length_Start[[#This Row],[Column6]])</f>
        <v>1.48041340905992E-2</v>
      </c>
      <c r="J192" s="4">
        <f>_xlfn.NUMBERVALUE(Test_Length_Start[[#This Row],[Column7]])</f>
        <v>5.8464166178173897E-2</v>
      </c>
      <c r="K192" s="4">
        <f>_xlfn.NUMBERVALUE(Test_Length_Start[[#This Row],[Column12]])</f>
        <v>2.3781693939817998</v>
      </c>
      <c r="L192" s="8">
        <f>_xlfn.NUMBERVALUE(Test_Length_Start[[#This Row],[Column10]])</f>
        <v>4.6772327998295997E-2</v>
      </c>
      <c r="M192" s="4">
        <f>_xlfn.NUMBERVALUE(Test_Length_Start[[#This Row],[Column11]])</f>
        <v>0.37752709924605599</v>
      </c>
      <c r="N192" s="8">
        <f>Tableau2[[#This Row],[Longueur manquante]]-(6-Tableau2[[#This Row],[longueur]])</f>
        <v>-3.776196222865194</v>
      </c>
    </row>
    <row r="193" spans="2:14" x14ac:dyDescent="0.25">
      <c r="B193" s="3" t="str">
        <f t="shared" si="4"/>
        <v>1</v>
      </c>
      <c r="C193" s="4" t="str">
        <f>Test_Length_Start[[#This Row],[Column1]]</f>
        <v>1-Ground_Truth</v>
      </c>
      <c r="D193" s="3">
        <f t="shared" si="5"/>
        <v>-2</v>
      </c>
      <c r="E193" s="4">
        <f>_xlfn.NUMBERVALUE(Test_Length_Start[[#This Row],[Column2]])</f>
        <v>36.078739651686099</v>
      </c>
      <c r="F193" s="4">
        <f>_xlfn.NUMBERVALUE(Test_Length_Start[[#This Row],[Column3]])</f>
        <v>1.8547673556103501</v>
      </c>
      <c r="G193" s="4">
        <f>_xlfn.NUMBERVALUE(Test_Length_Start[[#This Row],[Column4]])</f>
        <v>1.5141785950554499E-2</v>
      </c>
      <c r="H193" s="4">
        <f>_xlfn.NUMBERVALUE(Test_Length_Start[[#This Row],[Column5]])</f>
        <v>7.5120196785131099E-2</v>
      </c>
      <c r="I193" s="4">
        <f>_xlfn.NUMBERVALUE(Test_Length_Start[[#This Row],[Column6]])</f>
        <v>1.43484454879249E-2</v>
      </c>
      <c r="J193" s="4">
        <f>_xlfn.NUMBERVALUE(Test_Length_Start[[#This Row],[Column7]])</f>
        <v>5.5087074366427798E-2</v>
      </c>
      <c r="K193" s="4">
        <f>_xlfn.NUMBERVALUE(Test_Length_Start[[#This Row],[Column12]])</f>
        <v>2.38099469500593</v>
      </c>
      <c r="L193" s="8">
        <f>_xlfn.NUMBERVALUE(Test_Length_Start[[#This Row],[Column10]])</f>
        <v>3.85488822200638E-2</v>
      </c>
      <c r="M193" s="4">
        <f>_xlfn.NUMBERVALUE(Test_Length_Start[[#This Row],[Column11]])</f>
        <v>0.35767889780872197</v>
      </c>
      <c r="N193" s="8">
        <f>Tableau2[[#This Row],[Longueur manquante]]-(6-Tableau2[[#This Row],[longueur]])</f>
        <v>-3.7875537465809281</v>
      </c>
    </row>
    <row r="194" spans="2:14" x14ac:dyDescent="0.25">
      <c r="B194" s="3" t="str">
        <f t="shared" ref="B194:B257" si="6">SUBSTITUTE(LEFT(C194,2),"-","")</f>
        <v>1</v>
      </c>
      <c r="C194" s="4" t="str">
        <f>Test_Length_Start[[#This Row],[Column1]]</f>
        <v>1-Ground_Truth</v>
      </c>
      <c r="D194" s="3">
        <f t="shared" ref="D194:D257" si="7">_xlfn.NUMBERVALUE(IFERROR(RIGHT(C194,LEN(C194)-SEARCH("-",C194,5)),-0.2))*10</f>
        <v>-2</v>
      </c>
      <c r="E194" s="4">
        <f>_xlfn.NUMBERVALUE(Test_Length_Start[[#This Row],[Column2]])</f>
        <v>34.401065442768299</v>
      </c>
      <c r="F194" s="4">
        <f>_xlfn.NUMBERVALUE(Test_Length_Start[[#This Row],[Column3]])</f>
        <v>1.8458891391290699</v>
      </c>
      <c r="G194" s="4">
        <f>_xlfn.NUMBERVALUE(Test_Length_Start[[#This Row],[Column4]])</f>
        <v>1.8220181216800801E-2</v>
      </c>
      <c r="H194" s="4">
        <f>_xlfn.NUMBERVALUE(Test_Length_Start[[#This Row],[Column5]])</f>
        <v>7.6015717990364898E-2</v>
      </c>
      <c r="I194" s="4">
        <f>_xlfn.NUMBERVALUE(Test_Length_Start[[#This Row],[Column6]])</f>
        <v>1.5865514392298101E-2</v>
      </c>
      <c r="J194" s="4">
        <f>_xlfn.NUMBERVALUE(Test_Length_Start[[#This Row],[Column7]])</f>
        <v>5.6123410223265002E-2</v>
      </c>
      <c r="K194" s="4">
        <f>_xlfn.NUMBERVALUE(Test_Length_Start[[#This Row],[Column12]])</f>
        <v>2.41627320391125</v>
      </c>
      <c r="L194" s="8">
        <f>_xlfn.NUMBERVALUE(Test_Length_Start[[#This Row],[Column10]])</f>
        <v>4.8012123590279003E-2</v>
      </c>
      <c r="M194" s="4">
        <f>_xlfn.NUMBERVALUE(Test_Length_Start[[#This Row],[Column11]])</f>
        <v>0.36164335930906499</v>
      </c>
      <c r="N194" s="8">
        <f>Tableau2[[#This Row],[Longueur manquante]]-(6-Tableau2[[#This Row],[longueur]])</f>
        <v>-3.7924675015618652</v>
      </c>
    </row>
    <row r="195" spans="2:14" x14ac:dyDescent="0.25">
      <c r="B195" s="3" t="str">
        <f t="shared" si="6"/>
        <v>1</v>
      </c>
      <c r="C195" s="4" t="str">
        <f>Test_Length_Start[[#This Row],[Column1]]</f>
        <v>1-Ground_Truth</v>
      </c>
      <c r="D195" s="3">
        <f t="shared" si="7"/>
        <v>-2</v>
      </c>
      <c r="E195" s="4">
        <f>_xlfn.NUMBERVALUE(Test_Length_Start[[#This Row],[Column2]])</f>
        <v>43.532256920745297</v>
      </c>
      <c r="F195" s="4">
        <f>_xlfn.NUMBERVALUE(Test_Length_Start[[#This Row],[Column3]])</f>
        <v>1.80949213361282</v>
      </c>
      <c r="G195" s="4">
        <f>_xlfn.NUMBERVALUE(Test_Length_Start[[#This Row],[Column4]])</f>
        <v>1.57688649627074E-2</v>
      </c>
      <c r="H195" s="4">
        <f>_xlfn.NUMBERVALUE(Test_Length_Start[[#This Row],[Column5]])</f>
        <v>8.0409765860452703E-2</v>
      </c>
      <c r="I195" s="4">
        <f>_xlfn.NUMBERVALUE(Test_Length_Start[[#This Row],[Column6]])</f>
        <v>1.2569348902903E-2</v>
      </c>
      <c r="J195" s="4">
        <f>_xlfn.NUMBERVALUE(Test_Length_Start[[#This Row],[Column7]])</f>
        <v>6.0328175643198E-2</v>
      </c>
      <c r="K195" s="4">
        <f>_xlfn.NUMBERVALUE(Test_Length_Start[[#This Row],[Column12]])</f>
        <v>2.5150159910554</v>
      </c>
      <c r="L195" s="8">
        <f>_xlfn.NUMBERVALUE(Test_Length_Start[[#This Row],[Column10]])</f>
        <v>7.31692377685281E-2</v>
      </c>
      <c r="M195" s="4">
        <f>_xlfn.NUMBERVALUE(Test_Length_Start[[#This Row],[Column11]])</f>
        <v>0.37483990805511502</v>
      </c>
      <c r="N195" s="8">
        <f>Tableau2[[#This Row],[Longueur manquante]]-(6-Tableau2[[#This Row],[longueur]])</f>
        <v>-3.8156679583320647</v>
      </c>
    </row>
    <row r="196" spans="2:14" x14ac:dyDescent="0.25">
      <c r="B196" s="3" t="str">
        <f t="shared" si="6"/>
        <v>1</v>
      </c>
      <c r="C196" s="4" t="str">
        <f>Test_Length_Start[[#This Row],[Column1]]</f>
        <v>1-Ground_Truth</v>
      </c>
      <c r="D196" s="3">
        <f t="shared" si="7"/>
        <v>-2</v>
      </c>
      <c r="E196" s="4">
        <f>_xlfn.NUMBERVALUE(Test_Length_Start[[#This Row],[Column2]])</f>
        <v>28.003152626475899</v>
      </c>
      <c r="F196" s="4">
        <f>_xlfn.NUMBERVALUE(Test_Length_Start[[#This Row],[Column3]])</f>
        <v>1.82789501898755</v>
      </c>
      <c r="G196" s="4">
        <f>_xlfn.NUMBERVALUE(Test_Length_Start[[#This Row],[Column4]])</f>
        <v>2.7576622722217999E-2</v>
      </c>
      <c r="H196" s="4">
        <f>_xlfn.NUMBERVALUE(Test_Length_Start[[#This Row],[Column5]])</f>
        <v>8.0943926573022199E-2</v>
      </c>
      <c r="I196" s="4">
        <f>_xlfn.NUMBERVALUE(Test_Length_Start[[#This Row],[Column6]])</f>
        <v>2.291716537302E-2</v>
      </c>
      <c r="J196" s="4">
        <f>_xlfn.NUMBERVALUE(Test_Length_Start[[#This Row],[Column7]])</f>
        <v>6.2118788317915299E-2</v>
      </c>
      <c r="K196" s="4">
        <f>_xlfn.NUMBERVALUE(Test_Length_Start[[#This Row],[Column12]])</f>
        <v>2.4058126730378699</v>
      </c>
      <c r="L196" s="8">
        <f>_xlfn.NUMBERVALUE(Test_Length_Start[[#This Row],[Column10]])</f>
        <v>8.0401275207760498E-2</v>
      </c>
      <c r="M196" s="4">
        <f>_xlfn.NUMBERVALUE(Test_Length_Start[[#This Row],[Column11]])</f>
        <v>0.33491901943378299</v>
      </c>
      <c r="N196" s="8">
        <f>Tableau2[[#This Row],[Longueur manquante]]-(6-Tableau2[[#This Row],[longueur]])</f>
        <v>-3.8371859615786672</v>
      </c>
    </row>
    <row r="197" spans="2:14" x14ac:dyDescent="0.25">
      <c r="B197" s="3" t="str">
        <f t="shared" si="6"/>
        <v>1</v>
      </c>
      <c r="C197" s="4" t="str">
        <f>Test_Length_Start[[#This Row],[Column1]]</f>
        <v>1-Ground_Truth</v>
      </c>
      <c r="D197" s="3">
        <f t="shared" si="7"/>
        <v>-2</v>
      </c>
      <c r="E197" s="4">
        <f>_xlfn.NUMBERVALUE(Test_Length_Start[[#This Row],[Column2]])</f>
        <v>25.358247514032701</v>
      </c>
      <c r="F197" s="4">
        <f>_xlfn.NUMBERVALUE(Test_Length_Start[[#This Row],[Column3]])</f>
        <v>1.9173515248944399</v>
      </c>
      <c r="G197" s="4">
        <f>_xlfn.NUMBERVALUE(Test_Length_Start[[#This Row],[Column4]])</f>
        <v>3.9067383136297998E-2</v>
      </c>
      <c r="H197" s="4">
        <f>_xlfn.NUMBERVALUE(Test_Length_Start[[#This Row],[Column5]])</f>
        <v>8.1607331361023702E-2</v>
      </c>
      <c r="I197" s="4">
        <f>_xlfn.NUMBERVALUE(Test_Length_Start[[#This Row],[Column6]])</f>
        <v>2.3295827772471502E-2</v>
      </c>
      <c r="J197" s="4">
        <f>_xlfn.NUMBERVALUE(Test_Length_Start[[#This Row],[Column7]])</f>
        <v>7.1344093704656997E-2</v>
      </c>
      <c r="K197" s="4">
        <f>_xlfn.NUMBERVALUE(Test_Length_Start[[#This Row],[Column12]])</f>
        <v>2.5927656450076002</v>
      </c>
      <c r="L197" s="8">
        <f>_xlfn.NUMBERVALUE(Test_Length_Start[[#This Row],[Column10]])</f>
        <v>0.12954432512800401</v>
      </c>
      <c r="M197" s="4">
        <f>_xlfn.NUMBERVALUE(Test_Length_Start[[#This Row],[Column11]])</f>
        <v>0.36700393158561501</v>
      </c>
      <c r="N197" s="8">
        <f>Tableau2[[#This Row],[Longueur manquante]]-(6-Tableau2[[#This Row],[longueur]])</f>
        <v>-3.7156445435199452</v>
      </c>
    </row>
    <row r="198" spans="2:14" x14ac:dyDescent="0.25">
      <c r="B198" s="3" t="str">
        <f t="shared" si="6"/>
        <v>1</v>
      </c>
      <c r="C198" s="4" t="str">
        <f>Test_Length_Start[[#This Row],[Column1]]</f>
        <v>1-Ground_Truth</v>
      </c>
      <c r="D198" s="3">
        <f t="shared" si="7"/>
        <v>-2</v>
      </c>
      <c r="E198" s="4">
        <f>_xlfn.NUMBERVALUE(Test_Length_Start[[#This Row],[Column2]])</f>
        <v>36.9439095916577</v>
      </c>
      <c r="F198" s="4">
        <f>_xlfn.NUMBERVALUE(Test_Length_Start[[#This Row],[Column3]])</f>
        <v>1.8456835147294901</v>
      </c>
      <c r="G198" s="4">
        <f>_xlfn.NUMBERVALUE(Test_Length_Start[[#This Row],[Column4]])</f>
        <v>1.6087033930943202E-2</v>
      </c>
      <c r="H198" s="4">
        <f>_xlfn.NUMBERVALUE(Test_Length_Start[[#This Row],[Column5]])</f>
        <v>8.0937198726500501E-2</v>
      </c>
      <c r="I198" s="4">
        <f>_xlfn.NUMBERVALUE(Test_Length_Start[[#This Row],[Column6]])</f>
        <v>1.0594198544498E-2</v>
      </c>
      <c r="J198" s="4">
        <f>_xlfn.NUMBERVALUE(Test_Length_Start[[#This Row],[Column7]])</f>
        <v>5.8756026477411197E-2</v>
      </c>
      <c r="K198" s="4">
        <f>_xlfn.NUMBERVALUE(Test_Length_Start[[#This Row],[Column12]])</f>
        <v>2.4864812770392701</v>
      </c>
      <c r="L198" s="8">
        <f>_xlfn.NUMBERVALUE(Test_Length_Start[[#This Row],[Column10]])</f>
        <v>5.1422507536082303E-2</v>
      </c>
      <c r="M198" s="4">
        <f>_xlfn.NUMBERVALUE(Test_Length_Start[[#This Row],[Column11]])</f>
        <v>0.36791515096643901</v>
      </c>
      <c r="N198" s="8">
        <f>Tableau2[[#This Row],[Longueur manquante]]-(6-Tableau2[[#This Row],[longueur]])</f>
        <v>-3.7864013343040708</v>
      </c>
    </row>
    <row r="199" spans="2:14" x14ac:dyDescent="0.25">
      <c r="B199" s="3" t="str">
        <f t="shared" si="6"/>
        <v>1</v>
      </c>
      <c r="C199" s="4" t="str">
        <f>Test_Length_Start[[#This Row],[Column1]]</f>
        <v>1-Ground_Truth</v>
      </c>
      <c r="D199" s="3">
        <f t="shared" si="7"/>
        <v>-2</v>
      </c>
      <c r="E199" s="4">
        <f>_xlfn.NUMBERVALUE(Test_Length_Start[[#This Row],[Column2]])</f>
        <v>34.601546545395898</v>
      </c>
      <c r="F199" s="4">
        <f>_xlfn.NUMBERVALUE(Test_Length_Start[[#This Row],[Column3]])</f>
        <v>1.9308891236171699</v>
      </c>
      <c r="G199" s="4">
        <f>_xlfn.NUMBERVALUE(Test_Length_Start[[#This Row],[Column4]])</f>
        <v>2.5973076333048701E-2</v>
      </c>
      <c r="H199" s="4">
        <f>_xlfn.NUMBERVALUE(Test_Length_Start[[#This Row],[Column5]])</f>
        <v>7.7544714209454302E-2</v>
      </c>
      <c r="I199" s="4">
        <f>_xlfn.NUMBERVALUE(Test_Length_Start[[#This Row],[Column6]])</f>
        <v>2.30855171116237E-2</v>
      </c>
      <c r="J199" s="4">
        <f>_xlfn.NUMBERVALUE(Test_Length_Start[[#This Row],[Column7]])</f>
        <v>5.9915442353870099E-2</v>
      </c>
      <c r="K199" s="4">
        <f>_xlfn.NUMBERVALUE(Test_Length_Start[[#This Row],[Column12]])</f>
        <v>2.6462850479874702</v>
      </c>
      <c r="L199" s="8">
        <f>_xlfn.NUMBERVALUE(Test_Length_Start[[#This Row],[Column10]])</f>
        <v>6.7257485355875404E-2</v>
      </c>
      <c r="M199" s="4">
        <f>_xlfn.NUMBERVALUE(Test_Length_Start[[#This Row],[Column11]])</f>
        <v>0.357320698435309</v>
      </c>
      <c r="N199" s="8">
        <f>Tableau2[[#This Row],[Longueur manquante]]-(6-Tableau2[[#This Row],[longueur]])</f>
        <v>-3.7117901779475204</v>
      </c>
    </row>
    <row r="200" spans="2:14" x14ac:dyDescent="0.25">
      <c r="B200" s="3" t="str">
        <f t="shared" si="6"/>
        <v>1</v>
      </c>
      <c r="C200" s="4" t="str">
        <f>Test_Length_Start[[#This Row],[Column1]]</f>
        <v>1-Ground_Truth</v>
      </c>
      <c r="D200" s="3">
        <f t="shared" si="7"/>
        <v>-2</v>
      </c>
      <c r="E200" s="4">
        <f>_xlfn.NUMBERVALUE(Test_Length_Start[[#This Row],[Column2]])</f>
        <v>66.914279387494204</v>
      </c>
      <c r="F200" s="4">
        <f>_xlfn.NUMBERVALUE(Test_Length_Start[[#This Row],[Column3]])</f>
        <v>2.1880847354267998</v>
      </c>
      <c r="G200" s="4">
        <f>_xlfn.NUMBERVALUE(Test_Length_Start[[#This Row],[Column4]])</f>
        <v>2.9409395362571499E-2</v>
      </c>
      <c r="H200" s="4">
        <f>_xlfn.NUMBERVALUE(Test_Length_Start[[#This Row],[Column5]])</f>
        <v>8.8179724644609103E-2</v>
      </c>
      <c r="I200" s="4">
        <f>_xlfn.NUMBERVALUE(Test_Length_Start[[#This Row],[Column6]])</f>
        <v>8.6726139150245605E-3</v>
      </c>
      <c r="J200" s="4">
        <f>_xlfn.NUMBERVALUE(Test_Length_Start[[#This Row],[Column7]])</f>
        <v>6.7107805663678494E-2</v>
      </c>
      <c r="K200" s="4">
        <f>_xlfn.NUMBERVALUE(Test_Length_Start[[#This Row],[Column12]])</f>
        <v>2.3925206210696999</v>
      </c>
      <c r="L200" s="8">
        <f>_xlfn.NUMBERVALUE(Test_Length_Start[[#This Row],[Column10]])</f>
        <v>0.27231545478782498</v>
      </c>
      <c r="M200" s="4">
        <f>_xlfn.NUMBERVALUE(Test_Length_Start[[#This Row],[Column11]])</f>
        <v>0.38935702322433602</v>
      </c>
      <c r="N200" s="8">
        <f>Tableau2[[#This Row],[Longueur manquante]]-(6-Tableau2[[#This Row],[longueur]])</f>
        <v>-3.422558241348864</v>
      </c>
    </row>
    <row r="201" spans="2:14" x14ac:dyDescent="0.25">
      <c r="B201" s="3" t="str">
        <f t="shared" si="6"/>
        <v>1</v>
      </c>
      <c r="C201" s="4" t="str">
        <f>Test_Length_Start[[#This Row],[Column1]]</f>
        <v>1-Ground_Truth</v>
      </c>
      <c r="D201" s="3">
        <f t="shared" si="7"/>
        <v>-2</v>
      </c>
      <c r="E201" s="4">
        <f>_xlfn.NUMBERVALUE(Test_Length_Start[[#This Row],[Column2]])</f>
        <v>30.526039236813101</v>
      </c>
      <c r="F201" s="4">
        <f>_xlfn.NUMBERVALUE(Test_Length_Start[[#This Row],[Column3]])</f>
        <v>1.95300527566372</v>
      </c>
      <c r="G201" s="4">
        <f>_xlfn.NUMBERVALUE(Test_Length_Start[[#This Row],[Column4]])</f>
        <v>9.8514445407202802E-3</v>
      </c>
      <c r="H201" s="4">
        <f>_xlfn.NUMBERVALUE(Test_Length_Start[[#This Row],[Column5]])</f>
        <v>6.8190698524197096E-2</v>
      </c>
      <c r="I201" s="4">
        <f>_xlfn.NUMBERVALUE(Test_Length_Start[[#This Row],[Column6]])</f>
        <v>6.9992738482246896E-3</v>
      </c>
      <c r="J201" s="4">
        <f>_xlfn.NUMBERVALUE(Test_Length_Start[[#This Row],[Column7]])</f>
        <v>4.9751263413829697E-2</v>
      </c>
      <c r="K201" s="4">
        <f>_xlfn.NUMBERVALUE(Test_Length_Start[[#This Row],[Column12]])</f>
        <v>2.4241205119760698</v>
      </c>
      <c r="L201" s="8">
        <f>_xlfn.NUMBERVALUE(Test_Length_Start[[#This Row],[Column10]])</f>
        <v>4.1885662775569099E-2</v>
      </c>
      <c r="M201" s="4">
        <f>_xlfn.NUMBERVALUE(Test_Length_Start[[#This Row],[Column11]])</f>
        <v>0.37397093519546698</v>
      </c>
      <c r="N201" s="8">
        <f>Tableau2[[#This Row],[Longueur manquante]]-(6-Tableau2[[#This Row],[longueur]])</f>
        <v>-3.6730237891408128</v>
      </c>
    </row>
    <row r="202" spans="2:14" x14ac:dyDescent="0.25">
      <c r="B202" s="3" t="str">
        <f t="shared" si="6"/>
        <v>10</v>
      </c>
      <c r="C202" s="4" t="str">
        <f>Test_Length_Start[[#This Row],[Column1]]</f>
        <v>10-Camera-0,0</v>
      </c>
      <c r="D202" s="3">
        <f t="shared" si="7"/>
        <v>0</v>
      </c>
      <c r="E202" s="4">
        <f>_xlfn.NUMBERVALUE(Test_Length_Start[[#This Row],[Column2]])</f>
        <v>18.645226938789101</v>
      </c>
      <c r="F202" s="4">
        <f>_xlfn.NUMBERVALUE(Test_Length_Start[[#This Row],[Column3]])</f>
        <v>1.8092806955362</v>
      </c>
      <c r="G202" s="4">
        <f>_xlfn.NUMBERVALUE(Test_Length_Start[[#This Row],[Column4]])</f>
        <v>1.05270111273839E-2</v>
      </c>
      <c r="H202" s="4">
        <f>_xlfn.NUMBERVALUE(Test_Length_Start[[#This Row],[Column5]])</f>
        <v>7.3433922817418201E-2</v>
      </c>
      <c r="I202" s="4">
        <f>_xlfn.NUMBERVALUE(Test_Length_Start[[#This Row],[Column6]])</f>
        <v>1.04505033445204E-2</v>
      </c>
      <c r="J202" s="4">
        <f>_xlfn.NUMBERVALUE(Test_Length_Start[[#This Row],[Column7]])</f>
        <v>5.0334358655695799E-2</v>
      </c>
      <c r="K202" s="4">
        <f>_xlfn.NUMBERVALUE(Test_Length_Start[[#This Row],[Column12]])</f>
        <v>1.9702318089548401</v>
      </c>
      <c r="L202" s="8">
        <f>_xlfn.NUMBERVALUE(Test_Length_Start[[#This Row],[Column10]])</f>
        <v>2.2608001012465798E-2</v>
      </c>
      <c r="M202" s="4">
        <f>_xlfn.NUMBERVALUE(Test_Length_Start[[#This Row],[Column11]])</f>
        <v>0.295671758418113</v>
      </c>
      <c r="N202" s="8">
        <f>Tableau2[[#This Row],[Longueur manquante]]-(6-Tableau2[[#This Row],[longueur]])</f>
        <v>-3.8950475460456868</v>
      </c>
    </row>
    <row r="203" spans="2:14" x14ac:dyDescent="0.25">
      <c r="B203" s="3" t="str">
        <f t="shared" si="6"/>
        <v>10</v>
      </c>
      <c r="C203" s="4" t="str">
        <f>Test_Length_Start[[#This Row],[Column1]]</f>
        <v>10-Camera-0,0</v>
      </c>
      <c r="D203" s="3">
        <f t="shared" si="7"/>
        <v>0</v>
      </c>
      <c r="E203" s="4">
        <f>_xlfn.NUMBERVALUE(Test_Length_Start[[#This Row],[Column2]])</f>
        <v>18.393956556743699</v>
      </c>
      <c r="F203" s="4">
        <f>_xlfn.NUMBERVALUE(Test_Length_Start[[#This Row],[Column3]])</f>
        <v>1.9534798160212801</v>
      </c>
      <c r="G203" s="4">
        <f>_xlfn.NUMBERVALUE(Test_Length_Start[[#This Row],[Column4]])</f>
        <v>9.7831655080320105E-3</v>
      </c>
      <c r="H203" s="4">
        <f>_xlfn.NUMBERVALUE(Test_Length_Start[[#This Row],[Column5]])</f>
        <v>5.9427997597668397E-2</v>
      </c>
      <c r="I203" s="4">
        <f>_xlfn.NUMBERVALUE(Test_Length_Start[[#This Row],[Column6]])</f>
        <v>8.3309418838908595E-3</v>
      </c>
      <c r="J203" s="4">
        <f>_xlfn.NUMBERVALUE(Test_Length_Start[[#This Row],[Column7]])</f>
        <v>4.0471044505995403E-2</v>
      </c>
      <c r="K203" s="4">
        <f>_xlfn.NUMBERVALUE(Test_Length_Start[[#This Row],[Column12]])</f>
        <v>2.0029354400467101</v>
      </c>
      <c r="L203" s="8">
        <f>_xlfn.NUMBERVALUE(Test_Length_Start[[#This Row],[Column10]])</f>
        <v>2.4520175814496802E-2</v>
      </c>
      <c r="M203" s="4">
        <f>_xlfn.NUMBERVALUE(Test_Length_Start[[#This Row],[Column11]])</f>
        <v>0.22937166390883801</v>
      </c>
      <c r="N203" s="8">
        <f>Tableau2[[#This Row],[Longueur manquante]]-(6-Tableau2[[#This Row],[longueur]])</f>
        <v>-3.8171485200698814</v>
      </c>
    </row>
    <row r="204" spans="2:14" x14ac:dyDescent="0.25">
      <c r="B204" s="3" t="str">
        <f t="shared" si="6"/>
        <v>10</v>
      </c>
      <c r="C204" s="4" t="str">
        <f>Test_Length_Start[[#This Row],[Column1]]</f>
        <v>10-Camera-0,0</v>
      </c>
      <c r="D204" s="3">
        <f t="shared" si="7"/>
        <v>0</v>
      </c>
      <c r="E204" s="4">
        <f>_xlfn.NUMBERVALUE(Test_Length_Start[[#This Row],[Column2]])</f>
        <v>19.697978191821001</v>
      </c>
      <c r="F204" s="4">
        <f>_xlfn.NUMBERVALUE(Test_Length_Start[[#This Row],[Column3]])</f>
        <v>1.8090380199115399</v>
      </c>
      <c r="G204" s="4">
        <f>_xlfn.NUMBERVALUE(Test_Length_Start[[#This Row],[Column4]])</f>
        <v>1.27295632341861E-2</v>
      </c>
      <c r="H204" s="4">
        <f>_xlfn.NUMBERVALUE(Test_Length_Start[[#This Row],[Column5]])</f>
        <v>7.3829575681929702E-2</v>
      </c>
      <c r="I204" s="4">
        <f>_xlfn.NUMBERVALUE(Test_Length_Start[[#This Row],[Column6]])</f>
        <v>1.28038233580712E-2</v>
      </c>
      <c r="J204" s="4">
        <f>_xlfn.NUMBERVALUE(Test_Length_Start[[#This Row],[Column7]])</f>
        <v>5.0496906476888898E-2</v>
      </c>
      <c r="K204" s="4">
        <f>_xlfn.NUMBERVALUE(Test_Length_Start[[#This Row],[Column12]])</f>
        <v>1.8948480689432401</v>
      </c>
      <c r="L204" s="8">
        <f>_xlfn.NUMBERVALUE(Test_Length_Start[[#This Row],[Column10]])</f>
        <v>2.7319062759758501E-2</v>
      </c>
      <c r="M204" s="4">
        <f>_xlfn.NUMBERVALUE(Test_Length_Start[[#This Row],[Column11]])</f>
        <v>0.29295242770809399</v>
      </c>
      <c r="N204" s="8">
        <f>Tableau2[[#This Row],[Longueur manquante]]-(6-Tableau2[[#This Row],[longueur]])</f>
        <v>-3.8980095523803659</v>
      </c>
    </row>
    <row r="205" spans="2:14" x14ac:dyDescent="0.25">
      <c r="B205" s="3" t="str">
        <f t="shared" si="6"/>
        <v>10</v>
      </c>
      <c r="C205" s="4" t="str">
        <f>Test_Length_Start[[#This Row],[Column1]]</f>
        <v>10-Camera-0,0</v>
      </c>
      <c r="D205" s="3">
        <f t="shared" si="7"/>
        <v>0</v>
      </c>
      <c r="E205" s="4">
        <f>_xlfn.NUMBERVALUE(Test_Length_Start[[#This Row],[Column2]])</f>
        <v>19.210503863067501</v>
      </c>
      <c r="F205" s="4">
        <f>_xlfn.NUMBERVALUE(Test_Length_Start[[#This Row],[Column3]])</f>
        <v>1.8069099562906299</v>
      </c>
      <c r="G205" s="4">
        <f>_xlfn.NUMBERVALUE(Test_Length_Start[[#This Row],[Column4]])</f>
        <v>1.01484793541057E-2</v>
      </c>
      <c r="H205" s="4">
        <f>_xlfn.NUMBERVALUE(Test_Length_Start[[#This Row],[Column5]])</f>
        <v>7.0425819785198199E-2</v>
      </c>
      <c r="I205" s="4">
        <f>_xlfn.NUMBERVALUE(Test_Length_Start[[#This Row],[Column6]])</f>
        <v>1.0292578087894799E-2</v>
      </c>
      <c r="J205" s="4">
        <f>_xlfn.NUMBERVALUE(Test_Length_Start[[#This Row],[Column7]])</f>
        <v>4.77642684540159E-2</v>
      </c>
      <c r="K205" s="4">
        <f>_xlfn.NUMBERVALUE(Test_Length_Start[[#This Row],[Column12]])</f>
        <v>2.0592615399509602</v>
      </c>
      <c r="L205" s="8">
        <f>_xlfn.NUMBERVALUE(Test_Length_Start[[#This Row],[Column10]])</f>
        <v>1.96836488891407E-2</v>
      </c>
      <c r="M205" s="4">
        <f>_xlfn.NUMBERVALUE(Test_Length_Start[[#This Row],[Column11]])</f>
        <v>0.29280403642824099</v>
      </c>
      <c r="N205" s="8">
        <f>Tableau2[[#This Row],[Longueur manquante]]-(6-Tableau2[[#This Row],[longueur]])</f>
        <v>-3.900286007281129</v>
      </c>
    </row>
    <row r="206" spans="2:14" x14ac:dyDescent="0.25">
      <c r="B206" s="3" t="str">
        <f t="shared" si="6"/>
        <v>10</v>
      </c>
      <c r="C206" s="4" t="str">
        <f>Test_Length_Start[[#This Row],[Column1]]</f>
        <v>10-Camera-0,0</v>
      </c>
      <c r="D206" s="3">
        <f t="shared" si="7"/>
        <v>0</v>
      </c>
      <c r="E206" s="4">
        <f>_xlfn.NUMBERVALUE(Test_Length_Start[[#This Row],[Column2]])</f>
        <v>14.346274420440499</v>
      </c>
      <c r="F206" s="4">
        <f>_xlfn.NUMBERVALUE(Test_Length_Start[[#This Row],[Column3]])</f>
        <v>1.9578214102899101</v>
      </c>
      <c r="G206" s="4">
        <f>_xlfn.NUMBERVALUE(Test_Length_Start[[#This Row],[Column4]])</f>
        <v>1.4088034482549101E-2</v>
      </c>
      <c r="H206" s="4">
        <f>_xlfn.NUMBERVALUE(Test_Length_Start[[#This Row],[Column5]])</f>
        <v>6.4257516601228096E-2</v>
      </c>
      <c r="I206" s="4">
        <f>_xlfn.NUMBERVALUE(Test_Length_Start[[#This Row],[Column6]])</f>
        <v>1.0515343892303E-2</v>
      </c>
      <c r="J206" s="4">
        <f>_xlfn.NUMBERVALUE(Test_Length_Start[[#This Row],[Column7]])</f>
        <v>4.3583061341470802E-2</v>
      </c>
      <c r="K206" s="4">
        <f>_xlfn.NUMBERVALUE(Test_Length_Start[[#This Row],[Column12]])</f>
        <v>1.9680373009759899</v>
      </c>
      <c r="L206" s="8">
        <f>_xlfn.NUMBERVALUE(Test_Length_Start[[#This Row],[Column10]])</f>
        <v>4.2692098299061801E-2</v>
      </c>
      <c r="M206" s="4">
        <f>_xlfn.NUMBERVALUE(Test_Length_Start[[#This Row],[Column11]])</f>
        <v>0.24310961066986</v>
      </c>
      <c r="N206" s="8">
        <f>Tableau2[[#This Row],[Longueur manquante]]-(6-Tableau2[[#This Row],[longueur]])</f>
        <v>-3.7990689790402303</v>
      </c>
    </row>
    <row r="207" spans="2:14" x14ac:dyDescent="0.25">
      <c r="B207" s="3" t="str">
        <f t="shared" si="6"/>
        <v>10</v>
      </c>
      <c r="C207" s="4" t="str">
        <f>Test_Length_Start[[#This Row],[Column1]]</f>
        <v>10-Camera-0,0</v>
      </c>
      <c r="D207" s="3">
        <f t="shared" si="7"/>
        <v>0</v>
      </c>
      <c r="E207" s="4">
        <f>_xlfn.NUMBERVALUE(Test_Length_Start[[#This Row],[Column2]])</f>
        <v>17.9552640219352</v>
      </c>
      <c r="F207" s="4">
        <f>_xlfn.NUMBERVALUE(Test_Length_Start[[#This Row],[Column3]])</f>
        <v>1.9933614506772399</v>
      </c>
      <c r="G207" s="4">
        <f>_xlfn.NUMBERVALUE(Test_Length_Start[[#This Row],[Column4]])</f>
        <v>3.9488920091851398E-2</v>
      </c>
      <c r="H207" s="4">
        <f>_xlfn.NUMBERVALUE(Test_Length_Start[[#This Row],[Column5]])</f>
        <v>7.9662564713238196E-2</v>
      </c>
      <c r="I207" s="4">
        <f>_xlfn.NUMBERVALUE(Test_Length_Start[[#This Row],[Column6]])</f>
        <v>3.4241533729922703E-2</v>
      </c>
      <c r="J207" s="4">
        <f>_xlfn.NUMBERVALUE(Test_Length_Start[[#This Row],[Column7]])</f>
        <v>7.0223922191750804E-2</v>
      </c>
      <c r="K207" s="4">
        <f>_xlfn.NUMBERVALUE(Test_Length_Start[[#This Row],[Column12]])</f>
        <v>2.00422936107497</v>
      </c>
      <c r="L207" s="8">
        <f>_xlfn.NUMBERVALUE(Test_Length_Start[[#This Row],[Column10]])</f>
        <v>0.111599770309479</v>
      </c>
      <c r="M207" s="4">
        <f>_xlfn.NUMBERVALUE(Test_Length_Start[[#This Row],[Column11]])</f>
        <v>0.25112846130938699</v>
      </c>
      <c r="N207" s="8">
        <f>Tableau2[[#This Row],[Longueur manquante]]-(6-Tableau2[[#This Row],[longueur]])</f>
        <v>-3.7555100880133732</v>
      </c>
    </row>
    <row r="208" spans="2:14" x14ac:dyDescent="0.25">
      <c r="B208" s="3" t="str">
        <f t="shared" si="6"/>
        <v>10</v>
      </c>
      <c r="C208" s="4" t="str">
        <f>Test_Length_Start[[#This Row],[Column1]]</f>
        <v>10-Camera-0,0</v>
      </c>
      <c r="D208" s="3">
        <f t="shared" si="7"/>
        <v>0</v>
      </c>
      <c r="E208" s="4">
        <f>_xlfn.NUMBERVALUE(Test_Length_Start[[#This Row],[Column2]])</f>
        <v>18.642240139523299</v>
      </c>
      <c r="F208" s="4">
        <f>_xlfn.NUMBERVALUE(Test_Length_Start[[#This Row],[Column3]])</f>
        <v>1.8056314655250401</v>
      </c>
      <c r="G208" s="4">
        <f>_xlfn.NUMBERVALUE(Test_Length_Start[[#This Row],[Column4]])</f>
        <v>8.4454213943862301E-3</v>
      </c>
      <c r="H208" s="4">
        <f>_xlfn.NUMBERVALUE(Test_Length_Start[[#This Row],[Column5]])</f>
        <v>7.0687869071791198E-2</v>
      </c>
      <c r="I208" s="4">
        <f>_xlfn.NUMBERVALUE(Test_Length_Start[[#This Row],[Column6]])</f>
        <v>5.4647753331039696E-3</v>
      </c>
      <c r="J208" s="4">
        <f>_xlfn.NUMBERVALUE(Test_Length_Start[[#This Row],[Column7]])</f>
        <v>4.7855748939062102E-2</v>
      </c>
      <c r="K208" s="4">
        <f>_xlfn.NUMBERVALUE(Test_Length_Start[[#This Row],[Column12]])</f>
        <v>2.0279913640115401</v>
      </c>
      <c r="L208" s="8">
        <f>_xlfn.NUMBERVALUE(Test_Length_Start[[#This Row],[Column10]])</f>
        <v>2.4759785223034601E-2</v>
      </c>
      <c r="M208" s="4">
        <f>_xlfn.NUMBERVALUE(Test_Length_Start[[#This Row],[Column11]])</f>
        <v>0.29338857372231802</v>
      </c>
      <c r="N208" s="8">
        <f>Tableau2[[#This Row],[Longueur manquante]]-(6-Tableau2[[#This Row],[longueur]])</f>
        <v>-3.9009799607526423</v>
      </c>
    </row>
    <row r="209" spans="2:14" x14ac:dyDescent="0.25">
      <c r="B209" s="3" t="str">
        <f t="shared" si="6"/>
        <v>10</v>
      </c>
      <c r="C209" s="4" t="str">
        <f>Test_Length_Start[[#This Row],[Column1]]</f>
        <v>10-Camera-0,0</v>
      </c>
      <c r="D209" s="3">
        <f t="shared" si="7"/>
        <v>0</v>
      </c>
      <c r="E209" s="4">
        <f>_xlfn.NUMBERVALUE(Test_Length_Start[[#This Row],[Column2]])</f>
        <v>18.917045384228601</v>
      </c>
      <c r="F209" s="4">
        <f>_xlfn.NUMBERVALUE(Test_Length_Start[[#This Row],[Column3]])</f>
        <v>1.8567137947546399</v>
      </c>
      <c r="G209" s="4">
        <f>_xlfn.NUMBERVALUE(Test_Length_Start[[#This Row],[Column4]])</f>
        <v>7.8979599996358597E-3</v>
      </c>
      <c r="H209" s="4">
        <f>_xlfn.NUMBERVALUE(Test_Length_Start[[#This Row],[Column5]])</f>
        <v>6.7529122651791396E-2</v>
      </c>
      <c r="I209" s="4">
        <f>_xlfn.NUMBERVALUE(Test_Length_Start[[#This Row],[Column6]])</f>
        <v>6.0213176715523797E-3</v>
      </c>
      <c r="J209" s="4">
        <f>_xlfn.NUMBERVALUE(Test_Length_Start[[#This Row],[Column7]])</f>
        <v>4.6732957646753101E-2</v>
      </c>
      <c r="K209" s="4">
        <f>_xlfn.NUMBERVALUE(Test_Length_Start[[#This Row],[Column12]])</f>
        <v>2.13991888100281</v>
      </c>
      <c r="L209" s="8">
        <f>_xlfn.NUMBERVALUE(Test_Length_Start[[#This Row],[Column10]])</f>
        <v>2.3571117911108299E-2</v>
      </c>
      <c r="M209" s="4">
        <f>_xlfn.NUMBERVALUE(Test_Length_Start[[#This Row],[Column11]])</f>
        <v>0.26359622941448402</v>
      </c>
      <c r="N209" s="8">
        <f>Tableau2[[#This Row],[Longueur manquante]]-(6-Tableau2[[#This Row],[longueur]])</f>
        <v>-3.879689975830876</v>
      </c>
    </row>
    <row r="210" spans="2:14" x14ac:dyDescent="0.25">
      <c r="B210" s="3" t="str">
        <f t="shared" si="6"/>
        <v>10</v>
      </c>
      <c r="C210" s="4" t="str">
        <f>Test_Length_Start[[#This Row],[Column1]]</f>
        <v>10-Camera-0,0</v>
      </c>
      <c r="D210" s="3">
        <f t="shared" si="7"/>
        <v>0</v>
      </c>
      <c r="E210" s="4">
        <f>_xlfn.NUMBERVALUE(Test_Length_Start[[#This Row],[Column2]])</f>
        <v>19.093425967653399</v>
      </c>
      <c r="F210" s="4">
        <f>_xlfn.NUMBERVALUE(Test_Length_Start[[#This Row],[Column3]])</f>
        <v>1.8194772380917399</v>
      </c>
      <c r="G210" s="4">
        <f>_xlfn.NUMBERVALUE(Test_Length_Start[[#This Row],[Column4]])</f>
        <v>3.08772185517284E-2</v>
      </c>
      <c r="H210" s="4">
        <f>_xlfn.NUMBERVALUE(Test_Length_Start[[#This Row],[Column5]])</f>
        <v>8.4581043107388093E-2</v>
      </c>
      <c r="I210" s="4">
        <f>_xlfn.NUMBERVALUE(Test_Length_Start[[#This Row],[Column6]])</f>
        <v>2.2784331550684898E-2</v>
      </c>
      <c r="J210" s="4">
        <f>_xlfn.NUMBERVALUE(Test_Length_Start[[#This Row],[Column7]])</f>
        <v>7.1619499745322807E-2</v>
      </c>
      <c r="K210" s="4">
        <f>_xlfn.NUMBERVALUE(Test_Length_Start[[#This Row],[Column12]])</f>
        <v>1.8947125449776601</v>
      </c>
      <c r="L210" s="8">
        <f>_xlfn.NUMBERVALUE(Test_Length_Start[[#This Row],[Column10]])</f>
        <v>8.9954373410600405E-2</v>
      </c>
      <c r="M210" s="4">
        <f>_xlfn.NUMBERVALUE(Test_Length_Start[[#This Row],[Column11]])</f>
        <v>0.29863695088930903</v>
      </c>
      <c r="N210" s="8">
        <f>Tableau2[[#This Row],[Longueur manquante]]-(6-Tableau2[[#This Row],[longueur]])</f>
        <v>-3.8818858110189507</v>
      </c>
    </row>
    <row r="211" spans="2:14" x14ac:dyDescent="0.25">
      <c r="B211" s="3" t="str">
        <f t="shared" si="6"/>
        <v>10</v>
      </c>
      <c r="C211" s="4" t="str">
        <f>Test_Length_Start[[#This Row],[Column1]]</f>
        <v>10-Camera-0,0</v>
      </c>
      <c r="D211" s="3">
        <f t="shared" si="7"/>
        <v>0</v>
      </c>
      <c r="E211" s="4">
        <f>_xlfn.NUMBERVALUE(Test_Length_Start[[#This Row],[Column2]])</f>
        <v>22.752191005893501</v>
      </c>
      <c r="F211" s="4">
        <f>_xlfn.NUMBERVALUE(Test_Length_Start[[#This Row],[Column3]])</f>
        <v>1.86458476445909</v>
      </c>
      <c r="G211" s="4">
        <f>_xlfn.NUMBERVALUE(Test_Length_Start[[#This Row],[Column4]])</f>
        <v>1.41658136046747E-2</v>
      </c>
      <c r="H211" s="4">
        <f>_xlfn.NUMBERVALUE(Test_Length_Start[[#This Row],[Column5]])</f>
        <v>6.8003527956350299E-2</v>
      </c>
      <c r="I211" s="4">
        <f>_xlfn.NUMBERVALUE(Test_Length_Start[[#This Row],[Column6]])</f>
        <v>9.3910301326811992E-3</v>
      </c>
      <c r="J211" s="4">
        <f>_xlfn.NUMBERVALUE(Test_Length_Start[[#This Row],[Column7]])</f>
        <v>4.7718323836134197E-2</v>
      </c>
      <c r="K211" s="4">
        <f>_xlfn.NUMBERVALUE(Test_Length_Start[[#This Row],[Column12]])</f>
        <v>2.0222627399489199</v>
      </c>
      <c r="L211" s="8">
        <f>_xlfn.NUMBERVALUE(Test_Length_Start[[#This Row],[Column10]])</f>
        <v>4.4186576273178499E-2</v>
      </c>
      <c r="M211" s="4">
        <f>_xlfn.NUMBERVALUE(Test_Length_Start[[#This Row],[Column11]])</f>
        <v>0.25971216032715</v>
      </c>
      <c r="N211" s="8">
        <f>Tableau2[[#This Row],[Longueur manquante]]-(6-Tableau2[[#This Row],[longueur]])</f>
        <v>-3.8757030752137593</v>
      </c>
    </row>
    <row r="212" spans="2:14" x14ac:dyDescent="0.25">
      <c r="B212" s="3" t="str">
        <f t="shared" si="6"/>
        <v>10</v>
      </c>
      <c r="C212" s="4" t="str">
        <f>Test_Length_Start[[#This Row],[Column1]]</f>
        <v>10-Camera-0,0</v>
      </c>
      <c r="D212" s="3">
        <f t="shared" si="7"/>
        <v>0</v>
      </c>
      <c r="E212" s="4">
        <f>_xlfn.NUMBERVALUE(Test_Length_Start[[#This Row],[Column2]])</f>
        <v>18.5633532464221</v>
      </c>
      <c r="F212" s="4">
        <f>_xlfn.NUMBERVALUE(Test_Length_Start[[#This Row],[Column3]])</f>
        <v>1.84000359601644</v>
      </c>
      <c r="G212" s="4">
        <f>_xlfn.NUMBERVALUE(Test_Length_Start[[#This Row],[Column4]])</f>
        <v>5.2784239238468002E-3</v>
      </c>
      <c r="H212" s="4">
        <f>_xlfn.NUMBERVALUE(Test_Length_Start[[#This Row],[Column5]])</f>
        <v>6.6809423766159406E-2</v>
      </c>
      <c r="I212" s="4">
        <f>_xlfn.NUMBERVALUE(Test_Length_Start[[#This Row],[Column6]])</f>
        <v>4.3970656723793296E-3</v>
      </c>
      <c r="J212" s="4">
        <f>_xlfn.NUMBERVALUE(Test_Length_Start[[#This Row],[Column7]])</f>
        <v>4.5437109073751203E-2</v>
      </c>
      <c r="K212" s="4">
        <f>_xlfn.NUMBERVALUE(Test_Length_Start[[#This Row],[Column12]])</f>
        <v>2.0182282079476801</v>
      </c>
      <c r="L212" s="8">
        <f>_xlfn.NUMBERVALUE(Test_Length_Start[[#This Row],[Column10]])</f>
        <v>2.3979739756338599E-2</v>
      </c>
      <c r="M212" s="4">
        <f>_xlfn.NUMBERVALUE(Test_Length_Start[[#This Row],[Column11]])</f>
        <v>0.26885186945990702</v>
      </c>
      <c r="N212" s="8">
        <f>Tableau2[[#This Row],[Longueur manquante]]-(6-Tableau2[[#This Row],[longueur]])</f>
        <v>-3.8911445345236531</v>
      </c>
    </row>
    <row r="213" spans="2:14" x14ac:dyDescent="0.25">
      <c r="B213" s="3" t="str">
        <f t="shared" si="6"/>
        <v>10</v>
      </c>
      <c r="C213" s="4" t="str">
        <f>Test_Length_Start[[#This Row],[Column1]]</f>
        <v>10-Camera-0,0</v>
      </c>
      <c r="D213" s="3">
        <f t="shared" si="7"/>
        <v>0</v>
      </c>
      <c r="E213" s="4">
        <f>_xlfn.NUMBERVALUE(Test_Length_Start[[#This Row],[Column2]])</f>
        <v>18.5574802127216</v>
      </c>
      <c r="F213" s="4">
        <f>_xlfn.NUMBERVALUE(Test_Length_Start[[#This Row],[Column3]])</f>
        <v>1.93852162764994</v>
      </c>
      <c r="G213" s="4">
        <f>_xlfn.NUMBERVALUE(Test_Length_Start[[#This Row],[Column4]])</f>
        <v>9.4108856291119196E-3</v>
      </c>
      <c r="H213" s="4">
        <f>_xlfn.NUMBERVALUE(Test_Length_Start[[#This Row],[Column5]])</f>
        <v>6.2221866265227598E-2</v>
      </c>
      <c r="I213" s="4">
        <f>_xlfn.NUMBERVALUE(Test_Length_Start[[#This Row],[Column6]])</f>
        <v>9.2886116657630597E-3</v>
      </c>
      <c r="J213" s="4">
        <f>_xlfn.NUMBERVALUE(Test_Length_Start[[#This Row],[Column7]])</f>
        <v>4.2160118058372102E-2</v>
      </c>
      <c r="K213" s="4">
        <f>_xlfn.NUMBERVALUE(Test_Length_Start[[#This Row],[Column12]])</f>
        <v>1.9606502109672801</v>
      </c>
      <c r="L213" s="8">
        <f>_xlfn.NUMBERVALUE(Test_Length_Start[[#This Row],[Column10]])</f>
        <v>1.96464013031666E-2</v>
      </c>
      <c r="M213" s="4">
        <f>_xlfn.NUMBERVALUE(Test_Length_Start[[#This Row],[Column11]])</f>
        <v>0.233624385939809</v>
      </c>
      <c r="N213" s="8">
        <f>Tableau2[[#This Row],[Longueur manquante]]-(6-Tableau2[[#This Row],[longueur]])</f>
        <v>-3.8278539864102514</v>
      </c>
    </row>
    <row r="214" spans="2:14" x14ac:dyDescent="0.25">
      <c r="B214" s="3" t="str">
        <f t="shared" si="6"/>
        <v>10</v>
      </c>
      <c r="C214" s="4" t="str">
        <f>Test_Length_Start[[#This Row],[Column1]]</f>
        <v>10-Camera-0,0</v>
      </c>
      <c r="D214" s="3">
        <f t="shared" si="7"/>
        <v>0</v>
      </c>
      <c r="E214" s="4">
        <f>_xlfn.NUMBERVALUE(Test_Length_Start[[#This Row],[Column2]])</f>
        <v>73.394491386411502</v>
      </c>
      <c r="F214" s="4">
        <f>_xlfn.NUMBERVALUE(Test_Length_Start[[#This Row],[Column3]])</f>
        <v>1.8290524867281099</v>
      </c>
      <c r="G214" s="4">
        <f>_xlfn.NUMBERVALUE(Test_Length_Start[[#This Row],[Column4]])</f>
        <v>3.5237557608014697E-2</v>
      </c>
      <c r="H214" s="4">
        <f>_xlfn.NUMBERVALUE(Test_Length_Start[[#This Row],[Column5]])</f>
        <v>0.10764920608685501</v>
      </c>
      <c r="I214" s="4">
        <f>_xlfn.NUMBERVALUE(Test_Length_Start[[#This Row],[Column6]])</f>
        <v>1.20464734332288E-2</v>
      </c>
      <c r="J214" s="4">
        <f>_xlfn.NUMBERVALUE(Test_Length_Start[[#This Row],[Column7]])</f>
        <v>7.8523391320457506E-2</v>
      </c>
      <c r="K214" s="4">
        <f>_xlfn.NUMBERVALUE(Test_Length_Start[[#This Row],[Column12]])</f>
        <v>1.85648533701896</v>
      </c>
      <c r="L214" s="8">
        <f>_xlfn.NUMBERVALUE(Test_Length_Start[[#This Row],[Column10]])</f>
        <v>0.30441904293697403</v>
      </c>
      <c r="M214" s="4">
        <f>_xlfn.NUMBERVALUE(Test_Length_Start[[#This Row],[Column11]])</f>
        <v>0.445671263216188</v>
      </c>
      <c r="N214" s="8">
        <f>Tableau2[[#This Row],[Longueur manquante]]-(6-Tableau2[[#This Row],[longueur]])</f>
        <v>-3.725276250055702</v>
      </c>
    </row>
    <row r="215" spans="2:14" x14ac:dyDescent="0.25">
      <c r="B215" s="3" t="str">
        <f t="shared" si="6"/>
        <v>10</v>
      </c>
      <c r="C215" s="4" t="str">
        <f>Test_Length_Start[[#This Row],[Column1]]</f>
        <v>10-Camera-0,0</v>
      </c>
      <c r="D215" s="3">
        <f t="shared" si="7"/>
        <v>0</v>
      </c>
      <c r="E215" s="4">
        <f>_xlfn.NUMBERVALUE(Test_Length_Start[[#This Row],[Column2]])</f>
        <v>21.304085581682401</v>
      </c>
      <c r="F215" s="4">
        <f>_xlfn.NUMBERVALUE(Test_Length_Start[[#This Row],[Column3]])</f>
        <v>1.96633886923881</v>
      </c>
      <c r="G215" s="4">
        <f>_xlfn.NUMBERVALUE(Test_Length_Start[[#This Row],[Column4]])</f>
        <v>1.2853860675585201E-2</v>
      </c>
      <c r="H215" s="4">
        <f>_xlfn.NUMBERVALUE(Test_Length_Start[[#This Row],[Column5]])</f>
        <v>6.0816563537753603E-2</v>
      </c>
      <c r="I215" s="4">
        <f>_xlfn.NUMBERVALUE(Test_Length_Start[[#This Row],[Column6]])</f>
        <v>1.28665545153829E-2</v>
      </c>
      <c r="J215" s="4">
        <f>_xlfn.NUMBERVALUE(Test_Length_Start[[#This Row],[Column7]])</f>
        <v>4.0893816844222899E-2</v>
      </c>
      <c r="K215" s="4">
        <f>_xlfn.NUMBERVALUE(Test_Length_Start[[#This Row],[Column12]])</f>
        <v>2.0090425530215699</v>
      </c>
      <c r="L215" s="8">
        <f>_xlfn.NUMBERVALUE(Test_Length_Start[[#This Row],[Column10]])</f>
        <v>2.5682366555100401E-2</v>
      </c>
      <c r="M215" s="4">
        <f>_xlfn.NUMBERVALUE(Test_Length_Start[[#This Row],[Column11]])</f>
        <v>0.235502281941425</v>
      </c>
      <c r="N215" s="8">
        <f>Tableau2[[#This Row],[Longueur manquante]]-(6-Tableau2[[#This Row],[longueur]])</f>
        <v>-3.7981588488197646</v>
      </c>
    </row>
    <row r="216" spans="2:14" x14ac:dyDescent="0.25">
      <c r="B216" s="3" t="str">
        <f t="shared" si="6"/>
        <v>10</v>
      </c>
      <c r="C216" s="4" t="str">
        <f>Test_Length_Start[[#This Row],[Column1]]</f>
        <v>10-Camera-0,0</v>
      </c>
      <c r="D216" s="3">
        <f t="shared" si="7"/>
        <v>0</v>
      </c>
      <c r="E216" s="4">
        <f>_xlfn.NUMBERVALUE(Test_Length_Start[[#This Row],[Column2]])</f>
        <v>14.8277429524498</v>
      </c>
      <c r="F216" s="4">
        <f>_xlfn.NUMBERVALUE(Test_Length_Start[[#This Row],[Column3]])</f>
        <v>1.8836794376205099</v>
      </c>
      <c r="G216" s="4">
        <f>_xlfn.NUMBERVALUE(Test_Length_Start[[#This Row],[Column4]])</f>
        <v>3.0327645811172501E-2</v>
      </c>
      <c r="H216" s="4">
        <f>_xlfn.NUMBERVALUE(Test_Length_Start[[#This Row],[Column5]])</f>
        <v>7.9420428311605604E-2</v>
      </c>
      <c r="I216" s="4">
        <f>_xlfn.NUMBERVALUE(Test_Length_Start[[#This Row],[Column6]])</f>
        <v>2.3816964290859399E-2</v>
      </c>
      <c r="J216" s="4">
        <f>_xlfn.NUMBERVALUE(Test_Length_Start[[#This Row],[Column7]])</f>
        <v>6.8191509643997797E-2</v>
      </c>
      <c r="K216" s="4">
        <f>_xlfn.NUMBERVALUE(Test_Length_Start[[#This Row],[Column12]])</f>
        <v>2.0763347439933502</v>
      </c>
      <c r="L216" s="8">
        <f>_xlfn.NUMBERVALUE(Test_Length_Start[[#This Row],[Column10]])</f>
        <v>9.3828260245938697E-2</v>
      </c>
      <c r="M216" s="4">
        <f>_xlfn.NUMBERVALUE(Test_Length_Start[[#This Row],[Column11]])</f>
        <v>0.26779128714781802</v>
      </c>
      <c r="N216" s="8">
        <f>Tableau2[[#This Row],[Longueur manquante]]-(6-Tableau2[[#This Row],[longueur]])</f>
        <v>-3.8485292752316727</v>
      </c>
    </row>
    <row r="217" spans="2:14" x14ac:dyDescent="0.25">
      <c r="B217" s="3" t="str">
        <f t="shared" si="6"/>
        <v>10</v>
      </c>
      <c r="C217" s="4" t="str">
        <f>Test_Length_Start[[#This Row],[Column1]]</f>
        <v>10-Camera-0,0</v>
      </c>
      <c r="D217" s="3">
        <f t="shared" si="7"/>
        <v>0</v>
      </c>
      <c r="E217" s="4">
        <f>_xlfn.NUMBERVALUE(Test_Length_Start[[#This Row],[Column2]])</f>
        <v>19.184400816583999</v>
      </c>
      <c r="F217" s="4">
        <f>_xlfn.NUMBERVALUE(Test_Length_Start[[#This Row],[Column3]])</f>
        <v>1.9573957464745899</v>
      </c>
      <c r="G217" s="4">
        <f>_xlfn.NUMBERVALUE(Test_Length_Start[[#This Row],[Column4]])</f>
        <v>1.335814793423E-2</v>
      </c>
      <c r="H217" s="4">
        <f>_xlfn.NUMBERVALUE(Test_Length_Start[[#This Row],[Column5]])</f>
        <v>6.1319836902228003E-2</v>
      </c>
      <c r="I217" s="4">
        <f>_xlfn.NUMBERVALUE(Test_Length_Start[[#This Row],[Column6]])</f>
        <v>9.4109323092525198E-3</v>
      </c>
      <c r="J217" s="4">
        <f>_xlfn.NUMBERVALUE(Test_Length_Start[[#This Row],[Column7]])</f>
        <v>4.32280409566171E-2</v>
      </c>
      <c r="K217" s="4">
        <f>_xlfn.NUMBERVALUE(Test_Length_Start[[#This Row],[Column12]])</f>
        <v>2.0781021880684398</v>
      </c>
      <c r="L217" s="8">
        <f>_xlfn.NUMBERVALUE(Test_Length_Start[[#This Row],[Column10]])</f>
        <v>4.0284424236347302E-2</v>
      </c>
      <c r="M217" s="4">
        <f>_xlfn.NUMBERVALUE(Test_Length_Start[[#This Row],[Column11]])</f>
        <v>0.22537153591964701</v>
      </c>
      <c r="N217" s="8">
        <f>Tableau2[[#This Row],[Longueur manquante]]-(6-Tableau2[[#This Row],[longueur]])</f>
        <v>-3.8172327176057634</v>
      </c>
    </row>
    <row r="218" spans="2:14" x14ac:dyDescent="0.25">
      <c r="B218" s="3" t="str">
        <f t="shared" si="6"/>
        <v>10</v>
      </c>
      <c r="C218" s="4" t="str">
        <f>Test_Length_Start[[#This Row],[Column1]]</f>
        <v>10-Camera-0,0</v>
      </c>
      <c r="D218" s="3">
        <f t="shared" si="7"/>
        <v>0</v>
      </c>
      <c r="E218" s="4">
        <f>_xlfn.NUMBERVALUE(Test_Length_Start[[#This Row],[Column2]])</f>
        <v>10.364290759857401</v>
      </c>
      <c r="F218" s="4">
        <f>_xlfn.NUMBERVALUE(Test_Length_Start[[#This Row],[Column3]])</f>
        <v>1.8055634839838299</v>
      </c>
      <c r="G218" s="4">
        <f>_xlfn.NUMBERVALUE(Test_Length_Start[[#This Row],[Column4]])</f>
        <v>1.6475905388861099E-2</v>
      </c>
      <c r="H218" s="4">
        <f>_xlfn.NUMBERVALUE(Test_Length_Start[[#This Row],[Column5]])</f>
        <v>7.6749202789542198E-2</v>
      </c>
      <c r="I218" s="4">
        <f>_xlfn.NUMBERVALUE(Test_Length_Start[[#This Row],[Column6]])</f>
        <v>1.62553393293947E-2</v>
      </c>
      <c r="J218" s="4">
        <f>_xlfn.NUMBERVALUE(Test_Length_Start[[#This Row],[Column7]])</f>
        <v>5.2668667772464803E-2</v>
      </c>
      <c r="K218" s="4">
        <f>_xlfn.NUMBERVALUE(Test_Length_Start[[#This Row],[Column12]])</f>
        <v>2.0409424121025901</v>
      </c>
      <c r="L218" s="8">
        <f>_xlfn.NUMBERVALUE(Test_Length_Start[[#This Row],[Column10]])</f>
        <v>3.7810129591887301E-2</v>
      </c>
      <c r="M218" s="4">
        <f>_xlfn.NUMBERVALUE(Test_Length_Start[[#This Row],[Column11]])</f>
        <v>0.29685459887667298</v>
      </c>
      <c r="N218" s="8">
        <f>Tableau2[[#This Row],[Longueur manquante]]-(6-Tableau2[[#This Row],[longueur]])</f>
        <v>-3.897581917139497</v>
      </c>
    </row>
    <row r="219" spans="2:14" x14ac:dyDescent="0.25">
      <c r="B219" s="3" t="str">
        <f t="shared" si="6"/>
        <v>10</v>
      </c>
      <c r="C219" s="4" t="str">
        <f>Test_Length_Start[[#This Row],[Column1]]</f>
        <v>10-Camera-0,0</v>
      </c>
      <c r="D219" s="3">
        <f t="shared" si="7"/>
        <v>0</v>
      </c>
      <c r="E219" s="4">
        <f>_xlfn.NUMBERVALUE(Test_Length_Start[[#This Row],[Column2]])</f>
        <v>25.5912186069386</v>
      </c>
      <c r="F219" s="4">
        <f>_xlfn.NUMBERVALUE(Test_Length_Start[[#This Row],[Column3]])</f>
        <v>1.8669661602029299</v>
      </c>
      <c r="G219" s="4">
        <f>_xlfn.NUMBERVALUE(Test_Length_Start[[#This Row],[Column4]])</f>
        <v>2.1212313052307301E-2</v>
      </c>
      <c r="H219" s="4">
        <f>_xlfn.NUMBERVALUE(Test_Length_Start[[#This Row],[Column5]])</f>
        <v>7.4322965994581103E-2</v>
      </c>
      <c r="I219" s="4">
        <f>_xlfn.NUMBERVALUE(Test_Length_Start[[#This Row],[Column6]])</f>
        <v>1.2881992912234399E-2</v>
      </c>
      <c r="J219" s="4">
        <f>_xlfn.NUMBERVALUE(Test_Length_Start[[#This Row],[Column7]])</f>
        <v>5.7709934809788199E-2</v>
      </c>
      <c r="K219" s="4">
        <f>_xlfn.NUMBERVALUE(Test_Length_Start[[#This Row],[Column12]])</f>
        <v>2.0621224800124698</v>
      </c>
      <c r="L219" s="8">
        <f>_xlfn.NUMBERVALUE(Test_Length_Start[[#This Row],[Column10]])</f>
        <v>6.5636433958603899E-2</v>
      </c>
      <c r="M219" s="4">
        <f>_xlfn.NUMBERVALUE(Test_Length_Start[[#This Row],[Column11]])</f>
        <v>0.266483222048705</v>
      </c>
      <c r="N219" s="8">
        <f>Tableau2[[#This Row],[Longueur manquante]]-(6-Tableau2[[#This Row],[longueur]])</f>
        <v>-3.8665506177483655</v>
      </c>
    </row>
    <row r="220" spans="2:14" x14ac:dyDescent="0.25">
      <c r="B220" s="3" t="str">
        <f t="shared" si="6"/>
        <v>10</v>
      </c>
      <c r="C220" s="4" t="str">
        <f>Test_Length_Start[[#This Row],[Column1]]</f>
        <v>10-Camera-0,0</v>
      </c>
      <c r="D220" s="3">
        <f t="shared" si="7"/>
        <v>0</v>
      </c>
      <c r="E220" s="4">
        <f>_xlfn.NUMBERVALUE(Test_Length_Start[[#This Row],[Column2]])</f>
        <v>18.2436073714725</v>
      </c>
      <c r="F220" s="4">
        <f>_xlfn.NUMBERVALUE(Test_Length_Start[[#This Row],[Column3]])</f>
        <v>1.94953554060571</v>
      </c>
      <c r="G220" s="4">
        <f>_xlfn.NUMBERVALUE(Test_Length_Start[[#This Row],[Column4]])</f>
        <v>6.1675308306586504E-3</v>
      </c>
      <c r="H220" s="4">
        <f>_xlfn.NUMBERVALUE(Test_Length_Start[[#This Row],[Column5]])</f>
        <v>6.0327841768277303E-2</v>
      </c>
      <c r="I220" s="4">
        <f>_xlfn.NUMBERVALUE(Test_Length_Start[[#This Row],[Column6]])</f>
        <v>4.5488748081732103E-3</v>
      </c>
      <c r="J220" s="4">
        <f>_xlfn.NUMBERVALUE(Test_Length_Start[[#This Row],[Column7]])</f>
        <v>4.0281041179406597E-2</v>
      </c>
      <c r="K220" s="4">
        <f>_xlfn.NUMBERVALUE(Test_Length_Start[[#This Row],[Column12]])</f>
        <v>2.1121637859614499</v>
      </c>
      <c r="L220" s="8">
        <f>_xlfn.NUMBERVALUE(Test_Length_Start[[#This Row],[Column10]])</f>
        <v>2.37687942728179E-2</v>
      </c>
      <c r="M220" s="4">
        <f>_xlfn.NUMBERVALUE(Test_Length_Start[[#This Row],[Column11]])</f>
        <v>0.24222071654139701</v>
      </c>
      <c r="N220" s="8">
        <f>Tableau2[[#This Row],[Longueur manquante]]-(6-Tableau2[[#This Row],[longueur]])</f>
        <v>-3.8082437428528926</v>
      </c>
    </row>
    <row r="221" spans="2:14" x14ac:dyDescent="0.25">
      <c r="B221" s="3" t="str">
        <f t="shared" si="6"/>
        <v>10</v>
      </c>
      <c r="C221" s="4" t="str">
        <f>Test_Length_Start[[#This Row],[Column1]]</f>
        <v>10-Camera-0,0</v>
      </c>
      <c r="D221" s="3">
        <f t="shared" si="7"/>
        <v>0</v>
      </c>
      <c r="E221" s="4">
        <f>_xlfn.NUMBERVALUE(Test_Length_Start[[#This Row],[Column2]])</f>
        <v>14.3652082155723</v>
      </c>
      <c r="F221" s="4">
        <f>_xlfn.NUMBERVALUE(Test_Length_Start[[#This Row],[Column3]])</f>
        <v>1.8033790663353999</v>
      </c>
      <c r="G221" s="4">
        <f>_xlfn.NUMBERVALUE(Test_Length_Start[[#This Row],[Column4]])</f>
        <v>3.9307855335207796E-3</v>
      </c>
      <c r="H221" s="4">
        <f>_xlfn.NUMBERVALUE(Test_Length_Start[[#This Row],[Column5]])</f>
        <v>6.9898391391736106E-2</v>
      </c>
      <c r="I221" s="4">
        <f>_xlfn.NUMBERVALUE(Test_Length_Start[[#This Row],[Column6]])</f>
        <v>3.4876164052753201E-3</v>
      </c>
      <c r="J221" s="4">
        <f>_xlfn.NUMBERVALUE(Test_Length_Start[[#This Row],[Column7]])</f>
        <v>4.70714907803658E-2</v>
      </c>
      <c r="K221" s="4">
        <f>_xlfn.NUMBERVALUE(Test_Length_Start[[#This Row],[Column12]])</f>
        <v>2.0052127399248998</v>
      </c>
      <c r="L221" s="8">
        <f>_xlfn.NUMBERVALUE(Test_Length_Start[[#This Row],[Column10]])</f>
        <v>8.6525512466552306E-3</v>
      </c>
      <c r="M221" s="4">
        <f>_xlfn.NUMBERVALUE(Test_Length_Start[[#This Row],[Column11]])</f>
        <v>0.29425676580305199</v>
      </c>
      <c r="N221" s="8">
        <f>Tableau2[[#This Row],[Longueur manquante]]-(6-Tableau2[[#This Row],[longueur]])</f>
        <v>-3.9023641678615482</v>
      </c>
    </row>
    <row r="222" spans="2:14" x14ac:dyDescent="0.25">
      <c r="B222" s="3" t="str">
        <f t="shared" si="6"/>
        <v>10</v>
      </c>
      <c r="C222" s="4" t="str">
        <f>Test_Length_Start[[#This Row],[Column1]]</f>
        <v>10-Camera-0,05</v>
      </c>
      <c r="D222" s="3">
        <f t="shared" si="7"/>
        <v>0.5</v>
      </c>
      <c r="E222" s="4">
        <f>_xlfn.NUMBERVALUE(Test_Length_Start[[#This Row],[Column2]])</f>
        <v>17.9180513377887</v>
      </c>
      <c r="F222" s="4">
        <f>_xlfn.NUMBERVALUE(Test_Length_Start[[#This Row],[Column3]])</f>
        <v>2.1804619676675898</v>
      </c>
      <c r="G222" s="4">
        <f>_xlfn.NUMBERVALUE(Test_Length_Start[[#This Row],[Column4]])</f>
        <v>7.3053843667740301E-2</v>
      </c>
      <c r="H222" s="4">
        <f>_xlfn.NUMBERVALUE(Test_Length_Start[[#This Row],[Column5]])</f>
        <v>0.12379274187948699</v>
      </c>
      <c r="I222" s="4">
        <f>_xlfn.NUMBERVALUE(Test_Length_Start[[#This Row],[Column6]])</f>
        <v>6.7390099780040805E-2</v>
      </c>
      <c r="J222" s="4">
        <f>_xlfn.NUMBERVALUE(Test_Length_Start[[#This Row],[Column7]])</f>
        <v>0.116212294386089</v>
      </c>
      <c r="K222" s="4">
        <f>_xlfn.NUMBERVALUE(Test_Length_Start[[#This Row],[Column12]])</f>
        <v>6.0361107699572996</v>
      </c>
      <c r="L222" s="8">
        <f>_xlfn.NUMBERVALUE(Test_Length_Start[[#This Row],[Column10]])</f>
        <v>0.33518112664408301</v>
      </c>
      <c r="M222" s="4">
        <f>_xlfn.NUMBERVALUE(Test_Length_Start[[#This Row],[Column11]])</f>
        <v>0.40080128413198601</v>
      </c>
      <c r="N222" s="8">
        <f>Tableau2[[#This Row],[Longueur manquante]]-(6-Tableau2[[#This Row],[longueur]])</f>
        <v>-3.4187367482004243</v>
      </c>
    </row>
    <row r="223" spans="2:14" x14ac:dyDescent="0.25">
      <c r="B223" s="3" t="str">
        <f t="shared" si="6"/>
        <v>10</v>
      </c>
      <c r="C223" s="4" t="str">
        <f>Test_Length_Start[[#This Row],[Column1]]</f>
        <v>10-Camera-0,05</v>
      </c>
      <c r="D223" s="3">
        <f t="shared" si="7"/>
        <v>0.5</v>
      </c>
      <c r="E223" s="4">
        <f>_xlfn.NUMBERVALUE(Test_Length_Start[[#This Row],[Column2]])</f>
        <v>60.606123178753798</v>
      </c>
      <c r="F223" s="4">
        <f>_xlfn.NUMBERVALUE(Test_Length_Start[[#This Row],[Column3]])</f>
        <v>1.9205750960849399</v>
      </c>
      <c r="G223" s="4">
        <f>_xlfn.NUMBERVALUE(Test_Length_Start[[#This Row],[Column4]])</f>
        <v>5.7557556634707803E-2</v>
      </c>
      <c r="H223" s="4">
        <f>_xlfn.NUMBERVALUE(Test_Length_Start[[#This Row],[Column5]])</f>
        <v>0.11201944385991</v>
      </c>
      <c r="I223" s="4">
        <f>_xlfn.NUMBERVALUE(Test_Length_Start[[#This Row],[Column6]])</f>
        <v>4.8335991777487403E-2</v>
      </c>
      <c r="J223" s="4">
        <f>_xlfn.NUMBERVALUE(Test_Length_Start[[#This Row],[Column7]])</f>
        <v>9.7137243689512501E-2</v>
      </c>
      <c r="K223" s="4">
        <f>_xlfn.NUMBERVALUE(Test_Length_Start[[#This Row],[Column12]])</f>
        <v>5.8380715410457897</v>
      </c>
      <c r="L223" s="8">
        <f>_xlfn.NUMBERVALUE(Test_Length_Start[[#This Row],[Column10]])</f>
        <v>0.25407161427790798</v>
      </c>
      <c r="M223" s="4">
        <f>_xlfn.NUMBERVALUE(Test_Length_Start[[#This Row],[Column11]])</f>
        <v>0.40587734073666298</v>
      </c>
      <c r="N223" s="8">
        <f>Tableau2[[#This Row],[Longueur manquante]]-(6-Tableau2[[#This Row],[longueur]])</f>
        <v>-3.6735475631783965</v>
      </c>
    </row>
    <row r="224" spans="2:14" x14ac:dyDescent="0.25">
      <c r="B224" s="3" t="str">
        <f t="shared" si="6"/>
        <v>10</v>
      </c>
      <c r="C224" s="4" t="str">
        <f>Test_Length_Start[[#This Row],[Column1]]</f>
        <v>10-Camera-0,05</v>
      </c>
      <c r="D224" s="3">
        <f t="shared" si="7"/>
        <v>0.5</v>
      </c>
      <c r="E224" s="4">
        <f>_xlfn.NUMBERVALUE(Test_Length_Start[[#This Row],[Column2]])</f>
        <v>40.840914190548503</v>
      </c>
      <c r="F224" s="4">
        <f>_xlfn.NUMBERVALUE(Test_Length_Start[[#This Row],[Column3]])</f>
        <v>2.0302324000219598</v>
      </c>
      <c r="G224" s="4">
        <f>_xlfn.NUMBERVALUE(Test_Length_Start[[#This Row],[Column4]])</f>
        <v>5.2381859668354798E-2</v>
      </c>
      <c r="H224" s="4">
        <f>_xlfn.NUMBERVALUE(Test_Length_Start[[#This Row],[Column5]])</f>
        <v>8.6797170159033807E-2</v>
      </c>
      <c r="I224" s="4">
        <f>_xlfn.NUMBERVALUE(Test_Length_Start[[#This Row],[Column6]])</f>
        <v>4.3978354504926397E-2</v>
      </c>
      <c r="J224" s="4">
        <f>_xlfn.NUMBERVALUE(Test_Length_Start[[#This Row],[Column7]])</f>
        <v>7.75503554719712E-2</v>
      </c>
      <c r="K224" s="4">
        <f>_xlfn.NUMBERVALUE(Test_Length_Start[[#This Row],[Column12]])</f>
        <v>4.6037699120352</v>
      </c>
      <c r="L224" s="8">
        <f>_xlfn.NUMBERVALUE(Test_Length_Start[[#This Row],[Column10]])</f>
        <v>0.154010286115807</v>
      </c>
      <c r="M224" s="4">
        <f>_xlfn.NUMBERVALUE(Test_Length_Start[[#This Row],[Column11]])</f>
        <v>0.25201631902513899</v>
      </c>
      <c r="N224" s="8">
        <f>Tableau2[[#This Row],[Longueur manquante]]-(6-Tableau2[[#This Row],[longueur]])</f>
        <v>-3.7177512809529012</v>
      </c>
    </row>
    <row r="225" spans="2:14" x14ac:dyDescent="0.25">
      <c r="B225" s="3" t="str">
        <f t="shared" si="6"/>
        <v>10</v>
      </c>
      <c r="C225" s="4" t="str">
        <f>Test_Length_Start[[#This Row],[Column1]]</f>
        <v>10-Camera-0,05</v>
      </c>
      <c r="D225" s="3">
        <f t="shared" si="7"/>
        <v>0.5</v>
      </c>
      <c r="E225" s="4">
        <f>_xlfn.NUMBERVALUE(Test_Length_Start[[#This Row],[Column2]])</f>
        <v>42.099440058790499</v>
      </c>
      <c r="F225" s="4">
        <f>_xlfn.NUMBERVALUE(Test_Length_Start[[#This Row],[Column3]])</f>
        <v>1.9407193403491101</v>
      </c>
      <c r="G225" s="4">
        <f>_xlfn.NUMBERVALUE(Test_Length_Start[[#This Row],[Column4]])</f>
        <v>5.68886597918421E-2</v>
      </c>
      <c r="H225" s="4">
        <f>_xlfn.NUMBERVALUE(Test_Length_Start[[#This Row],[Column5]])</f>
        <v>9.8606325716572796E-2</v>
      </c>
      <c r="I225" s="4">
        <f>_xlfn.NUMBERVALUE(Test_Length_Start[[#This Row],[Column6]])</f>
        <v>5.0063424567717903E-2</v>
      </c>
      <c r="J225" s="4">
        <f>_xlfn.NUMBERVALUE(Test_Length_Start[[#This Row],[Column7]])</f>
        <v>9.5520749182416501E-2</v>
      </c>
      <c r="K225" s="4">
        <f>_xlfn.NUMBERVALUE(Test_Length_Start[[#This Row],[Column12]])</f>
        <v>4.9136352639179597</v>
      </c>
      <c r="L225" s="8">
        <f>_xlfn.NUMBERVALUE(Test_Length_Start[[#This Row],[Column10]])</f>
        <v>0.13948818627199699</v>
      </c>
      <c r="M225" s="4">
        <f>_xlfn.NUMBERVALUE(Test_Length_Start[[#This Row],[Column11]])</f>
        <v>0.29525489553272799</v>
      </c>
      <c r="N225" s="8">
        <f>Tableau2[[#This Row],[Longueur manquante]]-(6-Tableau2[[#This Row],[longueur]])</f>
        <v>-3.7640257641181618</v>
      </c>
    </row>
    <row r="226" spans="2:14" x14ac:dyDescent="0.25">
      <c r="B226" s="3" t="str">
        <f t="shared" si="6"/>
        <v>10</v>
      </c>
      <c r="C226" s="4" t="str">
        <f>Test_Length_Start[[#This Row],[Column1]]</f>
        <v>10-Camera-0,05</v>
      </c>
      <c r="D226" s="3">
        <f t="shared" si="7"/>
        <v>0.5</v>
      </c>
      <c r="E226" s="4">
        <f>_xlfn.NUMBERVALUE(Test_Length_Start[[#This Row],[Column2]])</f>
        <v>69.7200084135835</v>
      </c>
      <c r="F226" s="4">
        <f>_xlfn.NUMBERVALUE(Test_Length_Start[[#This Row],[Column3]])</f>
        <v>1.9818483414318</v>
      </c>
      <c r="G226" s="4">
        <f>_xlfn.NUMBERVALUE(Test_Length_Start[[#This Row],[Column4]])</f>
        <v>4.1725990369112897E-2</v>
      </c>
      <c r="H226" s="4">
        <f>_xlfn.NUMBERVALUE(Test_Length_Start[[#This Row],[Column5]])</f>
        <v>8.5273680427901899E-2</v>
      </c>
      <c r="I226" s="4">
        <f>_xlfn.NUMBERVALUE(Test_Length_Start[[#This Row],[Column6]])</f>
        <v>2.8463242386376798E-2</v>
      </c>
      <c r="J226" s="4">
        <f>_xlfn.NUMBERVALUE(Test_Length_Start[[#This Row],[Column7]])</f>
        <v>7.8157400254060899E-2</v>
      </c>
      <c r="K226" s="4">
        <f>_xlfn.NUMBERVALUE(Test_Length_Start[[#This Row],[Column12]])</f>
        <v>4.8137539069866699</v>
      </c>
      <c r="L226" s="8">
        <f>_xlfn.NUMBERVALUE(Test_Length_Start[[#This Row],[Column10]])</f>
        <v>0.13615887154950601</v>
      </c>
      <c r="M226" s="4">
        <f>_xlfn.NUMBERVALUE(Test_Length_Start[[#This Row],[Column11]])</f>
        <v>0.31063231460639701</v>
      </c>
      <c r="N226" s="8">
        <f>Tableau2[[#This Row],[Longueur manquante]]-(6-Tableau2[[#This Row],[longueur]])</f>
        <v>-3.7075193439618035</v>
      </c>
    </row>
    <row r="227" spans="2:14" x14ac:dyDescent="0.25">
      <c r="B227" s="3" t="str">
        <f t="shared" si="6"/>
        <v>10</v>
      </c>
      <c r="C227" s="4" t="str">
        <f>Test_Length_Start[[#This Row],[Column1]]</f>
        <v>10-Camera-0,05</v>
      </c>
      <c r="D227" s="3">
        <f t="shared" si="7"/>
        <v>0.5</v>
      </c>
      <c r="E227" s="4">
        <f>_xlfn.NUMBERVALUE(Test_Length_Start[[#This Row],[Column2]])</f>
        <v>44.255652953105397</v>
      </c>
      <c r="F227" s="4">
        <f>_xlfn.NUMBERVALUE(Test_Length_Start[[#This Row],[Column3]])</f>
        <v>1.9276023344894799</v>
      </c>
      <c r="G227" s="4">
        <f>_xlfn.NUMBERVALUE(Test_Length_Start[[#This Row],[Column4]])</f>
        <v>6.7489887734520901E-2</v>
      </c>
      <c r="H227" s="4">
        <f>_xlfn.NUMBERVALUE(Test_Length_Start[[#This Row],[Column5]])</f>
        <v>0.10089972937142599</v>
      </c>
      <c r="I227" s="4">
        <f>_xlfn.NUMBERVALUE(Test_Length_Start[[#This Row],[Column6]])</f>
        <v>6.3953491132191995E-2</v>
      </c>
      <c r="J227" s="4">
        <f>_xlfn.NUMBERVALUE(Test_Length_Start[[#This Row],[Column7]])</f>
        <v>9.7758091804409697E-2</v>
      </c>
      <c r="K227" s="4">
        <f>_xlfn.NUMBERVALUE(Test_Length_Start[[#This Row],[Column12]])</f>
        <v>5.3557878340361604</v>
      </c>
      <c r="L227" s="8">
        <f>_xlfn.NUMBERVALUE(Test_Length_Start[[#This Row],[Column10]])</f>
        <v>0.14665397117281301</v>
      </c>
      <c r="M227" s="4">
        <f>_xlfn.NUMBERVALUE(Test_Length_Start[[#This Row],[Column11]])</f>
        <v>0.26093972364308399</v>
      </c>
      <c r="N227" s="8">
        <f>Tableau2[[#This Row],[Longueur manquante]]-(6-Tableau2[[#This Row],[longueur]])</f>
        <v>-3.8114579418674359</v>
      </c>
    </row>
    <row r="228" spans="2:14" x14ac:dyDescent="0.25">
      <c r="B228" s="3" t="str">
        <f t="shared" si="6"/>
        <v>10</v>
      </c>
      <c r="C228" s="4" t="str">
        <f>Test_Length_Start[[#This Row],[Column1]]</f>
        <v>10-Camera-0,05</v>
      </c>
      <c r="D228" s="3">
        <f t="shared" si="7"/>
        <v>0.5</v>
      </c>
      <c r="E228" s="4">
        <f>_xlfn.NUMBERVALUE(Test_Length_Start[[#This Row],[Column2]])</f>
        <v>44.529765497032102</v>
      </c>
      <c r="F228" s="4">
        <f>_xlfn.NUMBERVALUE(Test_Length_Start[[#This Row],[Column3]])</f>
        <v>1.8953348571036499</v>
      </c>
      <c r="G228" s="4">
        <f>_xlfn.NUMBERVALUE(Test_Length_Start[[#This Row],[Column4]])</f>
        <v>7.5183258489921398E-2</v>
      </c>
      <c r="H228" s="4">
        <f>_xlfn.NUMBERVALUE(Test_Length_Start[[#This Row],[Column5]])</f>
        <v>0.13414082584541301</v>
      </c>
      <c r="I228" s="4">
        <f>_xlfn.NUMBERVALUE(Test_Length_Start[[#This Row],[Column6]])</f>
        <v>5.5685851810840202E-2</v>
      </c>
      <c r="J228" s="4">
        <f>_xlfn.NUMBERVALUE(Test_Length_Start[[#This Row],[Column7]])</f>
        <v>0.105816985476094</v>
      </c>
      <c r="K228" s="4">
        <f>_xlfn.NUMBERVALUE(Test_Length_Start[[#This Row],[Column12]])</f>
        <v>5.5611332850530699</v>
      </c>
      <c r="L228" s="8">
        <f>_xlfn.NUMBERVALUE(Test_Length_Start[[#This Row],[Column10]])</f>
        <v>0.38833461456746299</v>
      </c>
      <c r="M228" s="4">
        <f>_xlfn.NUMBERVALUE(Test_Length_Start[[#This Row],[Column11]])</f>
        <v>0.46553661417717102</v>
      </c>
      <c r="N228" s="8">
        <f>Tableau2[[#This Row],[Longueur manquante]]-(6-Tableau2[[#This Row],[longueur]])</f>
        <v>-3.6391285287191786</v>
      </c>
    </row>
    <row r="229" spans="2:14" x14ac:dyDescent="0.25">
      <c r="B229" s="3" t="str">
        <f t="shared" si="6"/>
        <v>10</v>
      </c>
      <c r="C229" s="4" t="str">
        <f>Test_Length_Start[[#This Row],[Column1]]</f>
        <v>10-Camera-0,05</v>
      </c>
      <c r="D229" s="3">
        <f t="shared" si="7"/>
        <v>0.5</v>
      </c>
      <c r="E229" s="4">
        <f>_xlfn.NUMBERVALUE(Test_Length_Start[[#This Row],[Column2]])</f>
        <v>34.362402084424602</v>
      </c>
      <c r="F229" s="4">
        <f>_xlfn.NUMBERVALUE(Test_Length_Start[[#This Row],[Column3]])</f>
        <v>1.90745580045973</v>
      </c>
      <c r="G229" s="4">
        <f>_xlfn.NUMBERVALUE(Test_Length_Start[[#This Row],[Column4]])</f>
        <v>8.2568230404727397E-2</v>
      </c>
      <c r="H229" s="4">
        <f>_xlfn.NUMBERVALUE(Test_Length_Start[[#This Row],[Column5]])</f>
        <v>0.151199011600015</v>
      </c>
      <c r="I229" s="4">
        <f>_xlfn.NUMBERVALUE(Test_Length_Start[[#This Row],[Column6]])</f>
        <v>7.2709499072016903E-2</v>
      </c>
      <c r="J229" s="4">
        <f>_xlfn.NUMBERVALUE(Test_Length_Start[[#This Row],[Column7]])</f>
        <v>0.12922889455445299</v>
      </c>
      <c r="K229" s="4">
        <f>_xlfn.NUMBERVALUE(Test_Length_Start[[#This Row],[Column12]])</f>
        <v>6.1052619750844297</v>
      </c>
      <c r="L229" s="8">
        <f>_xlfn.NUMBERVALUE(Test_Length_Start[[#This Row],[Column10]])</f>
        <v>0.33535076842863598</v>
      </c>
      <c r="M229" s="4">
        <f>_xlfn.NUMBERVALUE(Test_Length_Start[[#This Row],[Column11]])</f>
        <v>0.48226506384971601</v>
      </c>
      <c r="N229" s="8">
        <f>Tableau2[[#This Row],[Longueur manquante]]-(6-Tableau2[[#This Row],[longueur]])</f>
        <v>-3.6102791356905537</v>
      </c>
    </row>
    <row r="230" spans="2:14" x14ac:dyDescent="0.25">
      <c r="B230" s="3" t="str">
        <f t="shared" si="6"/>
        <v>10</v>
      </c>
      <c r="C230" s="4" t="str">
        <f>Test_Length_Start[[#This Row],[Column1]]</f>
        <v>10-Camera-0,05</v>
      </c>
      <c r="D230" s="3">
        <f t="shared" si="7"/>
        <v>0.5</v>
      </c>
      <c r="E230" s="4">
        <f>_xlfn.NUMBERVALUE(Test_Length_Start[[#This Row],[Column2]])</f>
        <v>29.561019421596001</v>
      </c>
      <c r="F230" s="4">
        <f>_xlfn.NUMBERVALUE(Test_Length_Start[[#This Row],[Column3]])</f>
        <v>1.91132169075681</v>
      </c>
      <c r="G230" s="4">
        <f>_xlfn.NUMBERVALUE(Test_Length_Start[[#This Row],[Column4]])</f>
        <v>4.3342406711083199E-2</v>
      </c>
      <c r="H230" s="4">
        <f>_xlfn.NUMBERVALUE(Test_Length_Start[[#This Row],[Column5]])</f>
        <v>9.56135347171405E-2</v>
      </c>
      <c r="I230" s="4">
        <f>_xlfn.NUMBERVALUE(Test_Length_Start[[#This Row],[Column6]])</f>
        <v>3.7498334691644403E-2</v>
      </c>
      <c r="J230" s="4">
        <f>_xlfn.NUMBERVALUE(Test_Length_Start[[#This Row],[Column7]])</f>
        <v>8.7833432282401994E-2</v>
      </c>
      <c r="K230" s="4">
        <f>_xlfn.NUMBERVALUE(Test_Length_Start[[#This Row],[Column12]])</f>
        <v>4.7892085749190301</v>
      </c>
      <c r="L230" s="8">
        <f>_xlfn.NUMBERVALUE(Test_Length_Start[[#This Row],[Column10]])</f>
        <v>0.16627754182781701</v>
      </c>
      <c r="M230" s="4">
        <f>_xlfn.NUMBERVALUE(Test_Length_Start[[#This Row],[Column11]])</f>
        <v>0.33571481675062798</v>
      </c>
      <c r="N230" s="8">
        <f>Tableau2[[#This Row],[Longueur manquante]]-(6-Tableau2[[#This Row],[longueur]])</f>
        <v>-3.7529634924925621</v>
      </c>
    </row>
    <row r="231" spans="2:14" x14ac:dyDescent="0.25">
      <c r="B231" s="3" t="str">
        <f t="shared" si="6"/>
        <v>10</v>
      </c>
      <c r="C231" s="4" t="str">
        <f>Test_Length_Start[[#This Row],[Column1]]</f>
        <v>10-Camera-0,05</v>
      </c>
      <c r="D231" s="3">
        <f t="shared" si="7"/>
        <v>0.5</v>
      </c>
      <c r="E231" s="4">
        <f>_xlfn.NUMBERVALUE(Test_Length_Start[[#This Row],[Column2]])</f>
        <v>52.0413949675049</v>
      </c>
      <c r="F231" s="4">
        <f>_xlfn.NUMBERVALUE(Test_Length_Start[[#This Row],[Column3]])</f>
        <v>1.9643080977301399</v>
      </c>
      <c r="G231" s="4">
        <f>_xlfn.NUMBERVALUE(Test_Length_Start[[#This Row],[Column4]])</f>
        <v>0.10514320726271</v>
      </c>
      <c r="H231" s="4">
        <f>_xlfn.NUMBERVALUE(Test_Length_Start[[#This Row],[Column5]])</f>
        <v>0.124122809774521</v>
      </c>
      <c r="I231" s="4">
        <f>_xlfn.NUMBERVALUE(Test_Length_Start[[#This Row],[Column6]])</f>
        <v>8.8766692431006794E-2</v>
      </c>
      <c r="J231" s="4">
        <f>_xlfn.NUMBERVALUE(Test_Length_Start[[#This Row],[Column7]])</f>
        <v>0.11648988478598001</v>
      </c>
      <c r="K231" s="4">
        <f>_xlfn.NUMBERVALUE(Test_Length_Start[[#This Row],[Column12]])</f>
        <v>5.2659007349284304</v>
      </c>
      <c r="L231" s="8">
        <f>_xlfn.NUMBERVALUE(Test_Length_Start[[#This Row],[Column10]])</f>
        <v>0.30074332548376598</v>
      </c>
      <c r="M231" s="4">
        <f>_xlfn.NUMBERVALUE(Test_Length_Start[[#This Row],[Column11]])</f>
        <v>0.34207247555995102</v>
      </c>
      <c r="N231" s="8">
        <f>Tableau2[[#This Row],[Longueur manquante]]-(6-Tableau2[[#This Row],[longueur]])</f>
        <v>-3.6936194267099096</v>
      </c>
    </row>
    <row r="232" spans="2:14" x14ac:dyDescent="0.25">
      <c r="B232" s="3" t="str">
        <f t="shared" si="6"/>
        <v>10</v>
      </c>
      <c r="C232" s="4" t="str">
        <f>Test_Length_Start[[#This Row],[Column1]]</f>
        <v>10-Camera-0,05</v>
      </c>
      <c r="D232" s="3">
        <f t="shared" si="7"/>
        <v>0.5</v>
      </c>
      <c r="E232" s="4">
        <f>_xlfn.NUMBERVALUE(Test_Length_Start[[#This Row],[Column2]])</f>
        <v>30.5546128775004</v>
      </c>
      <c r="F232" s="4">
        <f>_xlfn.NUMBERVALUE(Test_Length_Start[[#This Row],[Column3]])</f>
        <v>1.96970186135968</v>
      </c>
      <c r="G232" s="4">
        <f>_xlfn.NUMBERVALUE(Test_Length_Start[[#This Row],[Column4]])</f>
        <v>5.6139441545148501E-2</v>
      </c>
      <c r="H232" s="4">
        <f>_xlfn.NUMBERVALUE(Test_Length_Start[[#This Row],[Column5]])</f>
        <v>9.9572805480080698E-2</v>
      </c>
      <c r="I232" s="4">
        <f>_xlfn.NUMBERVALUE(Test_Length_Start[[#This Row],[Column6]])</f>
        <v>5.0259339666464301E-2</v>
      </c>
      <c r="J232" s="4">
        <f>_xlfn.NUMBERVALUE(Test_Length_Start[[#This Row],[Column7]])</f>
        <v>9.7098766432893002E-2</v>
      </c>
      <c r="K232" s="4">
        <f>_xlfn.NUMBERVALUE(Test_Length_Start[[#This Row],[Column12]])</f>
        <v>5.3901661720592502</v>
      </c>
      <c r="L232" s="8">
        <f>_xlfn.NUMBERVALUE(Test_Length_Start[[#This Row],[Column10]])</f>
        <v>0.141326971258777</v>
      </c>
      <c r="M232" s="4">
        <f>_xlfn.NUMBERVALUE(Test_Length_Start[[#This Row],[Column11]])</f>
        <v>0.33611355745465699</v>
      </c>
      <c r="N232" s="8">
        <f>Tableau2[[#This Row],[Longueur manquante]]-(6-Tableau2[[#This Row],[longueur]])</f>
        <v>-3.6941845811856631</v>
      </c>
    </row>
    <row r="233" spans="2:14" x14ac:dyDescent="0.25">
      <c r="B233" s="3" t="str">
        <f t="shared" si="6"/>
        <v>10</v>
      </c>
      <c r="C233" s="4" t="str">
        <f>Test_Length_Start[[#This Row],[Column1]]</f>
        <v>10-Camera-0,05</v>
      </c>
      <c r="D233" s="3">
        <f t="shared" si="7"/>
        <v>0.5</v>
      </c>
      <c r="E233" s="4">
        <f>_xlfn.NUMBERVALUE(Test_Length_Start[[#This Row],[Column2]])</f>
        <v>23.759646367160901</v>
      </c>
      <c r="F233" s="4">
        <f>_xlfn.NUMBERVALUE(Test_Length_Start[[#This Row],[Column3]])</f>
        <v>1.9459473041651201</v>
      </c>
      <c r="G233" s="4">
        <f>_xlfn.NUMBERVALUE(Test_Length_Start[[#This Row],[Column4]])</f>
        <v>5.4429980551243699E-2</v>
      </c>
      <c r="H233" s="4">
        <f>_xlfn.NUMBERVALUE(Test_Length_Start[[#This Row],[Column5]])</f>
        <v>0.103186627443846</v>
      </c>
      <c r="I233" s="4">
        <f>_xlfn.NUMBERVALUE(Test_Length_Start[[#This Row],[Column6]])</f>
        <v>4.8195397813562003E-2</v>
      </c>
      <c r="J233" s="4">
        <f>_xlfn.NUMBERVALUE(Test_Length_Start[[#This Row],[Column7]])</f>
        <v>9.6894484187609195E-2</v>
      </c>
      <c r="K233" s="4">
        <f>_xlfn.NUMBERVALUE(Test_Length_Start[[#This Row],[Column12]])</f>
        <v>4.7716852569719697</v>
      </c>
      <c r="L233" s="8">
        <f>_xlfn.NUMBERVALUE(Test_Length_Start[[#This Row],[Column10]])</f>
        <v>0.15328397456460899</v>
      </c>
      <c r="M233" s="4">
        <f>_xlfn.NUMBERVALUE(Test_Length_Start[[#This Row],[Column11]])</f>
        <v>0.338921569480792</v>
      </c>
      <c r="N233" s="8">
        <f>Tableau2[[#This Row],[Longueur manquante]]-(6-Tableau2[[#This Row],[longueur]])</f>
        <v>-3.715131126354088</v>
      </c>
    </row>
    <row r="234" spans="2:14" x14ac:dyDescent="0.25">
      <c r="B234" s="3" t="str">
        <f t="shared" si="6"/>
        <v>10</v>
      </c>
      <c r="C234" s="4" t="str">
        <f>Test_Length_Start[[#This Row],[Column1]]</f>
        <v>10-Camera-0,05</v>
      </c>
      <c r="D234" s="3">
        <f t="shared" si="7"/>
        <v>0.5</v>
      </c>
      <c r="E234" s="4">
        <f>_xlfn.NUMBERVALUE(Test_Length_Start[[#This Row],[Column2]])</f>
        <v>25.7610144072172</v>
      </c>
      <c r="F234" s="4">
        <f>_xlfn.NUMBERVALUE(Test_Length_Start[[#This Row],[Column3]])</f>
        <v>1.90126677497958</v>
      </c>
      <c r="G234" s="4">
        <f>_xlfn.NUMBERVALUE(Test_Length_Start[[#This Row],[Column4]])</f>
        <v>6.7487891369330505E-2</v>
      </c>
      <c r="H234" s="4">
        <f>_xlfn.NUMBERVALUE(Test_Length_Start[[#This Row],[Column5]])</f>
        <v>0.122108237683403</v>
      </c>
      <c r="I234" s="4">
        <f>_xlfn.NUMBERVALUE(Test_Length_Start[[#This Row],[Column6]])</f>
        <v>5.9065141818827001E-2</v>
      </c>
      <c r="J234" s="4">
        <f>_xlfn.NUMBERVALUE(Test_Length_Start[[#This Row],[Column7]])</f>
        <v>0.11004078999158599</v>
      </c>
      <c r="K234" s="4">
        <f>_xlfn.NUMBERVALUE(Test_Length_Start[[#This Row],[Column12]])</f>
        <v>5.52737556397914</v>
      </c>
      <c r="L234" s="8">
        <f>_xlfn.NUMBERVALUE(Test_Length_Start[[#This Row],[Column10]])</f>
        <v>0.21596093324864199</v>
      </c>
      <c r="M234" s="4">
        <f>_xlfn.NUMBERVALUE(Test_Length_Start[[#This Row],[Column11]])</f>
        <v>0.36490876489973201</v>
      </c>
      <c r="N234" s="8">
        <f>Tableau2[[#This Row],[Longueur manquante]]-(6-Tableau2[[#This Row],[longueur]])</f>
        <v>-3.7338244601206885</v>
      </c>
    </row>
    <row r="235" spans="2:14" x14ac:dyDescent="0.25">
      <c r="B235" s="3" t="str">
        <f t="shared" si="6"/>
        <v>10</v>
      </c>
      <c r="C235" s="4" t="str">
        <f>Test_Length_Start[[#This Row],[Column1]]</f>
        <v>10-Camera-0,05</v>
      </c>
      <c r="D235" s="3">
        <f t="shared" si="7"/>
        <v>0.5</v>
      </c>
      <c r="E235" s="4">
        <f>_xlfn.NUMBERVALUE(Test_Length_Start[[#This Row],[Column2]])</f>
        <v>52.650044668575497</v>
      </c>
      <c r="F235" s="4">
        <f>_xlfn.NUMBERVALUE(Test_Length_Start[[#This Row],[Column3]])</f>
        <v>2.08387689909449</v>
      </c>
      <c r="G235" s="4">
        <f>_xlfn.NUMBERVALUE(Test_Length_Start[[#This Row],[Column4]])</f>
        <v>7.8563011408545796E-2</v>
      </c>
      <c r="H235" s="4">
        <f>_xlfn.NUMBERVALUE(Test_Length_Start[[#This Row],[Column5]])</f>
        <v>0.11792787628315</v>
      </c>
      <c r="I235" s="4">
        <f>_xlfn.NUMBERVALUE(Test_Length_Start[[#This Row],[Column6]])</f>
        <v>6.8418214617540399E-2</v>
      </c>
      <c r="J235" s="4">
        <f>_xlfn.NUMBERVALUE(Test_Length_Start[[#This Row],[Column7]])</f>
        <v>0.111752210706764</v>
      </c>
      <c r="K235" s="4">
        <f>_xlfn.NUMBERVALUE(Test_Length_Start[[#This Row],[Column12]])</f>
        <v>5.2827440509572599</v>
      </c>
      <c r="L235" s="8">
        <f>_xlfn.NUMBERVALUE(Test_Length_Start[[#This Row],[Column10]])</f>
        <v>0.31183242117906101</v>
      </c>
      <c r="M235" s="4">
        <f>_xlfn.NUMBERVALUE(Test_Length_Start[[#This Row],[Column11]])</f>
        <v>0.34828600945904498</v>
      </c>
      <c r="N235" s="8">
        <f>Tableau2[[#This Row],[Longueur manquante]]-(6-Tableau2[[#This Row],[longueur]])</f>
        <v>-3.567837091446465</v>
      </c>
    </row>
    <row r="236" spans="2:14" x14ac:dyDescent="0.25">
      <c r="B236" s="3" t="str">
        <f t="shared" si="6"/>
        <v>10</v>
      </c>
      <c r="C236" s="4" t="str">
        <f>Test_Length_Start[[#This Row],[Column1]]</f>
        <v>10-Camera-0,05</v>
      </c>
      <c r="D236" s="3">
        <f t="shared" si="7"/>
        <v>0.5</v>
      </c>
      <c r="E236" s="4">
        <f>_xlfn.NUMBERVALUE(Test_Length_Start[[#This Row],[Column2]])</f>
        <v>39.838306219394802</v>
      </c>
      <c r="F236" s="4">
        <f>_xlfn.NUMBERVALUE(Test_Length_Start[[#This Row],[Column3]])</f>
        <v>1.91651931373624</v>
      </c>
      <c r="G236" s="4">
        <f>_xlfn.NUMBERVALUE(Test_Length_Start[[#This Row],[Column4]])</f>
        <v>6.5551284215228003E-2</v>
      </c>
      <c r="H236" s="4">
        <f>_xlfn.NUMBERVALUE(Test_Length_Start[[#This Row],[Column5]])</f>
        <v>0.11143403960112599</v>
      </c>
      <c r="I236" s="4">
        <f>_xlfn.NUMBERVALUE(Test_Length_Start[[#This Row],[Column6]])</f>
        <v>5.8142692695162902E-2</v>
      </c>
      <c r="J236" s="4">
        <f>_xlfn.NUMBERVALUE(Test_Length_Start[[#This Row],[Column7]])</f>
        <v>0.109075480428621</v>
      </c>
      <c r="K236" s="4">
        <f>_xlfn.NUMBERVALUE(Test_Length_Start[[#This Row],[Column12]])</f>
        <v>5.7392821150133297</v>
      </c>
      <c r="L236" s="8">
        <f>_xlfn.NUMBERVALUE(Test_Length_Start[[#This Row],[Column10]])</f>
        <v>0.17824133887426399</v>
      </c>
      <c r="M236" s="4">
        <f>_xlfn.NUMBERVALUE(Test_Length_Start[[#This Row],[Column11]])</f>
        <v>0.317992208053689</v>
      </c>
      <c r="N236" s="8">
        <f>Tableau2[[#This Row],[Longueur manquante]]-(6-Tableau2[[#This Row],[longueur]])</f>
        <v>-3.765488478210071</v>
      </c>
    </row>
    <row r="237" spans="2:14" x14ac:dyDescent="0.25">
      <c r="B237" s="3" t="str">
        <f t="shared" si="6"/>
        <v>10</v>
      </c>
      <c r="C237" s="4" t="str">
        <f>Test_Length_Start[[#This Row],[Column1]]</f>
        <v>10-Camera-0,05</v>
      </c>
      <c r="D237" s="3">
        <f t="shared" si="7"/>
        <v>0.5</v>
      </c>
      <c r="E237" s="4">
        <f>_xlfn.NUMBERVALUE(Test_Length_Start[[#This Row],[Column2]])</f>
        <v>59.379795272381898</v>
      </c>
      <c r="F237" s="4">
        <f>_xlfn.NUMBERVALUE(Test_Length_Start[[#This Row],[Column3]])</f>
        <v>1.9701647737396299</v>
      </c>
      <c r="G237" s="4">
        <f>_xlfn.NUMBERVALUE(Test_Length_Start[[#This Row],[Column4]])</f>
        <v>8.3284108308967E-2</v>
      </c>
      <c r="H237" s="4">
        <f>_xlfn.NUMBERVALUE(Test_Length_Start[[#This Row],[Column5]])</f>
        <v>0.12089108280388799</v>
      </c>
      <c r="I237" s="4">
        <f>_xlfn.NUMBERVALUE(Test_Length_Start[[#This Row],[Column6]])</f>
        <v>7.5187239140667106E-2</v>
      </c>
      <c r="J237" s="4">
        <f>_xlfn.NUMBERVALUE(Test_Length_Start[[#This Row],[Column7]])</f>
        <v>0.12042920458944301</v>
      </c>
      <c r="K237" s="4">
        <f>_xlfn.NUMBERVALUE(Test_Length_Start[[#This Row],[Column12]])</f>
        <v>5.5461382790235803</v>
      </c>
      <c r="L237" s="8">
        <f>_xlfn.NUMBERVALUE(Test_Length_Start[[#This Row],[Column10]])</f>
        <v>0.19052626705562301</v>
      </c>
      <c r="M237" s="4">
        <f>_xlfn.NUMBERVALUE(Test_Length_Start[[#This Row],[Column11]])</f>
        <v>0.354465946438418</v>
      </c>
      <c r="N237" s="8">
        <f>Tableau2[[#This Row],[Longueur manquante]]-(6-Tableau2[[#This Row],[longueur]])</f>
        <v>-3.6753692798219517</v>
      </c>
    </row>
    <row r="238" spans="2:14" x14ac:dyDescent="0.25">
      <c r="B238" s="3" t="str">
        <f t="shared" si="6"/>
        <v>10</v>
      </c>
      <c r="C238" s="4" t="str">
        <f>Test_Length_Start[[#This Row],[Column1]]</f>
        <v>10-Camera-0,05</v>
      </c>
      <c r="D238" s="3">
        <f t="shared" si="7"/>
        <v>0.5</v>
      </c>
      <c r="E238" s="4">
        <f>_xlfn.NUMBERVALUE(Test_Length_Start[[#This Row],[Column2]])</f>
        <v>18.615219575071102</v>
      </c>
      <c r="F238" s="4">
        <f>_xlfn.NUMBERVALUE(Test_Length_Start[[#This Row],[Column3]])</f>
        <v>2.07217260016398</v>
      </c>
      <c r="G238" s="4">
        <f>_xlfn.NUMBERVALUE(Test_Length_Start[[#This Row],[Column4]])</f>
        <v>8.3286401218005707E-2</v>
      </c>
      <c r="H238" s="4">
        <f>_xlfn.NUMBERVALUE(Test_Length_Start[[#This Row],[Column5]])</f>
        <v>0.106475174598611</v>
      </c>
      <c r="I238" s="4">
        <f>_xlfn.NUMBERVALUE(Test_Length_Start[[#This Row],[Column6]])</f>
        <v>6.1855049575616897E-2</v>
      </c>
      <c r="J238" s="4">
        <f>_xlfn.NUMBERVALUE(Test_Length_Start[[#This Row],[Column7]])</f>
        <v>9.50226413679022E-2</v>
      </c>
      <c r="K238" s="4">
        <f>_xlfn.NUMBERVALUE(Test_Length_Start[[#This Row],[Column12]])</f>
        <v>4.4226066729752302</v>
      </c>
      <c r="L238" s="8">
        <f>_xlfn.NUMBERVALUE(Test_Length_Start[[#This Row],[Column10]])</f>
        <v>0.30007303346603598</v>
      </c>
      <c r="M238" s="4">
        <f>_xlfn.NUMBERVALUE(Test_Length_Start[[#This Row],[Column11]])</f>
        <v>0.32128096372228598</v>
      </c>
      <c r="N238" s="8">
        <f>Tableau2[[#This Row],[Longueur manquante]]-(6-Tableau2[[#This Row],[longueur]])</f>
        <v>-3.6065464361137343</v>
      </c>
    </row>
    <row r="239" spans="2:14" x14ac:dyDescent="0.25">
      <c r="B239" s="3" t="str">
        <f t="shared" si="6"/>
        <v>10</v>
      </c>
      <c r="C239" s="4" t="str">
        <f>Test_Length_Start[[#This Row],[Column1]]</f>
        <v>10-Camera-0,05</v>
      </c>
      <c r="D239" s="3">
        <f t="shared" si="7"/>
        <v>0.5</v>
      </c>
      <c r="E239" s="4">
        <f>_xlfn.NUMBERVALUE(Test_Length_Start[[#This Row],[Column2]])</f>
        <v>32.158698370560003</v>
      </c>
      <c r="F239" s="4">
        <f>_xlfn.NUMBERVALUE(Test_Length_Start[[#This Row],[Column3]])</f>
        <v>2.0091397068811001</v>
      </c>
      <c r="G239" s="4">
        <f>_xlfn.NUMBERVALUE(Test_Length_Start[[#This Row],[Column4]])</f>
        <v>5.3115869136086499E-2</v>
      </c>
      <c r="H239" s="4">
        <f>_xlfn.NUMBERVALUE(Test_Length_Start[[#This Row],[Column5]])</f>
        <v>9.7555580094145999E-2</v>
      </c>
      <c r="I239" s="4">
        <f>_xlfn.NUMBERVALUE(Test_Length_Start[[#This Row],[Column6]])</f>
        <v>3.7443043430940001E-2</v>
      </c>
      <c r="J239" s="4">
        <f>_xlfn.NUMBERVALUE(Test_Length_Start[[#This Row],[Column7]])</f>
        <v>9.3879963715443299E-2</v>
      </c>
      <c r="K239" s="4">
        <f>_xlfn.NUMBERVALUE(Test_Length_Start[[#This Row],[Column12]])</f>
        <v>5.0195668640080804</v>
      </c>
      <c r="L239" s="8">
        <f>_xlfn.NUMBERVALUE(Test_Length_Start[[#This Row],[Column10]])</f>
        <v>0.22329896193054299</v>
      </c>
      <c r="M239" s="4">
        <f>_xlfn.NUMBERVALUE(Test_Length_Start[[#This Row],[Column11]])</f>
        <v>0.31400643598128403</v>
      </c>
      <c r="N239" s="8">
        <f>Tableau2[[#This Row],[Longueur manquante]]-(6-Tableau2[[#This Row],[longueur]])</f>
        <v>-3.6768538571376159</v>
      </c>
    </row>
    <row r="240" spans="2:14" x14ac:dyDescent="0.25">
      <c r="B240" s="3" t="str">
        <f t="shared" si="6"/>
        <v>10</v>
      </c>
      <c r="C240" s="4" t="str">
        <f>Test_Length_Start[[#This Row],[Column1]]</f>
        <v>10-Camera-0,05</v>
      </c>
      <c r="D240" s="3">
        <f t="shared" si="7"/>
        <v>0.5</v>
      </c>
      <c r="E240" s="4">
        <f>_xlfn.NUMBERVALUE(Test_Length_Start[[#This Row],[Column2]])</f>
        <v>87.184937888341693</v>
      </c>
      <c r="F240" s="4">
        <f>_xlfn.NUMBERVALUE(Test_Length_Start[[#This Row],[Column3]])</f>
        <v>1.9722650925068099</v>
      </c>
      <c r="G240" s="4">
        <f>_xlfn.NUMBERVALUE(Test_Length_Start[[#This Row],[Column4]])</f>
        <v>6.3746392409190694E-2</v>
      </c>
      <c r="H240" s="4">
        <f>_xlfn.NUMBERVALUE(Test_Length_Start[[#This Row],[Column5]])</f>
        <v>0.105173923022834</v>
      </c>
      <c r="I240" s="4">
        <f>_xlfn.NUMBERVALUE(Test_Length_Start[[#This Row],[Column6]])</f>
        <v>5.3569053943223199E-2</v>
      </c>
      <c r="J240" s="4">
        <f>_xlfn.NUMBERVALUE(Test_Length_Start[[#This Row],[Column7]])</f>
        <v>0.10228627556254501</v>
      </c>
      <c r="K240" s="4">
        <f>_xlfn.NUMBERVALUE(Test_Length_Start[[#This Row],[Column12]])</f>
        <v>4.8862242300528997</v>
      </c>
      <c r="L240" s="8">
        <f>_xlfn.NUMBERVALUE(Test_Length_Start[[#This Row],[Column10]])</f>
        <v>0.17269043749873</v>
      </c>
      <c r="M240" s="4">
        <f>_xlfn.NUMBERVALUE(Test_Length_Start[[#This Row],[Column11]])</f>
        <v>0.34072492282009498</v>
      </c>
      <c r="N240" s="8">
        <f>Tableau2[[#This Row],[Longueur manquante]]-(6-Tableau2[[#This Row],[longueur]])</f>
        <v>-3.6870099846730957</v>
      </c>
    </row>
    <row r="241" spans="2:14" x14ac:dyDescent="0.25">
      <c r="B241" s="3" t="str">
        <f t="shared" si="6"/>
        <v>10</v>
      </c>
      <c r="C241" s="4" t="str">
        <f>Test_Length_Start[[#This Row],[Column1]]</f>
        <v>10-Camera-0,05</v>
      </c>
      <c r="D241" s="3">
        <f t="shared" si="7"/>
        <v>0.5</v>
      </c>
      <c r="E241" s="4">
        <f>_xlfn.NUMBERVALUE(Test_Length_Start[[#This Row],[Column2]])</f>
        <v>2.2341540025466702</v>
      </c>
      <c r="F241" s="4">
        <f>_xlfn.NUMBERVALUE(Test_Length_Start[[#This Row],[Column3]])</f>
        <v>1.97041696195308</v>
      </c>
      <c r="G241" s="4">
        <f>_xlfn.NUMBERVALUE(Test_Length_Start[[#This Row],[Column4]])</f>
        <v>0.10120385799222301</v>
      </c>
      <c r="H241" s="4">
        <f>_xlfn.NUMBERVALUE(Test_Length_Start[[#This Row],[Column5]])</f>
        <v>0.142979501474679</v>
      </c>
      <c r="I241" s="4">
        <f>_xlfn.NUMBERVALUE(Test_Length_Start[[#This Row],[Column6]])</f>
        <v>7.9277331093953199E-2</v>
      </c>
      <c r="J241" s="4">
        <f>_xlfn.NUMBERVALUE(Test_Length_Start[[#This Row],[Column7]])</f>
        <v>0.12258699669491301</v>
      </c>
      <c r="K241" s="4">
        <f>_xlfn.NUMBERVALUE(Test_Length_Start[[#This Row],[Column12]])</f>
        <v>4.9191694259643501</v>
      </c>
      <c r="L241" s="8">
        <f>_xlfn.NUMBERVALUE(Test_Length_Start[[#This Row],[Column10]])</f>
        <v>0.34389539854094597</v>
      </c>
      <c r="M241" s="4">
        <f>_xlfn.NUMBERVALUE(Test_Length_Start[[#This Row],[Column11]])</f>
        <v>0.39666482500954597</v>
      </c>
      <c r="N241" s="8">
        <f>Tableau2[[#This Row],[Longueur manquante]]-(6-Tableau2[[#This Row],[longueur]])</f>
        <v>-3.6329182130373741</v>
      </c>
    </row>
    <row r="242" spans="2:14" x14ac:dyDescent="0.25">
      <c r="B242" s="3" t="str">
        <f t="shared" si="6"/>
        <v>10</v>
      </c>
      <c r="C242" s="4" t="str">
        <f>Test_Length_Start[[#This Row],[Column1]]</f>
        <v>10-Camera-0,1</v>
      </c>
      <c r="D242" s="3">
        <f t="shared" si="7"/>
        <v>1</v>
      </c>
      <c r="E242" s="4">
        <f>_xlfn.NUMBERVALUE(Test_Length_Start[[#This Row],[Column2]])</f>
        <v>82.538754354633795</v>
      </c>
      <c r="F242" s="4">
        <f>_xlfn.NUMBERVALUE(Test_Length_Start[[#This Row],[Column3]])</f>
        <v>2.0311303855535798</v>
      </c>
      <c r="G242" s="4">
        <f>_xlfn.NUMBERVALUE(Test_Length_Start[[#This Row],[Column4]])</f>
        <v>0.18881400535920001</v>
      </c>
      <c r="H242" s="4">
        <f>_xlfn.NUMBERVALUE(Test_Length_Start[[#This Row],[Column5]])</f>
        <v>0.179791045020883</v>
      </c>
      <c r="I242" s="4">
        <f>_xlfn.NUMBERVALUE(Test_Length_Start[[#This Row],[Column6]])</f>
        <v>0.15117806112409901</v>
      </c>
      <c r="J242" s="4">
        <f>_xlfn.NUMBERVALUE(Test_Length_Start[[#This Row],[Column7]])</f>
        <v>0.165738749638315</v>
      </c>
      <c r="K242" s="4">
        <f>_xlfn.NUMBERVALUE(Test_Length_Start[[#This Row],[Column12]])</f>
        <v>4.3546906610717997</v>
      </c>
      <c r="L242" s="8">
        <f>_xlfn.NUMBERVALUE(Test_Length_Start[[#This Row],[Column10]])</f>
        <v>0.49956980041823901</v>
      </c>
      <c r="M242" s="4">
        <f>_xlfn.NUMBERVALUE(Test_Length_Start[[#This Row],[Column11]])</f>
        <v>0.46963758879018402</v>
      </c>
      <c r="N242" s="8">
        <f>Tableau2[[#This Row],[Longueur manquante]]-(6-Tableau2[[#This Row],[longueur]])</f>
        <v>-3.4992320256562364</v>
      </c>
    </row>
    <row r="243" spans="2:14" x14ac:dyDescent="0.25">
      <c r="B243" s="3" t="str">
        <f t="shared" si="6"/>
        <v>10</v>
      </c>
      <c r="C243" s="4" t="str">
        <f>Test_Length_Start[[#This Row],[Column1]]</f>
        <v>10-Camera-0,1</v>
      </c>
      <c r="D243" s="3">
        <f t="shared" si="7"/>
        <v>1</v>
      </c>
      <c r="E243" s="4">
        <f>_xlfn.NUMBERVALUE(Test_Length_Start[[#This Row],[Column2]])</f>
        <v>48.912045476027998</v>
      </c>
      <c r="F243" s="4">
        <f>_xlfn.NUMBERVALUE(Test_Length_Start[[#This Row],[Column3]])</f>
        <v>2.02615442920745</v>
      </c>
      <c r="G243" s="4">
        <f>_xlfn.NUMBERVALUE(Test_Length_Start[[#This Row],[Column4]])</f>
        <v>0.17222582223062999</v>
      </c>
      <c r="H243" s="4">
        <f>_xlfn.NUMBERVALUE(Test_Length_Start[[#This Row],[Column5]])</f>
        <v>0.16450410725600001</v>
      </c>
      <c r="I243" s="4">
        <f>_xlfn.NUMBERVALUE(Test_Length_Start[[#This Row],[Column6]])</f>
        <v>0.13400536338031199</v>
      </c>
      <c r="J243" s="4">
        <f>_xlfn.NUMBERVALUE(Test_Length_Start[[#This Row],[Column7]])</f>
        <v>0.14354894371301</v>
      </c>
      <c r="K243" s="4">
        <f>_xlfn.NUMBERVALUE(Test_Length_Start[[#This Row],[Column12]])</f>
        <v>4.2611245940206501</v>
      </c>
      <c r="L243" s="8">
        <f>_xlfn.NUMBERVALUE(Test_Length_Start[[#This Row],[Column10]])</f>
        <v>0.48084443227037998</v>
      </c>
      <c r="M243" s="4">
        <f>_xlfn.NUMBERVALUE(Test_Length_Start[[#This Row],[Column11]])</f>
        <v>0.48088548342562598</v>
      </c>
      <c r="N243" s="8">
        <f>Tableau2[[#This Row],[Longueur manquante]]-(6-Tableau2[[#This Row],[longueur]])</f>
        <v>-3.492960087366924</v>
      </c>
    </row>
    <row r="244" spans="2:14" x14ac:dyDescent="0.25">
      <c r="B244" s="3" t="str">
        <f t="shared" si="6"/>
        <v>10</v>
      </c>
      <c r="C244" s="4" t="str">
        <f>Test_Length_Start[[#This Row],[Column1]]</f>
        <v>10-Camera-0,1</v>
      </c>
      <c r="D244" s="3">
        <f t="shared" si="7"/>
        <v>1</v>
      </c>
      <c r="E244" s="4">
        <f>_xlfn.NUMBERVALUE(Test_Length_Start[[#This Row],[Column2]])</f>
        <v>87.398660730269199</v>
      </c>
      <c r="F244" s="4">
        <f>_xlfn.NUMBERVALUE(Test_Length_Start[[#This Row],[Column3]])</f>
        <v>2.1811657471334902</v>
      </c>
      <c r="G244" s="4">
        <f>_xlfn.NUMBERVALUE(Test_Length_Start[[#This Row],[Column4]])</f>
        <v>4.56071426275928E-2</v>
      </c>
      <c r="H244" s="4">
        <f>_xlfn.NUMBERVALUE(Test_Length_Start[[#This Row],[Column5]])</f>
        <v>8.8231568567125898E-2</v>
      </c>
      <c r="I244" s="4">
        <f>_xlfn.NUMBERVALUE(Test_Length_Start[[#This Row],[Column6]])</f>
        <v>2.9790314088101E-2</v>
      </c>
      <c r="J244" s="4">
        <f>_xlfn.NUMBERVALUE(Test_Length_Start[[#This Row],[Column7]])</f>
        <v>7.1826935530957398E-2</v>
      </c>
      <c r="K244" s="4">
        <f>_xlfn.NUMBERVALUE(Test_Length_Start[[#This Row],[Column12]])</f>
        <v>3.9170829299837302</v>
      </c>
      <c r="L244" s="8">
        <f>_xlfn.NUMBERVALUE(Test_Length_Start[[#This Row],[Column10]])</f>
        <v>0.29891072811155001</v>
      </c>
      <c r="M244" s="4">
        <f>_xlfn.NUMBERVALUE(Test_Length_Start[[#This Row],[Column11]])</f>
        <v>0.38355971100628</v>
      </c>
      <c r="N244" s="8">
        <f>Tableau2[[#This Row],[Longueur manquante]]-(6-Tableau2[[#This Row],[longueur]])</f>
        <v>-3.4352745418602297</v>
      </c>
    </row>
    <row r="245" spans="2:14" x14ac:dyDescent="0.25">
      <c r="B245" s="3" t="str">
        <f t="shared" si="6"/>
        <v>10</v>
      </c>
      <c r="C245" s="4" t="str">
        <f>Test_Length_Start[[#This Row],[Column1]]</f>
        <v>10-Camera-0,1</v>
      </c>
      <c r="D245" s="3">
        <f t="shared" si="7"/>
        <v>1</v>
      </c>
      <c r="E245" s="4">
        <f>_xlfn.NUMBERVALUE(Test_Length_Start[[#This Row],[Column2]])</f>
        <v>9.1576534077062401</v>
      </c>
      <c r="F245" s="4">
        <f>_xlfn.NUMBERVALUE(Test_Length_Start[[#This Row],[Column3]])</f>
        <v>2.1643798464161499</v>
      </c>
      <c r="G245" s="4">
        <f>_xlfn.NUMBERVALUE(Test_Length_Start[[#This Row],[Column4]])</f>
        <v>0.10180068839862599</v>
      </c>
      <c r="H245" s="4">
        <f>_xlfn.NUMBERVALUE(Test_Length_Start[[#This Row],[Column5]])</f>
        <v>0.15618667682260701</v>
      </c>
      <c r="I245" s="4">
        <f>_xlfn.NUMBERVALUE(Test_Length_Start[[#This Row],[Column6]])</f>
        <v>8.00395076172324E-2</v>
      </c>
      <c r="J245" s="4">
        <f>_xlfn.NUMBERVALUE(Test_Length_Start[[#This Row],[Column7]])</f>
        <v>0.14075580875345101</v>
      </c>
      <c r="K245" s="4">
        <f>_xlfn.NUMBERVALUE(Test_Length_Start[[#This Row],[Column12]])</f>
        <v>4.2804542889352799</v>
      </c>
      <c r="L245" s="8">
        <f>_xlfn.NUMBERVALUE(Test_Length_Start[[#This Row],[Column10]])</f>
        <v>0.37146113216063598</v>
      </c>
      <c r="M245" s="4">
        <f>_xlfn.NUMBERVALUE(Test_Length_Start[[#This Row],[Column11]])</f>
        <v>0.47291403847839703</v>
      </c>
      <c r="N245" s="8">
        <f>Tableau2[[#This Row],[Longueur manquante]]-(6-Tableau2[[#This Row],[longueur]])</f>
        <v>-3.3627061151054529</v>
      </c>
    </row>
    <row r="246" spans="2:14" x14ac:dyDescent="0.25">
      <c r="B246" s="3" t="str">
        <f t="shared" si="6"/>
        <v>10</v>
      </c>
      <c r="C246" s="4" t="str">
        <f>Test_Length_Start[[#This Row],[Column1]]</f>
        <v>10-Camera-0,1</v>
      </c>
      <c r="D246" s="3">
        <f t="shared" si="7"/>
        <v>1</v>
      </c>
      <c r="E246" s="4">
        <f>_xlfn.NUMBERVALUE(Test_Length_Start[[#This Row],[Column2]])</f>
        <v>26.652500035026002</v>
      </c>
      <c r="F246" s="4">
        <f>_xlfn.NUMBERVALUE(Test_Length_Start[[#This Row],[Column3]])</f>
        <v>2.1982624081306601</v>
      </c>
      <c r="G246" s="4">
        <f>_xlfn.NUMBERVALUE(Test_Length_Start[[#This Row],[Column4]])</f>
        <v>6.2868245401463393E-2</v>
      </c>
      <c r="H246" s="4">
        <f>_xlfn.NUMBERVALUE(Test_Length_Start[[#This Row],[Column5]])</f>
        <v>0.10203204461827201</v>
      </c>
      <c r="I246" s="4">
        <f>_xlfn.NUMBERVALUE(Test_Length_Start[[#This Row],[Column6]])</f>
        <v>5.8920824828121998E-2</v>
      </c>
      <c r="J246" s="4">
        <f>_xlfn.NUMBERVALUE(Test_Length_Start[[#This Row],[Column7]])</f>
        <v>9.8417615675109094E-2</v>
      </c>
      <c r="K246" s="4">
        <f>_xlfn.NUMBERVALUE(Test_Length_Start[[#This Row],[Column12]])</f>
        <v>4.6520124339731401</v>
      </c>
      <c r="L246" s="8">
        <f>_xlfn.NUMBERVALUE(Test_Length_Start[[#This Row],[Column10]])</f>
        <v>0.22901635471849599</v>
      </c>
      <c r="M246" s="4">
        <f>_xlfn.NUMBERVALUE(Test_Length_Start[[#This Row],[Column11]])</f>
        <v>0.32324459349132301</v>
      </c>
      <c r="N246" s="8">
        <f>Tableau2[[#This Row],[Longueur manquante]]-(6-Tableau2[[#This Row],[longueur]])</f>
        <v>-3.4784929983780168</v>
      </c>
    </row>
    <row r="247" spans="2:14" x14ac:dyDescent="0.25">
      <c r="B247" s="3" t="str">
        <f t="shared" si="6"/>
        <v>10</v>
      </c>
      <c r="C247" s="4" t="str">
        <f>Test_Length_Start[[#This Row],[Column1]]</f>
        <v>10-Camera-0,1</v>
      </c>
      <c r="D247" s="3">
        <f t="shared" si="7"/>
        <v>1</v>
      </c>
      <c r="E247" s="4">
        <f>_xlfn.NUMBERVALUE(Test_Length_Start[[#This Row],[Column2]])</f>
        <v>15.1593795866702</v>
      </c>
      <c r="F247" s="4">
        <f>_xlfn.NUMBERVALUE(Test_Length_Start[[#This Row],[Column3]])</f>
        <v>1.9752762595458</v>
      </c>
      <c r="G247" s="4">
        <f>_xlfn.NUMBERVALUE(Test_Length_Start[[#This Row],[Column4]])</f>
        <v>0.300215578448846</v>
      </c>
      <c r="H247" s="4">
        <f>_xlfn.NUMBERVALUE(Test_Length_Start[[#This Row],[Column5]])</f>
        <v>0.36763803894036301</v>
      </c>
      <c r="I247" s="4">
        <f>_xlfn.NUMBERVALUE(Test_Length_Start[[#This Row],[Column6]])</f>
        <v>0.290834966998397</v>
      </c>
      <c r="J247" s="4">
        <f>_xlfn.NUMBERVALUE(Test_Length_Start[[#This Row],[Column7]])</f>
        <v>0.3078644616947</v>
      </c>
      <c r="K247" s="4">
        <f>_xlfn.NUMBERVALUE(Test_Length_Start[[#This Row],[Column12]])</f>
        <v>3.6723551399772898</v>
      </c>
      <c r="L247" s="8">
        <f>_xlfn.NUMBERVALUE(Test_Length_Start[[#This Row],[Column10]])</f>
        <v>0.82985915676490796</v>
      </c>
      <c r="M247" s="4">
        <f>_xlfn.NUMBERVALUE(Test_Length_Start[[#This Row],[Column11]])</f>
        <v>1.0154411443465501</v>
      </c>
      <c r="N247" s="8">
        <f>Tableau2[[#This Row],[Longueur manquante]]-(6-Tableau2[[#This Row],[longueur]])</f>
        <v>-3.0092825961076501</v>
      </c>
    </row>
    <row r="248" spans="2:14" x14ac:dyDescent="0.25">
      <c r="B248" s="3" t="str">
        <f t="shared" si="6"/>
        <v>10</v>
      </c>
      <c r="C248" s="4" t="str">
        <f>Test_Length_Start[[#This Row],[Column1]]</f>
        <v>10-Camera-0,1</v>
      </c>
      <c r="D248" s="3">
        <f t="shared" si="7"/>
        <v>1</v>
      </c>
      <c r="E248" s="4">
        <f>_xlfn.NUMBERVALUE(Test_Length_Start[[#This Row],[Column2]])</f>
        <v>70.104837675180505</v>
      </c>
      <c r="F248" s="4">
        <f>_xlfn.NUMBERVALUE(Test_Length_Start[[#This Row],[Column3]])</f>
        <v>2.0626115224430701</v>
      </c>
      <c r="G248" s="4">
        <f>_xlfn.NUMBERVALUE(Test_Length_Start[[#This Row],[Column4]])</f>
        <v>0.153799946910673</v>
      </c>
      <c r="H248" s="4">
        <f>_xlfn.NUMBERVALUE(Test_Length_Start[[#This Row],[Column5]])</f>
        <v>0.15878488103865501</v>
      </c>
      <c r="I248" s="4">
        <f>_xlfn.NUMBERVALUE(Test_Length_Start[[#This Row],[Column6]])</f>
        <v>0.120668566404319</v>
      </c>
      <c r="J248" s="4">
        <f>_xlfn.NUMBERVALUE(Test_Length_Start[[#This Row],[Column7]])</f>
        <v>0.1426198947616</v>
      </c>
      <c r="K248" s="4">
        <f>_xlfn.NUMBERVALUE(Test_Length_Start[[#This Row],[Column12]])</f>
        <v>3.6264915249776002</v>
      </c>
      <c r="L248" s="8">
        <f>_xlfn.NUMBERVALUE(Test_Length_Start[[#This Row],[Column10]])</f>
        <v>0.44464766436168501</v>
      </c>
      <c r="M248" s="4">
        <f>_xlfn.NUMBERVALUE(Test_Length_Start[[#This Row],[Column11]])</f>
        <v>0.442000514006888</v>
      </c>
      <c r="N248" s="8">
        <f>Tableau2[[#This Row],[Longueur manquante]]-(6-Tableau2[[#This Row],[longueur]])</f>
        <v>-3.495387963550042</v>
      </c>
    </row>
    <row r="249" spans="2:14" x14ac:dyDescent="0.25">
      <c r="B249" s="3" t="str">
        <f t="shared" si="6"/>
        <v>10</v>
      </c>
      <c r="C249" s="4" t="str">
        <f>Test_Length_Start[[#This Row],[Column1]]</f>
        <v>10-Camera-0,1</v>
      </c>
      <c r="D249" s="3">
        <f t="shared" si="7"/>
        <v>1</v>
      </c>
      <c r="E249" s="4">
        <f>_xlfn.NUMBERVALUE(Test_Length_Start[[#This Row],[Column2]])</f>
        <v>78.239160627235293</v>
      </c>
      <c r="F249" s="4">
        <f>_xlfn.NUMBERVALUE(Test_Length_Start[[#This Row],[Column3]])</f>
        <v>1.9031511824773799</v>
      </c>
      <c r="G249" s="4">
        <f>_xlfn.NUMBERVALUE(Test_Length_Start[[#This Row],[Column4]])</f>
        <v>6.13654511499424E-2</v>
      </c>
      <c r="H249" s="4">
        <f>_xlfn.NUMBERVALUE(Test_Length_Start[[#This Row],[Column5]])</f>
        <v>0.117982009130237</v>
      </c>
      <c r="I249" s="4">
        <f>_xlfn.NUMBERVALUE(Test_Length_Start[[#This Row],[Column6]])</f>
        <v>4.39258473660478E-2</v>
      </c>
      <c r="J249" s="4">
        <f>_xlfn.NUMBERVALUE(Test_Length_Start[[#This Row],[Column7]])</f>
        <v>8.8154373828078406E-2</v>
      </c>
      <c r="K249" s="4">
        <f>_xlfn.NUMBERVALUE(Test_Length_Start[[#This Row],[Column12]])</f>
        <v>4.8616756770061302</v>
      </c>
      <c r="L249" s="8">
        <f>_xlfn.NUMBERVALUE(Test_Length_Start[[#This Row],[Column10]])</f>
        <v>0.33567632910973</v>
      </c>
      <c r="M249" s="4">
        <f>_xlfn.NUMBERVALUE(Test_Length_Start[[#This Row],[Column11]])</f>
        <v>0.42473207529260998</v>
      </c>
      <c r="N249" s="8">
        <f>Tableau2[[#This Row],[Longueur manquante]]-(6-Tableau2[[#This Row],[longueur]])</f>
        <v>-3.6721167422300098</v>
      </c>
    </row>
    <row r="250" spans="2:14" x14ac:dyDescent="0.25">
      <c r="B250" s="3" t="str">
        <f t="shared" si="6"/>
        <v>10</v>
      </c>
      <c r="C250" s="4" t="str">
        <f>Test_Length_Start[[#This Row],[Column1]]</f>
        <v>10-Camera-0,1</v>
      </c>
      <c r="D250" s="3">
        <f t="shared" si="7"/>
        <v>1</v>
      </c>
      <c r="E250" s="4">
        <f>_xlfn.NUMBERVALUE(Test_Length_Start[[#This Row],[Column2]])</f>
        <v>40.258655254968801</v>
      </c>
      <c r="F250" s="4">
        <f>_xlfn.NUMBERVALUE(Test_Length_Start[[#This Row],[Column3]])</f>
        <v>1.8392769304723</v>
      </c>
      <c r="G250" s="4">
        <f>_xlfn.NUMBERVALUE(Test_Length_Start[[#This Row],[Column4]])</f>
        <v>0.171371332423087</v>
      </c>
      <c r="H250" s="4">
        <f>_xlfn.NUMBERVALUE(Test_Length_Start[[#This Row],[Column5]])</f>
        <v>0.21951445725462401</v>
      </c>
      <c r="I250" s="4">
        <f>_xlfn.NUMBERVALUE(Test_Length_Start[[#This Row],[Column6]])</f>
        <v>0.13778119902052399</v>
      </c>
      <c r="J250" s="4">
        <f>_xlfn.NUMBERVALUE(Test_Length_Start[[#This Row],[Column7]])</f>
        <v>0.17600659983734501</v>
      </c>
      <c r="K250" s="4">
        <f>_xlfn.NUMBERVALUE(Test_Length_Start[[#This Row],[Column12]])</f>
        <v>4.4261278170160896</v>
      </c>
      <c r="L250" s="8">
        <f>_xlfn.NUMBERVALUE(Test_Length_Start[[#This Row],[Column10]])</f>
        <v>0.47202421977641301</v>
      </c>
      <c r="M250" s="4">
        <f>_xlfn.NUMBERVALUE(Test_Length_Start[[#This Row],[Column11]])</f>
        <v>0.61692223790834499</v>
      </c>
      <c r="N250" s="8">
        <f>Tableau2[[#This Row],[Longueur manquante]]-(6-Tableau2[[#This Row],[longueur]])</f>
        <v>-3.5438008316193548</v>
      </c>
    </row>
    <row r="251" spans="2:14" x14ac:dyDescent="0.25">
      <c r="B251" s="3" t="str">
        <f t="shared" si="6"/>
        <v>10</v>
      </c>
      <c r="C251" s="4" t="str">
        <f>Test_Length_Start[[#This Row],[Column1]]</f>
        <v>10-Camera-0,1</v>
      </c>
      <c r="D251" s="3">
        <f t="shared" si="7"/>
        <v>1</v>
      </c>
      <c r="E251" s="4">
        <f>_xlfn.NUMBERVALUE(Test_Length_Start[[#This Row],[Column2]])</f>
        <v>63.209520976631602</v>
      </c>
      <c r="F251" s="4">
        <f>_xlfn.NUMBERVALUE(Test_Length_Start[[#This Row],[Column3]])</f>
        <v>2.0356800799908101</v>
      </c>
      <c r="G251" s="4">
        <f>_xlfn.NUMBERVALUE(Test_Length_Start[[#This Row],[Column4]])</f>
        <v>6.7599077589232504E-2</v>
      </c>
      <c r="H251" s="4">
        <f>_xlfn.NUMBERVALUE(Test_Length_Start[[#This Row],[Column5]])</f>
        <v>0.16013545779465399</v>
      </c>
      <c r="I251" s="4">
        <f>_xlfn.NUMBERVALUE(Test_Length_Start[[#This Row],[Column6]])</f>
        <v>5.6818615496559699E-2</v>
      </c>
      <c r="J251" s="4">
        <f>_xlfn.NUMBERVALUE(Test_Length_Start[[#This Row],[Column7]])</f>
        <v>0.12092278863924</v>
      </c>
      <c r="K251" s="4">
        <f>_xlfn.NUMBERVALUE(Test_Length_Start[[#This Row],[Column12]])</f>
        <v>4.1527542320545701</v>
      </c>
      <c r="L251" s="8">
        <f>_xlfn.NUMBERVALUE(Test_Length_Start[[#This Row],[Column10]])</f>
        <v>0.34302554045796002</v>
      </c>
      <c r="M251" s="4">
        <f>_xlfn.NUMBERVALUE(Test_Length_Start[[#This Row],[Column11]])</f>
        <v>0.63529845317283895</v>
      </c>
      <c r="N251" s="8">
        <f>Tableau2[[#This Row],[Longueur manquante]]-(6-Tableau2[[#This Row],[longueur]])</f>
        <v>-3.3290214668363509</v>
      </c>
    </row>
    <row r="252" spans="2:14" x14ac:dyDescent="0.25">
      <c r="B252" s="3" t="str">
        <f t="shared" si="6"/>
        <v>10</v>
      </c>
      <c r="C252" s="4" t="str">
        <f>Test_Length_Start[[#This Row],[Column1]]</f>
        <v>10-Camera-0,1</v>
      </c>
      <c r="D252" s="3">
        <f t="shared" si="7"/>
        <v>1</v>
      </c>
      <c r="E252" s="4">
        <f>_xlfn.NUMBERVALUE(Test_Length_Start[[#This Row],[Column2]])</f>
        <v>43.611565578479599</v>
      </c>
      <c r="F252" s="4">
        <f>_xlfn.NUMBERVALUE(Test_Length_Start[[#This Row],[Column3]])</f>
        <v>2.0662478743326398</v>
      </c>
      <c r="G252" s="4">
        <f>_xlfn.NUMBERVALUE(Test_Length_Start[[#This Row],[Column4]])</f>
        <v>0.103063328150328</v>
      </c>
      <c r="H252" s="4">
        <f>_xlfn.NUMBERVALUE(Test_Length_Start[[#This Row],[Column5]])</f>
        <v>0.14175504408027001</v>
      </c>
      <c r="I252" s="4">
        <f>_xlfn.NUMBERVALUE(Test_Length_Start[[#This Row],[Column6]])</f>
        <v>9.3152147429615001E-2</v>
      </c>
      <c r="J252" s="4">
        <f>_xlfn.NUMBERVALUE(Test_Length_Start[[#This Row],[Column7]])</f>
        <v>0.13539488067902999</v>
      </c>
      <c r="K252" s="4">
        <f>_xlfn.NUMBERVALUE(Test_Length_Start[[#This Row],[Column12]])</f>
        <v>3.9870430650189501</v>
      </c>
      <c r="L252" s="8">
        <f>_xlfn.NUMBERVALUE(Test_Length_Start[[#This Row],[Column10]])</f>
        <v>0.28174790879256401</v>
      </c>
      <c r="M252" s="4">
        <f>_xlfn.NUMBERVALUE(Test_Length_Start[[#This Row],[Column11]])</f>
        <v>0.38663290724677801</v>
      </c>
      <c r="N252" s="8">
        <f>Tableau2[[#This Row],[Longueur manquante]]-(6-Tableau2[[#This Row],[longueur]])</f>
        <v>-3.5471192184205824</v>
      </c>
    </row>
    <row r="253" spans="2:14" x14ac:dyDescent="0.25">
      <c r="B253" s="3" t="str">
        <f t="shared" si="6"/>
        <v>10</v>
      </c>
      <c r="C253" s="4" t="str">
        <f>Test_Length_Start[[#This Row],[Column1]]</f>
        <v>10-Camera-0,1</v>
      </c>
      <c r="D253" s="3">
        <f t="shared" si="7"/>
        <v>1</v>
      </c>
      <c r="E253" s="4">
        <f>_xlfn.NUMBERVALUE(Test_Length_Start[[#This Row],[Column2]])</f>
        <v>29.400087513943099</v>
      </c>
      <c r="F253" s="4">
        <f>_xlfn.NUMBERVALUE(Test_Length_Start[[#This Row],[Column3]])</f>
        <v>1.9227826547282201</v>
      </c>
      <c r="G253" s="4">
        <f>_xlfn.NUMBERVALUE(Test_Length_Start[[#This Row],[Column4]])</f>
        <v>5.4542907135513498E-2</v>
      </c>
      <c r="H253" s="4">
        <f>_xlfn.NUMBERVALUE(Test_Length_Start[[#This Row],[Column5]])</f>
        <v>9.5997147093585894E-2</v>
      </c>
      <c r="I253" s="4">
        <f>_xlfn.NUMBERVALUE(Test_Length_Start[[#This Row],[Column6]])</f>
        <v>4.6287200245418998E-2</v>
      </c>
      <c r="J253" s="4">
        <f>_xlfn.NUMBERVALUE(Test_Length_Start[[#This Row],[Column7]])</f>
        <v>9.2642073859726407E-2</v>
      </c>
      <c r="K253" s="4">
        <f>_xlfn.NUMBERVALUE(Test_Length_Start[[#This Row],[Column12]])</f>
        <v>4.1534135689726099</v>
      </c>
      <c r="L253" s="8">
        <f>_xlfn.NUMBERVALUE(Test_Length_Start[[#This Row],[Column10]])</f>
        <v>0.15477229270586701</v>
      </c>
      <c r="M253" s="4">
        <f>_xlfn.NUMBERVALUE(Test_Length_Start[[#This Row],[Column11]])</f>
        <v>0.296217130349056</v>
      </c>
      <c r="N253" s="8">
        <f>Tableau2[[#This Row],[Longueur manquante]]-(6-Tableau2[[#This Row],[longueur]])</f>
        <v>-3.7810002149227242</v>
      </c>
    </row>
    <row r="254" spans="2:14" x14ac:dyDescent="0.25">
      <c r="B254" s="3" t="str">
        <f t="shared" si="6"/>
        <v>10</v>
      </c>
      <c r="C254" s="4" t="str">
        <f>Test_Length_Start[[#This Row],[Column1]]</f>
        <v>10-Camera-0,1</v>
      </c>
      <c r="D254" s="3">
        <f t="shared" si="7"/>
        <v>1</v>
      </c>
      <c r="E254" s="4">
        <f>_xlfn.NUMBERVALUE(Test_Length_Start[[#This Row],[Column2]])</f>
        <v>80.689698832370894</v>
      </c>
      <c r="F254" s="4">
        <f>_xlfn.NUMBERVALUE(Test_Length_Start[[#This Row],[Column3]])</f>
        <v>2.0982783113664101</v>
      </c>
      <c r="G254" s="4">
        <f>_xlfn.NUMBERVALUE(Test_Length_Start[[#This Row],[Column4]])</f>
        <v>0.16540725552830601</v>
      </c>
      <c r="H254" s="4">
        <f>_xlfn.NUMBERVALUE(Test_Length_Start[[#This Row],[Column5]])</f>
        <v>0.16387866957247699</v>
      </c>
      <c r="I254" s="4">
        <f>_xlfn.NUMBERVALUE(Test_Length_Start[[#This Row],[Column6]])</f>
        <v>0.140051273899125</v>
      </c>
      <c r="J254" s="4">
        <f>_xlfn.NUMBERVALUE(Test_Length_Start[[#This Row],[Column7]])</f>
        <v>0.15263389480978101</v>
      </c>
      <c r="K254" s="4">
        <f>_xlfn.NUMBERVALUE(Test_Length_Start[[#This Row],[Column12]])</f>
        <v>4.7335673980414796</v>
      </c>
      <c r="L254" s="8">
        <f>_xlfn.NUMBERVALUE(Test_Length_Start[[#This Row],[Column10]])</f>
        <v>0.45248859166465399</v>
      </c>
      <c r="M254" s="4">
        <f>_xlfn.NUMBERVALUE(Test_Length_Start[[#This Row],[Column11]])</f>
        <v>0.440860651264117</v>
      </c>
      <c r="N254" s="8">
        <f>Tableau2[[#This Row],[Longueur manquante]]-(6-Tableau2[[#This Row],[longueur]])</f>
        <v>-3.4608610373694728</v>
      </c>
    </row>
    <row r="255" spans="2:14" x14ac:dyDescent="0.25">
      <c r="B255" s="3" t="str">
        <f t="shared" si="6"/>
        <v>10</v>
      </c>
      <c r="C255" s="4" t="str">
        <f>Test_Length_Start[[#This Row],[Column1]]</f>
        <v>10-Camera-0,1</v>
      </c>
      <c r="D255" s="3">
        <f t="shared" si="7"/>
        <v>1</v>
      </c>
      <c r="E255" s="4">
        <f>_xlfn.NUMBERVALUE(Test_Length_Start[[#This Row],[Column2]])</f>
        <v>78.174331766055104</v>
      </c>
      <c r="F255" s="4">
        <f>_xlfn.NUMBERVALUE(Test_Length_Start[[#This Row],[Column3]])</f>
        <v>1.8485660671925599</v>
      </c>
      <c r="G255" s="4">
        <f>_xlfn.NUMBERVALUE(Test_Length_Start[[#This Row],[Column4]])</f>
        <v>0.110456129971625</v>
      </c>
      <c r="H255" s="4">
        <f>_xlfn.NUMBERVALUE(Test_Length_Start[[#This Row],[Column5]])</f>
        <v>0.138823804980058</v>
      </c>
      <c r="I255" s="4">
        <f>_xlfn.NUMBERVALUE(Test_Length_Start[[#This Row],[Column6]])</f>
        <v>9.9040903752589393E-2</v>
      </c>
      <c r="J255" s="4">
        <f>_xlfn.NUMBERVALUE(Test_Length_Start[[#This Row],[Column7]])</f>
        <v>0.13591227851510099</v>
      </c>
      <c r="K255" s="4">
        <f>_xlfn.NUMBERVALUE(Test_Length_Start[[#This Row],[Column12]])</f>
        <v>4.4849767819978297</v>
      </c>
      <c r="L255" s="8">
        <f>_xlfn.NUMBERVALUE(Test_Length_Start[[#This Row],[Column10]])</f>
        <v>0.28081616423630601</v>
      </c>
      <c r="M255" s="4">
        <f>_xlfn.NUMBERVALUE(Test_Length_Start[[#This Row],[Column11]])</f>
        <v>0.359899472266208</v>
      </c>
      <c r="N255" s="8">
        <f>Tableau2[[#This Row],[Longueur manquante]]-(6-Tableau2[[#This Row],[longueur]])</f>
        <v>-3.7915344605412322</v>
      </c>
    </row>
    <row r="256" spans="2:14" x14ac:dyDescent="0.25">
      <c r="B256" s="3" t="str">
        <f t="shared" si="6"/>
        <v>10</v>
      </c>
      <c r="C256" s="4" t="str">
        <f>Test_Length_Start[[#This Row],[Column1]]</f>
        <v>10-Camera-0,1</v>
      </c>
      <c r="D256" s="3">
        <f t="shared" si="7"/>
        <v>1</v>
      </c>
      <c r="E256" s="4">
        <f>_xlfn.NUMBERVALUE(Test_Length_Start[[#This Row],[Column2]])</f>
        <v>39.669121764203297</v>
      </c>
      <c r="F256" s="4">
        <f>_xlfn.NUMBERVALUE(Test_Length_Start[[#This Row],[Column3]])</f>
        <v>1.9608868404844</v>
      </c>
      <c r="G256" s="4">
        <f>_xlfn.NUMBERVALUE(Test_Length_Start[[#This Row],[Column4]])</f>
        <v>4.9076214345389897E-2</v>
      </c>
      <c r="H256" s="4">
        <f>_xlfn.NUMBERVALUE(Test_Length_Start[[#This Row],[Column5]])</f>
        <v>0.10573631848614801</v>
      </c>
      <c r="I256" s="4">
        <f>_xlfn.NUMBERVALUE(Test_Length_Start[[#This Row],[Column6]])</f>
        <v>2.7786165796608399E-2</v>
      </c>
      <c r="J256" s="4">
        <f>_xlfn.NUMBERVALUE(Test_Length_Start[[#This Row],[Column7]])</f>
        <v>8.1291911712233406E-2</v>
      </c>
      <c r="K256" s="4">
        <f>_xlfn.NUMBERVALUE(Test_Length_Start[[#This Row],[Column12]])</f>
        <v>4.27407053892966</v>
      </c>
      <c r="L256" s="8">
        <f>_xlfn.NUMBERVALUE(Test_Length_Start[[#This Row],[Column10]])</f>
        <v>0.36683056023652599</v>
      </c>
      <c r="M256" s="4">
        <f>_xlfn.NUMBERVALUE(Test_Length_Start[[#This Row],[Column11]])</f>
        <v>0.39994556063005698</v>
      </c>
      <c r="N256" s="8">
        <f>Tableau2[[#This Row],[Longueur manquante]]-(6-Tableau2[[#This Row],[longueur]])</f>
        <v>-3.6391675988855434</v>
      </c>
    </row>
    <row r="257" spans="2:14" x14ac:dyDescent="0.25">
      <c r="B257" s="3" t="str">
        <f t="shared" si="6"/>
        <v>10</v>
      </c>
      <c r="C257" s="4" t="str">
        <f>Test_Length_Start[[#This Row],[Column1]]</f>
        <v>10-Camera-0,1</v>
      </c>
      <c r="D257" s="3">
        <f t="shared" si="7"/>
        <v>1</v>
      </c>
      <c r="E257" s="4">
        <f>_xlfn.NUMBERVALUE(Test_Length_Start[[#This Row],[Column2]])</f>
        <v>88.929818736914299</v>
      </c>
      <c r="F257" s="4">
        <f>_xlfn.NUMBERVALUE(Test_Length_Start[[#This Row],[Column3]])</f>
        <v>1.8201209364409401</v>
      </c>
      <c r="G257" s="4">
        <f>_xlfn.NUMBERVALUE(Test_Length_Start[[#This Row],[Column4]])</f>
        <v>0.152448543249352</v>
      </c>
      <c r="H257" s="4">
        <f>_xlfn.NUMBERVALUE(Test_Length_Start[[#This Row],[Column5]])</f>
        <v>0.17485929110717</v>
      </c>
      <c r="I257" s="4">
        <f>_xlfn.NUMBERVALUE(Test_Length_Start[[#This Row],[Column6]])</f>
        <v>0.110206426538995</v>
      </c>
      <c r="J257" s="4">
        <f>_xlfn.NUMBERVALUE(Test_Length_Start[[#This Row],[Column7]])</f>
        <v>0.13079284576641001</v>
      </c>
      <c r="K257" s="4">
        <f>_xlfn.NUMBERVALUE(Test_Length_Start[[#This Row],[Column12]])</f>
        <v>3.5420941129559602</v>
      </c>
      <c r="L257" s="8">
        <f>_xlfn.NUMBERVALUE(Test_Length_Start[[#This Row],[Column10]])</f>
        <v>0.48433466873970499</v>
      </c>
      <c r="M257" s="4">
        <f>_xlfn.NUMBERVALUE(Test_Length_Start[[#This Row],[Column11]])</f>
        <v>0.54394953598275297</v>
      </c>
      <c r="N257" s="8">
        <f>Tableau2[[#This Row],[Longueur manquante]]-(6-Tableau2[[#This Row],[longueur]])</f>
        <v>-3.6359295275763071</v>
      </c>
    </row>
    <row r="258" spans="2:14" x14ac:dyDescent="0.25">
      <c r="B258" s="3" t="str">
        <f t="shared" ref="B258:B321" si="8">SUBSTITUTE(LEFT(C258,2),"-","")</f>
        <v>10</v>
      </c>
      <c r="C258" s="4" t="str">
        <f>Test_Length_Start[[#This Row],[Column1]]</f>
        <v>10-Camera-0,1</v>
      </c>
      <c r="D258" s="3">
        <f t="shared" ref="D258:D321" si="9">_xlfn.NUMBERVALUE(IFERROR(RIGHT(C258,LEN(C258)-SEARCH("-",C258,5)),-0.2))*10</f>
        <v>1</v>
      </c>
      <c r="E258" s="4">
        <f>_xlfn.NUMBERVALUE(Test_Length_Start[[#This Row],[Column2]])</f>
        <v>18.6162092201461</v>
      </c>
      <c r="F258" s="4">
        <f>_xlfn.NUMBERVALUE(Test_Length_Start[[#This Row],[Column3]])</f>
        <v>2.0532706788739001</v>
      </c>
      <c r="G258" s="4">
        <f>_xlfn.NUMBERVALUE(Test_Length_Start[[#This Row],[Column4]])</f>
        <v>0.121071452608549</v>
      </c>
      <c r="H258" s="4">
        <f>_xlfn.NUMBERVALUE(Test_Length_Start[[#This Row],[Column5]])</f>
        <v>0.16041073310698001</v>
      </c>
      <c r="I258" s="4">
        <f>_xlfn.NUMBERVALUE(Test_Length_Start[[#This Row],[Column6]])</f>
        <v>8.0369896121701603E-2</v>
      </c>
      <c r="J258" s="4">
        <f>_xlfn.NUMBERVALUE(Test_Length_Start[[#This Row],[Column7]])</f>
        <v>0.122079837630776</v>
      </c>
      <c r="K258" s="4">
        <f>_xlfn.NUMBERVALUE(Test_Length_Start[[#This Row],[Column12]])</f>
        <v>3.8577896989881899</v>
      </c>
      <c r="L258" s="8">
        <f>_xlfn.NUMBERVALUE(Test_Length_Start[[#This Row],[Column10]])</f>
        <v>0.48038514723745301</v>
      </c>
      <c r="M258" s="4">
        <f>_xlfn.NUMBERVALUE(Test_Length_Start[[#This Row],[Column11]])</f>
        <v>0.51401959071582504</v>
      </c>
      <c r="N258" s="8">
        <f>Tableau2[[#This Row],[Longueur manquante]]-(6-Tableau2[[#This Row],[longueur]])</f>
        <v>-3.4327097304102749</v>
      </c>
    </row>
    <row r="259" spans="2:14" x14ac:dyDescent="0.25">
      <c r="B259" s="3" t="str">
        <f t="shared" si="8"/>
        <v>10</v>
      </c>
      <c r="C259" s="4" t="str">
        <f>Test_Length_Start[[#This Row],[Column1]]</f>
        <v>10-Camera-0,1</v>
      </c>
      <c r="D259" s="3">
        <f t="shared" si="9"/>
        <v>1</v>
      </c>
      <c r="E259" s="4">
        <f>_xlfn.NUMBERVALUE(Test_Length_Start[[#This Row],[Column2]])</f>
        <v>30.864849305755399</v>
      </c>
      <c r="F259" s="4">
        <f>_xlfn.NUMBERVALUE(Test_Length_Start[[#This Row],[Column3]])</f>
        <v>1.8579545538895099</v>
      </c>
      <c r="G259" s="4">
        <f>_xlfn.NUMBERVALUE(Test_Length_Start[[#This Row],[Column4]])</f>
        <v>5.7287708274868503E-2</v>
      </c>
      <c r="H259" s="4">
        <f>_xlfn.NUMBERVALUE(Test_Length_Start[[#This Row],[Column5]])</f>
        <v>0.102762849663055</v>
      </c>
      <c r="I259" s="4">
        <f>_xlfn.NUMBERVALUE(Test_Length_Start[[#This Row],[Column6]])</f>
        <v>4.13931500372949E-2</v>
      </c>
      <c r="J259" s="4">
        <f>_xlfn.NUMBERVALUE(Test_Length_Start[[#This Row],[Column7]])</f>
        <v>9.4932905332460196E-2</v>
      </c>
      <c r="K259" s="4">
        <f>_xlfn.NUMBERVALUE(Test_Length_Start[[#This Row],[Column12]])</f>
        <v>3.9508661150466602</v>
      </c>
      <c r="L259" s="8">
        <f>_xlfn.NUMBERVALUE(Test_Length_Start[[#This Row],[Column10]])</f>
        <v>0.18046144700078801</v>
      </c>
      <c r="M259" s="4">
        <f>_xlfn.NUMBERVALUE(Test_Length_Start[[#This Row],[Column11]])</f>
        <v>0.37999917377651798</v>
      </c>
      <c r="N259" s="8">
        <f>Tableau2[[#This Row],[Longueur manquante]]-(6-Tableau2[[#This Row],[longueur]])</f>
        <v>-3.7620462723339725</v>
      </c>
    </row>
    <row r="260" spans="2:14" x14ac:dyDescent="0.25">
      <c r="B260" s="3" t="str">
        <f t="shared" si="8"/>
        <v>10</v>
      </c>
      <c r="C260" s="4" t="str">
        <f>Test_Length_Start[[#This Row],[Column1]]</f>
        <v>10-Camera-0,1</v>
      </c>
      <c r="D260" s="3">
        <f t="shared" si="9"/>
        <v>1</v>
      </c>
      <c r="E260" s="4">
        <f>_xlfn.NUMBERVALUE(Test_Length_Start[[#This Row],[Column2]])</f>
        <v>29.894502908440199</v>
      </c>
      <c r="F260" s="4">
        <f>_xlfn.NUMBERVALUE(Test_Length_Start[[#This Row],[Column3]])</f>
        <v>1.9100459980594799</v>
      </c>
      <c r="G260" s="4">
        <f>_xlfn.NUMBERVALUE(Test_Length_Start[[#This Row],[Column4]])</f>
        <v>6.9798878595479993E-2</v>
      </c>
      <c r="H260" s="4">
        <f>_xlfn.NUMBERVALUE(Test_Length_Start[[#This Row],[Column5]])</f>
        <v>0.11979562124672199</v>
      </c>
      <c r="I260" s="4">
        <f>_xlfn.NUMBERVALUE(Test_Length_Start[[#This Row],[Column6]])</f>
        <v>4.80694396857674E-2</v>
      </c>
      <c r="J260" s="4">
        <f>_xlfn.NUMBERVALUE(Test_Length_Start[[#This Row],[Column7]])</f>
        <v>9.9414360081563194E-2</v>
      </c>
      <c r="K260" s="4">
        <f>_xlfn.NUMBERVALUE(Test_Length_Start[[#This Row],[Column12]])</f>
        <v>4.2669078250182704</v>
      </c>
      <c r="L260" s="8">
        <f>_xlfn.NUMBERVALUE(Test_Length_Start[[#This Row],[Column10]])</f>
        <v>0.34007242097989498</v>
      </c>
      <c r="M260" s="4">
        <f>_xlfn.NUMBERVALUE(Test_Length_Start[[#This Row],[Column11]])</f>
        <v>0.38556970060483298</v>
      </c>
      <c r="N260" s="8">
        <f>Tableau2[[#This Row],[Longueur manquante]]-(6-Tableau2[[#This Row],[longueur]])</f>
        <v>-3.7043843013356872</v>
      </c>
    </row>
    <row r="261" spans="2:14" x14ac:dyDescent="0.25">
      <c r="B261" s="3" t="str">
        <f t="shared" si="8"/>
        <v>10</v>
      </c>
      <c r="C261" s="4" t="str">
        <f>Test_Length_Start[[#This Row],[Column1]]</f>
        <v>10-Camera-0,1</v>
      </c>
      <c r="D261" s="3">
        <f t="shared" si="9"/>
        <v>1</v>
      </c>
      <c r="E261" s="4">
        <f>_xlfn.NUMBERVALUE(Test_Length_Start[[#This Row],[Column2]])</f>
        <v>47.443007797298598</v>
      </c>
      <c r="F261" s="4">
        <f>_xlfn.NUMBERVALUE(Test_Length_Start[[#This Row],[Column3]])</f>
        <v>2.1972709747208801</v>
      </c>
      <c r="G261" s="4">
        <f>_xlfn.NUMBERVALUE(Test_Length_Start[[#This Row],[Column4]])</f>
        <v>0.13143725235543699</v>
      </c>
      <c r="H261" s="4">
        <f>_xlfn.NUMBERVALUE(Test_Length_Start[[#This Row],[Column5]])</f>
        <v>0.14659426002439299</v>
      </c>
      <c r="I261" s="4">
        <f>_xlfn.NUMBERVALUE(Test_Length_Start[[#This Row],[Column6]])</f>
        <v>9.1619116840745002E-2</v>
      </c>
      <c r="J261" s="4">
        <f>_xlfn.NUMBERVALUE(Test_Length_Start[[#This Row],[Column7]])</f>
        <v>0.132329792895199</v>
      </c>
      <c r="K261" s="4">
        <f>_xlfn.NUMBERVALUE(Test_Length_Start[[#This Row],[Column12]])</f>
        <v>4.4756549219600803</v>
      </c>
      <c r="L261" s="8">
        <f>_xlfn.NUMBERVALUE(Test_Length_Start[[#This Row],[Column10]])</f>
        <v>0.45622732827870599</v>
      </c>
      <c r="M261" s="4">
        <f>_xlfn.NUMBERVALUE(Test_Length_Start[[#This Row],[Column11]])</f>
        <v>0.48026422665551599</v>
      </c>
      <c r="N261" s="8">
        <f>Tableau2[[#This Row],[Longueur manquante]]-(6-Tableau2[[#This Row],[longueur]])</f>
        <v>-3.3224647986236038</v>
      </c>
    </row>
    <row r="262" spans="2:14" x14ac:dyDescent="0.25">
      <c r="B262" s="3" t="str">
        <f t="shared" si="8"/>
        <v>10</v>
      </c>
      <c r="C262" s="4" t="str">
        <f>Test_Length_Start[[#This Row],[Column1]]</f>
        <v>10-Camera-0,15000000000000002</v>
      </c>
      <c r="D262" s="3">
        <f t="shared" si="9"/>
        <v>1.5</v>
      </c>
      <c r="E262" s="4">
        <f>_xlfn.NUMBERVALUE(Test_Length_Start[[#This Row],[Column2]])</f>
        <v>17.970822075396299</v>
      </c>
      <c r="F262" s="4">
        <f>_xlfn.NUMBERVALUE(Test_Length_Start[[#This Row],[Column3]])</f>
        <v>1.9969736911839799</v>
      </c>
      <c r="G262" s="4">
        <f>_xlfn.NUMBERVALUE(Test_Length_Start[[#This Row],[Column4]])</f>
        <v>8.7252604170344694E-2</v>
      </c>
      <c r="H262" s="4">
        <f>_xlfn.NUMBERVALUE(Test_Length_Start[[#This Row],[Column5]])</f>
        <v>0.113400700131591</v>
      </c>
      <c r="I262" s="4">
        <f>_xlfn.NUMBERVALUE(Test_Length_Start[[#This Row],[Column6]])</f>
        <v>6.1747953319174903E-2</v>
      </c>
      <c r="J262" s="4">
        <f>_xlfn.NUMBERVALUE(Test_Length_Start[[#This Row],[Column7]])</f>
        <v>0.105313911300553</v>
      </c>
      <c r="K262" s="4">
        <f>_xlfn.NUMBERVALUE(Test_Length_Start[[#This Row],[Column12]])</f>
        <v>3.2982716470723901</v>
      </c>
      <c r="L262" s="8">
        <f>_xlfn.NUMBERVALUE(Test_Length_Start[[#This Row],[Column10]])</f>
        <v>0.28442516522746703</v>
      </c>
      <c r="M262" s="4">
        <f>_xlfn.NUMBERVALUE(Test_Length_Start[[#This Row],[Column11]])</f>
        <v>0.28538946813091498</v>
      </c>
      <c r="N262" s="8">
        <f>Tableau2[[#This Row],[Longueur manquante]]-(6-Tableau2[[#This Row],[longueur]])</f>
        <v>-3.7176368406851052</v>
      </c>
    </row>
    <row r="263" spans="2:14" x14ac:dyDescent="0.25">
      <c r="B263" s="3" t="str">
        <f t="shared" si="8"/>
        <v>10</v>
      </c>
      <c r="C263" s="4" t="str">
        <f>Test_Length_Start[[#This Row],[Column1]]</f>
        <v>10-Camera-0,15000000000000002</v>
      </c>
      <c r="D263" s="3">
        <f t="shared" si="9"/>
        <v>1.5</v>
      </c>
      <c r="E263" s="4">
        <f>_xlfn.NUMBERVALUE(Test_Length_Start[[#This Row],[Column2]])</f>
        <v>20.398396486845801</v>
      </c>
      <c r="F263" s="4">
        <f>_xlfn.NUMBERVALUE(Test_Length_Start[[#This Row],[Column3]])</f>
        <v>2.0902484864290001</v>
      </c>
      <c r="G263" s="4">
        <f>_xlfn.NUMBERVALUE(Test_Length_Start[[#This Row],[Column4]])</f>
        <v>0.132830727701502</v>
      </c>
      <c r="H263" s="4">
        <f>_xlfn.NUMBERVALUE(Test_Length_Start[[#This Row],[Column5]])</f>
        <v>0.20170561341197701</v>
      </c>
      <c r="I263" s="4">
        <f>_xlfn.NUMBERVALUE(Test_Length_Start[[#This Row],[Column6]])</f>
        <v>0.12718312101233201</v>
      </c>
      <c r="J263" s="4">
        <f>_xlfn.NUMBERVALUE(Test_Length_Start[[#This Row],[Column7]])</f>
        <v>0.18144936629504599</v>
      </c>
      <c r="K263" s="4">
        <f>_xlfn.NUMBERVALUE(Test_Length_Start[[#This Row],[Column12]])</f>
        <v>3.5909497650572999</v>
      </c>
      <c r="L263" s="8">
        <f>_xlfn.NUMBERVALUE(Test_Length_Start[[#This Row],[Column10]])</f>
        <v>0.34665051324097101</v>
      </c>
      <c r="M263" s="4">
        <f>_xlfn.NUMBERVALUE(Test_Length_Start[[#This Row],[Column11]])</f>
        <v>0.53776122220849398</v>
      </c>
      <c r="N263" s="8">
        <f>Tableau2[[#This Row],[Longueur manquante]]-(6-Tableau2[[#This Row],[longueur]])</f>
        <v>-3.3719902913625059</v>
      </c>
    </row>
    <row r="264" spans="2:14" x14ac:dyDescent="0.25">
      <c r="B264" s="3" t="str">
        <f t="shared" si="8"/>
        <v>10</v>
      </c>
      <c r="C264" s="4" t="str">
        <f>Test_Length_Start[[#This Row],[Column1]]</f>
        <v>10-Camera-0,15000000000000002</v>
      </c>
      <c r="D264" s="3">
        <f t="shared" si="9"/>
        <v>1.5</v>
      </c>
      <c r="E264" s="4">
        <f>_xlfn.NUMBERVALUE(Test_Length_Start[[#This Row],[Column2]])</f>
        <v>27.1948497177275</v>
      </c>
      <c r="F264" s="4">
        <f>_xlfn.NUMBERVALUE(Test_Length_Start[[#This Row],[Column3]])</f>
        <v>2.0483579662663201</v>
      </c>
      <c r="G264" s="4">
        <f>_xlfn.NUMBERVALUE(Test_Length_Start[[#This Row],[Column4]])</f>
        <v>0.148153441003567</v>
      </c>
      <c r="H264" s="4">
        <f>_xlfn.NUMBERVALUE(Test_Length_Start[[#This Row],[Column5]])</f>
        <v>0.157231358773603</v>
      </c>
      <c r="I264" s="4">
        <f>_xlfn.NUMBERVALUE(Test_Length_Start[[#This Row],[Column6]])</f>
        <v>0.104559583724533</v>
      </c>
      <c r="J264" s="4">
        <f>_xlfn.NUMBERVALUE(Test_Length_Start[[#This Row],[Column7]])</f>
        <v>0.12462736566044599</v>
      </c>
      <c r="K264" s="4">
        <f>_xlfn.NUMBERVALUE(Test_Length_Start[[#This Row],[Column12]])</f>
        <v>2.7932457119459202</v>
      </c>
      <c r="L264" s="8">
        <f>_xlfn.NUMBERVALUE(Test_Length_Start[[#This Row],[Column10]])</f>
        <v>0.51903498624271904</v>
      </c>
      <c r="M264" s="4">
        <f>_xlfn.NUMBERVALUE(Test_Length_Start[[#This Row],[Column11]])</f>
        <v>0.47360165160823797</v>
      </c>
      <c r="N264" s="8">
        <f>Tableau2[[#This Row],[Longueur manquante]]-(6-Tableau2[[#This Row],[longueur]])</f>
        <v>-3.478040382125442</v>
      </c>
    </row>
    <row r="265" spans="2:14" x14ac:dyDescent="0.25">
      <c r="B265" s="3" t="str">
        <f t="shared" si="8"/>
        <v>10</v>
      </c>
      <c r="C265" s="4" t="str">
        <f>Test_Length_Start[[#This Row],[Column1]]</f>
        <v>10-Camera-0,15000000000000002</v>
      </c>
      <c r="D265" s="3">
        <f t="shared" si="9"/>
        <v>1.5</v>
      </c>
      <c r="E265" s="4">
        <f>_xlfn.NUMBERVALUE(Test_Length_Start[[#This Row],[Column2]])</f>
        <v>48.066906163409399</v>
      </c>
      <c r="F265" s="4">
        <f>_xlfn.NUMBERVALUE(Test_Length_Start[[#This Row],[Column3]])</f>
        <v>2.0655267594867701</v>
      </c>
      <c r="G265" s="4">
        <f>_xlfn.NUMBERVALUE(Test_Length_Start[[#This Row],[Column4]])</f>
        <v>0.182539719218763</v>
      </c>
      <c r="H265" s="4">
        <f>_xlfn.NUMBERVALUE(Test_Length_Start[[#This Row],[Column5]])</f>
        <v>0.21873726267014301</v>
      </c>
      <c r="I265" s="4">
        <f>_xlfn.NUMBERVALUE(Test_Length_Start[[#This Row],[Column6]])</f>
        <v>0.154536460265779</v>
      </c>
      <c r="J265" s="4">
        <f>_xlfn.NUMBERVALUE(Test_Length_Start[[#This Row],[Column7]])</f>
        <v>0.183627139886332</v>
      </c>
      <c r="K265" s="4">
        <f>_xlfn.NUMBERVALUE(Test_Length_Start[[#This Row],[Column12]])</f>
        <v>3.2402009280631301</v>
      </c>
      <c r="L265" s="8">
        <f>_xlfn.NUMBERVALUE(Test_Length_Start[[#This Row],[Column10]])</f>
        <v>0.49987222055380998</v>
      </c>
      <c r="M265" s="4">
        <f>_xlfn.NUMBERVALUE(Test_Length_Start[[#This Row],[Column11]])</f>
        <v>0.559364728989869</v>
      </c>
      <c r="N265" s="8">
        <f>Tableau2[[#This Row],[Longueur manquante]]-(6-Tableau2[[#This Row],[longueur]])</f>
        <v>-3.375108511523361</v>
      </c>
    </row>
    <row r="266" spans="2:14" x14ac:dyDescent="0.25">
      <c r="B266" s="3" t="str">
        <f t="shared" si="8"/>
        <v>10</v>
      </c>
      <c r="C266" s="4" t="str">
        <f>Test_Length_Start[[#This Row],[Column1]]</f>
        <v>10-Camera-0,15000000000000002</v>
      </c>
      <c r="D266" s="3">
        <f t="shared" si="9"/>
        <v>1.5</v>
      </c>
      <c r="E266" s="4">
        <f>_xlfn.NUMBERVALUE(Test_Length_Start[[#This Row],[Column2]])</f>
        <v>8.9926326551104303</v>
      </c>
      <c r="F266" s="4">
        <f>_xlfn.NUMBERVALUE(Test_Length_Start[[#This Row],[Column3]])</f>
        <v>2.11839057416613</v>
      </c>
      <c r="G266" s="4">
        <f>_xlfn.NUMBERVALUE(Test_Length_Start[[#This Row],[Column4]])</f>
        <v>0.183274990319967</v>
      </c>
      <c r="H266" s="4">
        <f>_xlfn.NUMBERVALUE(Test_Length_Start[[#This Row],[Column5]])</f>
        <v>0.19860790782445301</v>
      </c>
      <c r="I266" s="4">
        <f>_xlfn.NUMBERVALUE(Test_Length_Start[[#This Row],[Column6]])</f>
        <v>0.135638725627139</v>
      </c>
      <c r="J266" s="4">
        <f>_xlfn.NUMBERVALUE(Test_Length_Start[[#This Row],[Column7]])</f>
        <v>0.15814609437106</v>
      </c>
      <c r="K266" s="4">
        <f>_xlfn.NUMBERVALUE(Test_Length_Start[[#This Row],[Column12]])</f>
        <v>3.38252055295743</v>
      </c>
      <c r="L266" s="8">
        <f>_xlfn.NUMBERVALUE(Test_Length_Start[[#This Row],[Column10]])</f>
        <v>0.59643374254571901</v>
      </c>
      <c r="M266" s="4">
        <f>_xlfn.NUMBERVALUE(Test_Length_Start[[#This Row],[Column11]])</f>
        <v>0.61744332214824804</v>
      </c>
      <c r="N266" s="8">
        <f>Tableau2[[#This Row],[Longueur manquante]]-(6-Tableau2[[#This Row],[longueur]])</f>
        <v>-3.2641661036856222</v>
      </c>
    </row>
    <row r="267" spans="2:14" x14ac:dyDescent="0.25">
      <c r="B267" s="3" t="str">
        <f t="shared" si="8"/>
        <v>10</v>
      </c>
      <c r="C267" s="4" t="str">
        <f>Test_Length_Start[[#This Row],[Column1]]</f>
        <v>10-Camera-0,15000000000000002</v>
      </c>
      <c r="D267" s="3">
        <f t="shared" si="9"/>
        <v>1.5</v>
      </c>
      <c r="E267" s="4">
        <f>_xlfn.NUMBERVALUE(Test_Length_Start[[#This Row],[Column2]])</f>
        <v>3.391790111468</v>
      </c>
      <c r="F267" s="4">
        <f>_xlfn.NUMBERVALUE(Test_Length_Start[[#This Row],[Column3]])</f>
        <v>2.1380996883071499</v>
      </c>
      <c r="G267" s="4">
        <f>_xlfn.NUMBERVALUE(Test_Length_Start[[#This Row],[Column4]])</f>
        <v>0.19997991903492601</v>
      </c>
      <c r="H267" s="4">
        <f>_xlfn.NUMBERVALUE(Test_Length_Start[[#This Row],[Column5]])</f>
        <v>0.20931315140874801</v>
      </c>
      <c r="I267" s="4">
        <f>_xlfn.NUMBERVALUE(Test_Length_Start[[#This Row],[Column6]])</f>
        <v>0.126365443261129</v>
      </c>
      <c r="J267" s="4">
        <f>_xlfn.NUMBERVALUE(Test_Length_Start[[#This Row],[Column7]])</f>
        <v>0.15619062044994</v>
      </c>
      <c r="K267" s="4">
        <f>_xlfn.NUMBERVALUE(Test_Length_Start[[#This Row],[Column12]])</f>
        <v>3.3702726559713398</v>
      </c>
      <c r="L267" s="8">
        <f>_xlfn.NUMBERVALUE(Test_Length_Start[[#This Row],[Column10]])</f>
        <v>0.63159513517578403</v>
      </c>
      <c r="M267" s="4">
        <f>_xlfn.NUMBERVALUE(Test_Length_Start[[#This Row],[Column11]])</f>
        <v>0.57862046458320104</v>
      </c>
      <c r="N267" s="8">
        <f>Tableau2[[#This Row],[Longueur manquante]]-(6-Tableau2[[#This Row],[longueur]])</f>
        <v>-3.2832798471096489</v>
      </c>
    </row>
    <row r="268" spans="2:14" x14ac:dyDescent="0.25">
      <c r="B268" s="3" t="str">
        <f t="shared" si="8"/>
        <v>10</v>
      </c>
      <c r="C268" s="4" t="str">
        <f>Test_Length_Start[[#This Row],[Column1]]</f>
        <v>10-Camera-0,15000000000000002</v>
      </c>
      <c r="D268" s="3">
        <f t="shared" si="9"/>
        <v>1.5</v>
      </c>
      <c r="E268" s="4">
        <f>_xlfn.NUMBERVALUE(Test_Length_Start[[#This Row],[Column2]])</f>
        <v>24.436920917868601</v>
      </c>
      <c r="F268" s="4">
        <f>_xlfn.NUMBERVALUE(Test_Length_Start[[#This Row],[Column3]])</f>
        <v>2.1153761571009402</v>
      </c>
      <c r="G268" s="4">
        <f>_xlfn.NUMBERVALUE(Test_Length_Start[[#This Row],[Column4]])</f>
        <v>0.19915547130014699</v>
      </c>
      <c r="H268" s="4">
        <f>_xlfn.NUMBERVALUE(Test_Length_Start[[#This Row],[Column5]])</f>
        <v>0.40122950748656799</v>
      </c>
      <c r="I268" s="4">
        <f>_xlfn.NUMBERVALUE(Test_Length_Start[[#This Row],[Column6]])</f>
        <v>0.15583470946959099</v>
      </c>
      <c r="J268" s="4">
        <f>_xlfn.NUMBERVALUE(Test_Length_Start[[#This Row],[Column7]])</f>
        <v>0.26275202930525599</v>
      </c>
      <c r="K268" s="4">
        <f>_xlfn.NUMBERVALUE(Test_Length_Start[[#This Row],[Column12]])</f>
        <v>2.83734537602867</v>
      </c>
      <c r="L268" s="8">
        <f>_xlfn.NUMBERVALUE(Test_Length_Start[[#This Row],[Column10]])</f>
        <v>0.64561635473607204</v>
      </c>
      <c r="M268" s="4">
        <f>_xlfn.NUMBERVALUE(Test_Length_Start[[#This Row],[Column11]])</f>
        <v>1.1092760792901799</v>
      </c>
      <c r="N268" s="8">
        <f>Tableau2[[#This Row],[Longueur manquante]]-(6-Tableau2[[#This Row],[longueur]])</f>
        <v>-2.7753477636088801</v>
      </c>
    </row>
    <row r="269" spans="2:14" x14ac:dyDescent="0.25">
      <c r="B269" s="3" t="str">
        <f t="shared" si="8"/>
        <v>10</v>
      </c>
      <c r="C269" s="4" t="str">
        <f>Test_Length_Start[[#This Row],[Column1]]</f>
        <v>10-Camera-0,15000000000000002</v>
      </c>
      <c r="D269" s="3">
        <f t="shared" si="9"/>
        <v>1.5</v>
      </c>
      <c r="E269" s="4">
        <f>_xlfn.NUMBERVALUE(Test_Length_Start[[#This Row],[Column2]])</f>
        <v>78.616995159930795</v>
      </c>
      <c r="F269" s="4">
        <f>_xlfn.NUMBERVALUE(Test_Length_Start[[#This Row],[Column3]])</f>
        <v>2.0703776509255798</v>
      </c>
      <c r="G269" s="4">
        <f>_xlfn.NUMBERVALUE(Test_Length_Start[[#This Row],[Column4]])</f>
        <v>0.172619690659256</v>
      </c>
      <c r="H269" s="4">
        <f>_xlfn.NUMBERVALUE(Test_Length_Start[[#This Row],[Column5]])</f>
        <v>0.27439832034517703</v>
      </c>
      <c r="I269" s="4">
        <f>_xlfn.NUMBERVALUE(Test_Length_Start[[#This Row],[Column6]])</f>
        <v>0.12471234749809899</v>
      </c>
      <c r="J269" s="4">
        <f>_xlfn.NUMBERVALUE(Test_Length_Start[[#This Row],[Column7]])</f>
        <v>0.15069070566985601</v>
      </c>
      <c r="K269" s="4">
        <f>_xlfn.NUMBERVALUE(Test_Length_Start[[#This Row],[Column12]])</f>
        <v>2.74294224998448</v>
      </c>
      <c r="L269" s="8">
        <f>_xlfn.NUMBERVALUE(Test_Length_Start[[#This Row],[Column10]])</f>
        <v>0.58878455296650001</v>
      </c>
      <c r="M269" s="4">
        <f>_xlfn.NUMBERVALUE(Test_Length_Start[[#This Row],[Column11]])</f>
        <v>0.89769408347870705</v>
      </c>
      <c r="N269" s="8">
        <f>Tableau2[[#This Row],[Longueur manquante]]-(6-Tableau2[[#This Row],[longueur]])</f>
        <v>-3.0319282655957132</v>
      </c>
    </row>
    <row r="270" spans="2:14" x14ac:dyDescent="0.25">
      <c r="B270" s="3" t="str">
        <f t="shared" si="8"/>
        <v>10</v>
      </c>
      <c r="C270" s="4" t="str">
        <f>Test_Length_Start[[#This Row],[Column1]]</f>
        <v>10-Camera-0,15000000000000002</v>
      </c>
      <c r="D270" s="3">
        <f t="shared" si="9"/>
        <v>1.5</v>
      </c>
      <c r="E270" s="4">
        <f>_xlfn.NUMBERVALUE(Test_Length_Start[[#This Row],[Column2]])</f>
        <v>56.6404449482391</v>
      </c>
      <c r="F270" s="4">
        <f>_xlfn.NUMBERVALUE(Test_Length_Start[[#This Row],[Column3]])</f>
        <v>2.1163861968664399</v>
      </c>
      <c r="G270" s="4">
        <f>_xlfn.NUMBERVALUE(Test_Length_Start[[#This Row],[Column4]])</f>
        <v>6.09685480350802E-2</v>
      </c>
      <c r="H270" s="4">
        <f>_xlfn.NUMBERVALUE(Test_Length_Start[[#This Row],[Column5]])</f>
        <v>9.5353520331755703E-2</v>
      </c>
      <c r="I270" s="4">
        <f>_xlfn.NUMBERVALUE(Test_Length_Start[[#This Row],[Column6]])</f>
        <v>5.76502372265685E-2</v>
      </c>
      <c r="J270" s="4">
        <f>_xlfn.NUMBERVALUE(Test_Length_Start[[#This Row],[Column7]])</f>
        <v>8.7333385414225695E-2</v>
      </c>
      <c r="K270" s="4">
        <f>_xlfn.NUMBERVALUE(Test_Length_Start[[#This Row],[Column12]])</f>
        <v>3.5287464830325899</v>
      </c>
      <c r="L270" s="8">
        <f>_xlfn.NUMBERVALUE(Test_Length_Start[[#This Row],[Column10]])</f>
        <v>0.220694230100099</v>
      </c>
      <c r="M270" s="4">
        <f>_xlfn.NUMBERVALUE(Test_Length_Start[[#This Row],[Column11]])</f>
        <v>0.356335835668037</v>
      </c>
      <c r="N270" s="8">
        <f>Tableau2[[#This Row],[Longueur manquante]]-(6-Tableau2[[#This Row],[longueur]])</f>
        <v>-3.527277967465523</v>
      </c>
    </row>
    <row r="271" spans="2:14" x14ac:dyDescent="0.25">
      <c r="B271" s="3" t="str">
        <f t="shared" si="8"/>
        <v>10</v>
      </c>
      <c r="C271" s="4" t="str">
        <f>Test_Length_Start[[#This Row],[Column1]]</f>
        <v>10-Camera-0,15000000000000002</v>
      </c>
      <c r="D271" s="3">
        <f t="shared" si="9"/>
        <v>1.5</v>
      </c>
      <c r="E271" s="4">
        <f>_xlfn.NUMBERVALUE(Test_Length_Start[[#This Row],[Column2]])</f>
        <v>88.361966821357996</v>
      </c>
      <c r="F271" s="4">
        <f>_xlfn.NUMBERVALUE(Test_Length_Start[[#This Row],[Column3]])</f>
        <v>2.1296821977988398</v>
      </c>
      <c r="G271" s="4">
        <f>_xlfn.NUMBERVALUE(Test_Length_Start[[#This Row],[Column4]])</f>
        <v>0.17738440182651599</v>
      </c>
      <c r="H271" s="4">
        <f>_xlfn.NUMBERVALUE(Test_Length_Start[[#This Row],[Column5]])</f>
        <v>0.18270218879736899</v>
      </c>
      <c r="I271" s="4">
        <f>_xlfn.NUMBERVALUE(Test_Length_Start[[#This Row],[Column6]])</f>
        <v>0.14406786510892</v>
      </c>
      <c r="J271" s="4">
        <f>_xlfn.NUMBERVALUE(Test_Length_Start[[#This Row],[Column7]])</f>
        <v>0.16988929976860101</v>
      </c>
      <c r="K271" s="4">
        <f>_xlfn.NUMBERVALUE(Test_Length_Start[[#This Row],[Column12]])</f>
        <v>3.1947116820374499</v>
      </c>
      <c r="L271" s="8">
        <f>_xlfn.NUMBERVALUE(Test_Length_Start[[#This Row],[Column10]])</f>
        <v>0.49152397547950399</v>
      </c>
      <c r="M271" s="4">
        <f>_xlfn.NUMBERVALUE(Test_Length_Start[[#This Row],[Column11]])</f>
        <v>0.41656095914748398</v>
      </c>
      <c r="N271" s="8">
        <f>Tableau2[[#This Row],[Longueur manquante]]-(6-Tableau2[[#This Row],[longueur]])</f>
        <v>-3.453756843053676</v>
      </c>
    </row>
    <row r="272" spans="2:14" x14ac:dyDescent="0.25">
      <c r="B272" s="3" t="str">
        <f t="shared" si="8"/>
        <v>10</v>
      </c>
      <c r="C272" s="4" t="str">
        <f>Test_Length_Start[[#This Row],[Column1]]</f>
        <v>10-Camera-0,15000000000000002</v>
      </c>
      <c r="D272" s="3">
        <f t="shared" si="9"/>
        <v>1.5</v>
      </c>
      <c r="E272" s="4">
        <f>_xlfn.NUMBERVALUE(Test_Length_Start[[#This Row],[Column2]])</f>
        <v>11.665107451807</v>
      </c>
      <c r="F272" s="4">
        <f>_xlfn.NUMBERVALUE(Test_Length_Start[[#This Row],[Column3]])</f>
        <v>2.0037233835466699</v>
      </c>
      <c r="G272" s="4">
        <f>_xlfn.NUMBERVALUE(Test_Length_Start[[#This Row],[Column4]])</f>
        <v>0.151525308211136</v>
      </c>
      <c r="H272" s="4">
        <f>_xlfn.NUMBERVALUE(Test_Length_Start[[#This Row],[Column5]])</f>
        <v>0.21330397669899001</v>
      </c>
      <c r="I272" s="4">
        <f>_xlfn.NUMBERVALUE(Test_Length_Start[[#This Row],[Column6]])</f>
        <v>0.109978026637558</v>
      </c>
      <c r="J272" s="4">
        <f>_xlfn.NUMBERVALUE(Test_Length_Start[[#This Row],[Column7]])</f>
        <v>0.170871540568411</v>
      </c>
      <c r="K272" s="4">
        <f>_xlfn.NUMBERVALUE(Test_Length_Start[[#This Row],[Column12]])</f>
        <v>3.2955752279376598</v>
      </c>
      <c r="L272" s="8">
        <f>_xlfn.NUMBERVALUE(Test_Length_Start[[#This Row],[Column10]])</f>
        <v>0.51325451619117002</v>
      </c>
      <c r="M272" s="4">
        <f>_xlfn.NUMBERVALUE(Test_Length_Start[[#This Row],[Column11]])</f>
        <v>0.67177010630620804</v>
      </c>
      <c r="N272" s="8">
        <f>Tableau2[[#This Row],[Longueur manquante]]-(6-Tableau2[[#This Row],[longueur]])</f>
        <v>-3.3245065101471223</v>
      </c>
    </row>
    <row r="273" spans="2:14" x14ac:dyDescent="0.25">
      <c r="B273" s="3" t="str">
        <f t="shared" si="8"/>
        <v>10</v>
      </c>
      <c r="C273" s="4" t="str">
        <f>Test_Length_Start[[#This Row],[Column1]]</f>
        <v>10-Camera-0,15000000000000002</v>
      </c>
      <c r="D273" s="3">
        <f t="shared" si="9"/>
        <v>1.5</v>
      </c>
      <c r="E273" s="4">
        <f>_xlfn.NUMBERVALUE(Test_Length_Start[[#This Row],[Column2]])</f>
        <v>60.410440125035599</v>
      </c>
      <c r="F273" s="4">
        <f>_xlfn.NUMBERVALUE(Test_Length_Start[[#This Row],[Column3]])</f>
        <v>1.82833817406105</v>
      </c>
      <c r="G273" s="4">
        <f>_xlfn.NUMBERVALUE(Test_Length_Start[[#This Row],[Column4]])</f>
        <v>0.17847618386735301</v>
      </c>
      <c r="H273" s="4">
        <f>_xlfn.NUMBERVALUE(Test_Length_Start[[#This Row],[Column5]])</f>
        <v>0.41098031345313402</v>
      </c>
      <c r="I273" s="4">
        <f>_xlfn.NUMBERVALUE(Test_Length_Start[[#This Row],[Column6]])</f>
        <v>0.15667913892149299</v>
      </c>
      <c r="J273" s="4">
        <f>_xlfn.NUMBERVALUE(Test_Length_Start[[#This Row],[Column7]])</f>
        <v>0.28659073274531299</v>
      </c>
      <c r="K273" s="4">
        <f>_xlfn.NUMBERVALUE(Test_Length_Start[[#This Row],[Column12]])</f>
        <v>3.3591534979641402</v>
      </c>
      <c r="L273" s="8">
        <f>_xlfn.NUMBERVALUE(Test_Length_Start[[#This Row],[Column10]])</f>
        <v>0.52261988766116196</v>
      </c>
      <c r="M273" s="4">
        <f>_xlfn.NUMBERVALUE(Test_Length_Start[[#This Row],[Column11]])</f>
        <v>1.11506254902736</v>
      </c>
      <c r="N273" s="8">
        <f>Tableau2[[#This Row],[Longueur manquante]]-(6-Tableau2[[#This Row],[longueur]])</f>
        <v>-3.0565992769115895</v>
      </c>
    </row>
    <row r="274" spans="2:14" x14ac:dyDescent="0.25">
      <c r="B274" s="3" t="str">
        <f t="shared" si="8"/>
        <v>10</v>
      </c>
      <c r="C274" s="4" t="str">
        <f>Test_Length_Start[[#This Row],[Column1]]</f>
        <v>10-Camera-0,15000000000000002</v>
      </c>
      <c r="D274" s="3">
        <f t="shared" si="9"/>
        <v>1.5</v>
      </c>
      <c r="E274" s="4">
        <f>_xlfn.NUMBERVALUE(Test_Length_Start[[#This Row],[Column2]])</f>
        <v>13.7958422548174</v>
      </c>
      <c r="F274" s="4">
        <f>_xlfn.NUMBERVALUE(Test_Length_Start[[#This Row],[Column3]])</f>
        <v>2.0722119627042002</v>
      </c>
      <c r="G274" s="4">
        <f>_xlfn.NUMBERVALUE(Test_Length_Start[[#This Row],[Column4]])</f>
        <v>9.8540012750060996E-2</v>
      </c>
      <c r="H274" s="4">
        <f>_xlfn.NUMBERVALUE(Test_Length_Start[[#This Row],[Column5]])</f>
        <v>0.19707044028818099</v>
      </c>
      <c r="I274" s="4">
        <f>_xlfn.NUMBERVALUE(Test_Length_Start[[#This Row],[Column6]])</f>
        <v>8.3225767547046303E-2</v>
      </c>
      <c r="J274" s="4">
        <f>_xlfn.NUMBERVALUE(Test_Length_Start[[#This Row],[Column7]])</f>
        <v>0.15427979239849299</v>
      </c>
      <c r="K274" s="4">
        <f>_xlfn.NUMBERVALUE(Test_Length_Start[[#This Row],[Column12]])</f>
        <v>3.39517637901008</v>
      </c>
      <c r="L274" s="8">
        <f>_xlfn.NUMBERVALUE(Test_Length_Start[[#This Row],[Column10]])</f>
        <v>0.331902848566828</v>
      </c>
      <c r="M274" s="4">
        <f>_xlfn.NUMBERVALUE(Test_Length_Start[[#This Row],[Column11]])</f>
        <v>0.62929784054276505</v>
      </c>
      <c r="N274" s="8">
        <f>Tableau2[[#This Row],[Longueur manquante]]-(6-Tableau2[[#This Row],[longueur]])</f>
        <v>-3.2984901967530349</v>
      </c>
    </row>
    <row r="275" spans="2:14" x14ac:dyDescent="0.25">
      <c r="B275" s="3" t="str">
        <f t="shared" si="8"/>
        <v>10</v>
      </c>
      <c r="C275" s="4" t="str">
        <f>Test_Length_Start[[#This Row],[Column1]]</f>
        <v>10-Camera-0,15000000000000002</v>
      </c>
      <c r="D275" s="3">
        <f t="shared" si="9"/>
        <v>1.5</v>
      </c>
      <c r="E275" s="4">
        <f>_xlfn.NUMBERVALUE(Test_Length_Start[[#This Row],[Column2]])</f>
        <v>33.356697227748498</v>
      </c>
      <c r="F275" s="4">
        <f>_xlfn.NUMBERVALUE(Test_Length_Start[[#This Row],[Column3]])</f>
        <v>1.9316340196505599</v>
      </c>
      <c r="G275" s="4">
        <f>_xlfn.NUMBERVALUE(Test_Length_Start[[#This Row],[Column4]])</f>
        <v>6.0914576966219401E-2</v>
      </c>
      <c r="H275" s="4">
        <f>_xlfn.NUMBERVALUE(Test_Length_Start[[#This Row],[Column5]])</f>
        <v>9.9612656466195396E-2</v>
      </c>
      <c r="I275" s="4">
        <f>_xlfn.NUMBERVALUE(Test_Length_Start[[#This Row],[Column6]])</f>
        <v>5.5933133225871699E-2</v>
      </c>
      <c r="J275" s="4">
        <f>_xlfn.NUMBERVALUE(Test_Length_Start[[#This Row],[Column7]])</f>
        <v>9.6207312807705295E-2</v>
      </c>
      <c r="K275" s="4">
        <f>_xlfn.NUMBERVALUE(Test_Length_Start[[#This Row],[Column12]])</f>
        <v>3.5329696469707401</v>
      </c>
      <c r="L275" s="8">
        <f>_xlfn.NUMBERVALUE(Test_Length_Start[[#This Row],[Column10]])</f>
        <v>0.151686148210465</v>
      </c>
      <c r="M275" s="4">
        <f>_xlfn.NUMBERVALUE(Test_Length_Start[[#This Row],[Column11]])</f>
        <v>0.28067504151533501</v>
      </c>
      <c r="N275" s="8">
        <f>Tableau2[[#This Row],[Longueur manquante]]-(6-Tableau2[[#This Row],[longueur]])</f>
        <v>-3.7876909388341047</v>
      </c>
    </row>
    <row r="276" spans="2:14" x14ac:dyDescent="0.25">
      <c r="B276" s="3" t="str">
        <f t="shared" si="8"/>
        <v>10</v>
      </c>
      <c r="C276" s="4" t="str">
        <f>Test_Length_Start[[#This Row],[Column1]]</f>
        <v>10-Camera-0,15000000000000002</v>
      </c>
      <c r="D276" s="3">
        <f t="shared" si="9"/>
        <v>1.5</v>
      </c>
      <c r="E276" s="4">
        <f>_xlfn.NUMBERVALUE(Test_Length_Start[[#This Row],[Column2]])</f>
        <v>50.654158507968702</v>
      </c>
      <c r="F276" s="4">
        <f>_xlfn.NUMBERVALUE(Test_Length_Start[[#This Row],[Column3]])</f>
        <v>2.1982153249566001</v>
      </c>
      <c r="G276" s="4">
        <f>_xlfn.NUMBERVALUE(Test_Length_Start[[#This Row],[Column4]])</f>
        <v>0.13695676284331901</v>
      </c>
      <c r="H276" s="4">
        <f>_xlfn.NUMBERVALUE(Test_Length_Start[[#This Row],[Column5]])</f>
        <v>0.14477047585868799</v>
      </c>
      <c r="I276" s="4">
        <f>_xlfn.NUMBERVALUE(Test_Length_Start[[#This Row],[Column6]])</f>
        <v>0.118508821552956</v>
      </c>
      <c r="J276" s="4">
        <f>_xlfn.NUMBERVALUE(Test_Length_Start[[#This Row],[Column7]])</f>
        <v>0.14002150535902599</v>
      </c>
      <c r="K276" s="4">
        <f>_xlfn.NUMBERVALUE(Test_Length_Start[[#This Row],[Column12]])</f>
        <v>3.4031292420113401</v>
      </c>
      <c r="L276" s="8">
        <f>_xlfn.NUMBERVALUE(Test_Length_Start[[#This Row],[Column10]])</f>
        <v>0.40665456831062102</v>
      </c>
      <c r="M276" s="4">
        <f>_xlfn.NUMBERVALUE(Test_Length_Start[[#This Row],[Column11]])</f>
        <v>0.378180163390332</v>
      </c>
      <c r="N276" s="8">
        <f>Tableau2[[#This Row],[Longueur manquante]]-(6-Tableau2[[#This Row],[longueur]])</f>
        <v>-3.423604511653068</v>
      </c>
    </row>
    <row r="277" spans="2:14" x14ac:dyDescent="0.25">
      <c r="B277" s="3" t="str">
        <f t="shared" si="8"/>
        <v>10</v>
      </c>
      <c r="C277" s="4" t="str">
        <f>Test_Length_Start[[#This Row],[Column1]]</f>
        <v>10-Camera-0,15000000000000002</v>
      </c>
      <c r="D277" s="3">
        <f t="shared" si="9"/>
        <v>1.5</v>
      </c>
      <c r="E277" s="4">
        <f>_xlfn.NUMBERVALUE(Test_Length_Start[[#This Row],[Column2]])</f>
        <v>69.621977559210407</v>
      </c>
      <c r="F277" s="4">
        <f>_xlfn.NUMBERVALUE(Test_Length_Start[[#This Row],[Column3]])</f>
        <v>1.92875552671143</v>
      </c>
      <c r="G277" s="4">
        <f>_xlfn.NUMBERVALUE(Test_Length_Start[[#This Row],[Column4]])</f>
        <v>0.20680091173234</v>
      </c>
      <c r="H277" s="4">
        <f>_xlfn.NUMBERVALUE(Test_Length_Start[[#This Row],[Column5]])</f>
        <v>0.35578418114547999</v>
      </c>
      <c r="I277" s="4">
        <f>_xlfn.NUMBERVALUE(Test_Length_Start[[#This Row],[Column6]])</f>
        <v>0.178924836339515</v>
      </c>
      <c r="J277" s="4">
        <f>_xlfn.NUMBERVALUE(Test_Length_Start[[#This Row],[Column7]])</f>
        <v>0.27839150126902201</v>
      </c>
      <c r="K277" s="4">
        <f>_xlfn.NUMBERVALUE(Test_Length_Start[[#This Row],[Column12]])</f>
        <v>3.1373959449119799</v>
      </c>
      <c r="L277" s="8">
        <f>_xlfn.NUMBERVALUE(Test_Length_Start[[#This Row],[Column10]])</f>
        <v>0.50321806278019399</v>
      </c>
      <c r="M277" s="4">
        <f>_xlfn.NUMBERVALUE(Test_Length_Start[[#This Row],[Column11]])</f>
        <v>0.99626045990600298</v>
      </c>
      <c r="N277" s="8">
        <f>Tableau2[[#This Row],[Longueur manquante]]-(6-Tableau2[[#This Row],[longueur]])</f>
        <v>-3.0749840133825672</v>
      </c>
    </row>
    <row r="278" spans="2:14" x14ac:dyDescent="0.25">
      <c r="B278" s="3" t="str">
        <f t="shared" si="8"/>
        <v>10</v>
      </c>
      <c r="C278" s="4" t="str">
        <f>Test_Length_Start[[#This Row],[Column1]]</f>
        <v>10-Camera-0,15000000000000002</v>
      </c>
      <c r="D278" s="3">
        <f t="shared" si="9"/>
        <v>1.5</v>
      </c>
      <c r="E278" s="4">
        <f>_xlfn.NUMBERVALUE(Test_Length_Start[[#This Row],[Column2]])</f>
        <v>83.283065043515194</v>
      </c>
      <c r="F278" s="4">
        <f>_xlfn.NUMBERVALUE(Test_Length_Start[[#This Row],[Column3]])</f>
        <v>2.0759330048534399</v>
      </c>
      <c r="G278" s="4">
        <f>_xlfn.NUMBERVALUE(Test_Length_Start[[#This Row],[Column4]])</f>
        <v>0.15681961430644101</v>
      </c>
      <c r="H278" s="4">
        <f>_xlfn.NUMBERVALUE(Test_Length_Start[[#This Row],[Column5]])</f>
        <v>0.18204206904626799</v>
      </c>
      <c r="I278" s="4">
        <f>_xlfn.NUMBERVALUE(Test_Length_Start[[#This Row],[Column6]])</f>
        <v>0.136977196864911</v>
      </c>
      <c r="J278" s="4">
        <f>_xlfn.NUMBERVALUE(Test_Length_Start[[#This Row],[Column7]])</f>
        <v>0.168249206801802</v>
      </c>
      <c r="K278" s="4">
        <f>_xlfn.NUMBERVALUE(Test_Length_Start[[#This Row],[Column12]])</f>
        <v>3.29296504496596</v>
      </c>
      <c r="L278" s="8">
        <f>_xlfn.NUMBERVALUE(Test_Length_Start[[#This Row],[Column10]])</f>
        <v>0.35339131596490198</v>
      </c>
      <c r="M278" s="4">
        <f>_xlfn.NUMBERVALUE(Test_Length_Start[[#This Row],[Column11]])</f>
        <v>0.39108869250114597</v>
      </c>
      <c r="N278" s="8">
        <f>Tableau2[[#This Row],[Longueur manquante]]-(6-Tableau2[[#This Row],[longueur]])</f>
        <v>-3.532978302645414</v>
      </c>
    </row>
    <row r="279" spans="2:14" x14ac:dyDescent="0.25">
      <c r="B279" s="3" t="str">
        <f t="shared" si="8"/>
        <v>10</v>
      </c>
      <c r="C279" s="4" t="str">
        <f>Test_Length_Start[[#This Row],[Column1]]</f>
        <v>10-Camera-0,15000000000000002</v>
      </c>
      <c r="D279" s="3">
        <f t="shared" si="9"/>
        <v>1.5</v>
      </c>
      <c r="E279" s="4">
        <f>_xlfn.NUMBERVALUE(Test_Length_Start[[#This Row],[Column2]])</f>
        <v>40.159291865683201</v>
      </c>
      <c r="F279" s="4">
        <f>_xlfn.NUMBERVALUE(Test_Length_Start[[#This Row],[Column3]])</f>
        <v>2.0972768713258598</v>
      </c>
      <c r="G279" s="4">
        <f>_xlfn.NUMBERVALUE(Test_Length_Start[[#This Row],[Column4]])</f>
        <v>0.21095162481576599</v>
      </c>
      <c r="H279" s="4">
        <f>_xlfn.NUMBERVALUE(Test_Length_Start[[#This Row],[Column5]])</f>
        <v>0.27509570118601601</v>
      </c>
      <c r="I279" s="4">
        <f>_xlfn.NUMBERVALUE(Test_Length_Start[[#This Row],[Column6]])</f>
        <v>0.19261313271934599</v>
      </c>
      <c r="J279" s="4">
        <f>_xlfn.NUMBERVALUE(Test_Length_Start[[#This Row],[Column7]])</f>
        <v>0.25333867692467998</v>
      </c>
      <c r="K279" s="4">
        <f>_xlfn.NUMBERVALUE(Test_Length_Start[[#This Row],[Column12]])</f>
        <v>3.1022748769028099</v>
      </c>
      <c r="L279" s="8">
        <f>_xlfn.NUMBERVALUE(Test_Length_Start[[#This Row],[Column10]])</f>
        <v>0.56331769301089896</v>
      </c>
      <c r="M279" s="4">
        <f>_xlfn.NUMBERVALUE(Test_Length_Start[[#This Row],[Column11]])</f>
        <v>0.71508456731436698</v>
      </c>
      <c r="N279" s="8">
        <f>Tableau2[[#This Row],[Longueur manquante]]-(6-Tableau2[[#This Row],[longueur]])</f>
        <v>-3.1876385613597731</v>
      </c>
    </row>
    <row r="280" spans="2:14" x14ac:dyDescent="0.25">
      <c r="B280" s="3" t="str">
        <f t="shared" si="8"/>
        <v>10</v>
      </c>
      <c r="C280" s="4" t="str">
        <f>Test_Length_Start[[#This Row],[Column1]]</f>
        <v>10-Camera-0,15000000000000002</v>
      </c>
      <c r="D280" s="3">
        <f t="shared" si="9"/>
        <v>1.5</v>
      </c>
      <c r="E280" s="4">
        <f>_xlfn.NUMBERVALUE(Test_Length_Start[[#This Row],[Column2]])</f>
        <v>39.768744616186602</v>
      </c>
      <c r="F280" s="4">
        <f>_xlfn.NUMBERVALUE(Test_Length_Start[[#This Row],[Column3]])</f>
        <v>1.87481515003094</v>
      </c>
      <c r="G280" s="4">
        <f>_xlfn.NUMBERVALUE(Test_Length_Start[[#This Row],[Column4]])</f>
        <v>0.109643942825981</v>
      </c>
      <c r="H280" s="4">
        <f>_xlfn.NUMBERVALUE(Test_Length_Start[[#This Row],[Column5]])</f>
        <v>0.146562870086344</v>
      </c>
      <c r="I280" s="4">
        <f>_xlfn.NUMBERVALUE(Test_Length_Start[[#This Row],[Column6]])</f>
        <v>8.3790830987057696E-2</v>
      </c>
      <c r="J280" s="4">
        <f>_xlfn.NUMBERVALUE(Test_Length_Start[[#This Row],[Column7]])</f>
        <v>0.124915767449555</v>
      </c>
      <c r="K280" s="4">
        <f>_xlfn.NUMBERVALUE(Test_Length_Start[[#This Row],[Column12]])</f>
        <v>3.2551484140567402</v>
      </c>
      <c r="L280" s="8">
        <f>_xlfn.NUMBERVALUE(Test_Length_Start[[#This Row],[Column10]])</f>
        <v>0.344206016599925</v>
      </c>
      <c r="M280" s="4">
        <f>_xlfn.NUMBERVALUE(Test_Length_Start[[#This Row],[Column11]])</f>
        <v>0.49880365089586198</v>
      </c>
      <c r="N280" s="8">
        <f>Tableau2[[#This Row],[Longueur manquante]]-(6-Tableau2[[#This Row],[longueur]])</f>
        <v>-3.6263811990731973</v>
      </c>
    </row>
    <row r="281" spans="2:14" x14ac:dyDescent="0.25">
      <c r="B281" s="3" t="str">
        <f t="shared" si="8"/>
        <v>10</v>
      </c>
      <c r="C281" s="4" t="str">
        <f>Test_Length_Start[[#This Row],[Column1]]</f>
        <v>10-Camera-0,15000000000000002</v>
      </c>
      <c r="D281" s="3">
        <f t="shared" si="9"/>
        <v>1.5</v>
      </c>
      <c r="E281" s="4">
        <f>_xlfn.NUMBERVALUE(Test_Length_Start[[#This Row],[Column2]])</f>
        <v>56.134675648874499</v>
      </c>
      <c r="F281" s="4">
        <f>_xlfn.NUMBERVALUE(Test_Length_Start[[#This Row],[Column3]])</f>
        <v>1.9224389777864399</v>
      </c>
      <c r="G281" s="4">
        <f>_xlfn.NUMBERVALUE(Test_Length_Start[[#This Row],[Column4]])</f>
        <v>0.121875575219313</v>
      </c>
      <c r="H281" s="4">
        <f>_xlfn.NUMBERVALUE(Test_Length_Start[[#This Row],[Column5]])</f>
        <v>0.295945341231385</v>
      </c>
      <c r="I281" s="4">
        <f>_xlfn.NUMBERVALUE(Test_Length_Start[[#This Row],[Column6]])</f>
        <v>9.0283685805202199E-2</v>
      </c>
      <c r="J281" s="4">
        <f>_xlfn.NUMBERVALUE(Test_Length_Start[[#This Row],[Column7]])</f>
        <v>0.15076633175662599</v>
      </c>
      <c r="K281" s="4">
        <f>_xlfn.NUMBERVALUE(Test_Length_Start[[#This Row],[Column12]])</f>
        <v>3.0008689439855498</v>
      </c>
      <c r="L281" s="8">
        <f>_xlfn.NUMBERVALUE(Test_Length_Start[[#This Row],[Column10]])</f>
        <v>0.444652237434147</v>
      </c>
      <c r="M281" s="4">
        <f>_xlfn.NUMBERVALUE(Test_Length_Start[[#This Row],[Column11]])</f>
        <v>0.96097874016843499</v>
      </c>
      <c r="N281" s="8">
        <f>Tableau2[[#This Row],[Longueur manquante]]-(6-Tableau2[[#This Row],[longueur]])</f>
        <v>-3.1165822820451252</v>
      </c>
    </row>
    <row r="282" spans="2:14" x14ac:dyDescent="0.25">
      <c r="B282" s="3" t="str">
        <f t="shared" si="8"/>
        <v>10</v>
      </c>
      <c r="C282" s="4" t="str">
        <f>Test_Length_Start[[#This Row],[Column1]]</f>
        <v>10-Ground_Truth</v>
      </c>
      <c r="D282" s="3">
        <f t="shared" si="9"/>
        <v>-2</v>
      </c>
      <c r="E282" s="4">
        <f>_xlfn.NUMBERVALUE(Test_Length_Start[[#This Row],[Column2]])</f>
        <v>26.217481258434599</v>
      </c>
      <c r="F282" s="4">
        <f>_xlfn.NUMBERVALUE(Test_Length_Start[[#This Row],[Column3]])</f>
        <v>1.9149772207735101</v>
      </c>
      <c r="G282" s="4">
        <f>_xlfn.NUMBERVALUE(Test_Length_Start[[#This Row],[Column4]])</f>
        <v>5.5225948329130199E-2</v>
      </c>
      <c r="H282" s="4">
        <f>_xlfn.NUMBERVALUE(Test_Length_Start[[#This Row],[Column5]])</f>
        <v>9.4958814758713095E-2</v>
      </c>
      <c r="I282" s="4">
        <f>_xlfn.NUMBERVALUE(Test_Length_Start[[#This Row],[Column6]])</f>
        <v>3.8365467368160301E-2</v>
      </c>
      <c r="J282" s="4">
        <f>_xlfn.NUMBERVALUE(Test_Length_Start[[#This Row],[Column7]])</f>
        <v>8.5309711277404304E-2</v>
      </c>
      <c r="K282" s="4">
        <f>_xlfn.NUMBERVALUE(Test_Length_Start[[#This Row],[Column12]])</f>
        <v>2.7754522309405698</v>
      </c>
      <c r="L282" s="8">
        <f>_xlfn.NUMBERVALUE(Test_Length_Start[[#This Row],[Column10]])</f>
        <v>0.17591324157475299</v>
      </c>
      <c r="M282" s="4">
        <f>_xlfn.NUMBERVALUE(Test_Length_Start[[#This Row],[Column11]])</f>
        <v>0.29965159336591002</v>
      </c>
      <c r="N282" s="8">
        <f>Tableau2[[#This Row],[Longueur manquante]]-(6-Tableau2[[#This Row],[longueur]])</f>
        <v>-3.7853711858605799</v>
      </c>
    </row>
    <row r="283" spans="2:14" x14ac:dyDescent="0.25">
      <c r="B283" s="3" t="str">
        <f t="shared" si="8"/>
        <v>10</v>
      </c>
      <c r="C283" s="4" t="str">
        <f>Test_Length_Start[[#This Row],[Column1]]</f>
        <v>10-Ground_Truth</v>
      </c>
      <c r="D283" s="3">
        <f t="shared" si="9"/>
        <v>-2</v>
      </c>
      <c r="E283" s="4">
        <f>_xlfn.NUMBERVALUE(Test_Length_Start[[#This Row],[Column2]])</f>
        <v>4.6732387409103904</v>
      </c>
      <c r="F283" s="4">
        <f>_xlfn.NUMBERVALUE(Test_Length_Start[[#This Row],[Column3]])</f>
        <v>1.8513435093755399</v>
      </c>
      <c r="G283" s="4">
        <f>_xlfn.NUMBERVALUE(Test_Length_Start[[#This Row],[Column4]])</f>
        <v>1.92810894083736E-2</v>
      </c>
      <c r="H283" s="4">
        <f>_xlfn.NUMBERVALUE(Test_Length_Start[[#This Row],[Column5]])</f>
        <v>6.8983623043101294E-2</v>
      </c>
      <c r="I283" s="4">
        <f>_xlfn.NUMBERVALUE(Test_Length_Start[[#This Row],[Column6]])</f>
        <v>1.4159826984441799E-2</v>
      </c>
      <c r="J283" s="4">
        <f>_xlfn.NUMBERVALUE(Test_Length_Start[[#This Row],[Column7]])</f>
        <v>5.16855611057222E-2</v>
      </c>
      <c r="K283" s="4">
        <f>_xlfn.NUMBERVALUE(Test_Length_Start[[#This Row],[Column12]])</f>
        <v>2.6131457519950301</v>
      </c>
      <c r="L283" s="8">
        <f>_xlfn.NUMBERVALUE(Test_Length_Start[[#This Row],[Column10]])</f>
        <v>6.0055684820326201E-2</v>
      </c>
      <c r="M283" s="4">
        <f>_xlfn.NUMBERVALUE(Test_Length_Start[[#This Row],[Column11]])</f>
        <v>0.281493217672798</v>
      </c>
      <c r="N283" s="8">
        <f>Tableau2[[#This Row],[Longueur manquante]]-(6-Tableau2[[#This Row],[longueur]])</f>
        <v>-3.8671632729516618</v>
      </c>
    </row>
    <row r="284" spans="2:14" x14ac:dyDescent="0.25">
      <c r="B284" s="3" t="str">
        <f t="shared" si="8"/>
        <v>10</v>
      </c>
      <c r="C284" s="4" t="str">
        <f>Test_Length_Start[[#This Row],[Column1]]</f>
        <v>10-Ground_Truth</v>
      </c>
      <c r="D284" s="3">
        <f t="shared" si="9"/>
        <v>-2</v>
      </c>
      <c r="E284" s="4">
        <f>_xlfn.NUMBERVALUE(Test_Length_Start[[#This Row],[Column2]])</f>
        <v>17.772544192954399</v>
      </c>
      <c r="F284" s="4">
        <f>_xlfn.NUMBERVALUE(Test_Length_Start[[#This Row],[Column3]])</f>
        <v>1.8181326959492901</v>
      </c>
      <c r="G284" s="4">
        <f>_xlfn.NUMBERVALUE(Test_Length_Start[[#This Row],[Column4]])</f>
        <v>3.9996913893777502E-3</v>
      </c>
      <c r="H284" s="4">
        <f>_xlfn.NUMBERVALUE(Test_Length_Start[[#This Row],[Column5]])</f>
        <v>6.85930237762436E-2</v>
      </c>
      <c r="I284" s="4">
        <f>_xlfn.NUMBERVALUE(Test_Length_Start[[#This Row],[Column6]])</f>
        <v>3.5082460118932902E-3</v>
      </c>
      <c r="J284" s="4">
        <f>_xlfn.NUMBERVALUE(Test_Length_Start[[#This Row],[Column7]])</f>
        <v>4.6433058558588099E-2</v>
      </c>
      <c r="K284" s="4">
        <f>_xlfn.NUMBERVALUE(Test_Length_Start[[#This Row],[Column12]])</f>
        <v>2.43647609697654</v>
      </c>
      <c r="L284" s="8">
        <f>_xlfn.NUMBERVALUE(Test_Length_Start[[#This Row],[Column10]])</f>
        <v>8.9162128534044701E-3</v>
      </c>
      <c r="M284" s="4">
        <f>_xlfn.NUMBERVALUE(Test_Length_Start[[#This Row],[Column11]])</f>
        <v>0.284418524001951</v>
      </c>
      <c r="N284" s="8">
        <f>Tableau2[[#This Row],[Longueur manquante]]-(6-Tableau2[[#This Row],[longueur]])</f>
        <v>-3.8974487800487596</v>
      </c>
    </row>
    <row r="285" spans="2:14" x14ac:dyDescent="0.25">
      <c r="B285" s="3" t="str">
        <f t="shared" si="8"/>
        <v>10</v>
      </c>
      <c r="C285" s="4" t="str">
        <f>Test_Length_Start[[#This Row],[Column1]]</f>
        <v>10-Ground_Truth</v>
      </c>
      <c r="D285" s="3">
        <f t="shared" si="9"/>
        <v>-2</v>
      </c>
      <c r="E285" s="4">
        <f>_xlfn.NUMBERVALUE(Test_Length_Start[[#This Row],[Column2]])</f>
        <v>16.173811680573401</v>
      </c>
      <c r="F285" s="4">
        <f>_xlfn.NUMBERVALUE(Test_Length_Start[[#This Row],[Column3]])</f>
        <v>1.9314683768604</v>
      </c>
      <c r="G285" s="4">
        <f>_xlfn.NUMBERVALUE(Test_Length_Start[[#This Row],[Column4]])</f>
        <v>5.3810863106736103E-3</v>
      </c>
      <c r="H285" s="4">
        <f>_xlfn.NUMBERVALUE(Test_Length_Start[[#This Row],[Column5]])</f>
        <v>6.0439998356046999E-2</v>
      </c>
      <c r="I285" s="4">
        <f>_xlfn.NUMBERVALUE(Test_Length_Start[[#This Row],[Column6]])</f>
        <v>3.2270073863603999E-3</v>
      </c>
      <c r="J285" s="4">
        <f>_xlfn.NUMBERVALUE(Test_Length_Start[[#This Row],[Column7]])</f>
        <v>4.1881515352817603E-2</v>
      </c>
      <c r="K285" s="4">
        <f>_xlfn.NUMBERVALUE(Test_Length_Start[[#This Row],[Column12]])</f>
        <v>2.6796669380273599</v>
      </c>
      <c r="L285" s="8">
        <f>_xlfn.NUMBERVALUE(Test_Length_Start[[#This Row],[Column10]])</f>
        <v>2.9018895657295402E-2</v>
      </c>
      <c r="M285" s="4">
        <f>_xlfn.NUMBERVALUE(Test_Length_Start[[#This Row],[Column11]])</f>
        <v>0.243017172723027</v>
      </c>
      <c r="N285" s="8">
        <f>Tableau2[[#This Row],[Longueur manquante]]-(6-Tableau2[[#This Row],[longueur]])</f>
        <v>-3.8255144504165735</v>
      </c>
    </row>
    <row r="286" spans="2:14" x14ac:dyDescent="0.25">
      <c r="B286" s="3" t="str">
        <f t="shared" si="8"/>
        <v>10</v>
      </c>
      <c r="C286" s="4" t="str">
        <f>Test_Length_Start[[#This Row],[Column1]]</f>
        <v>10-Ground_Truth</v>
      </c>
      <c r="D286" s="3">
        <f t="shared" si="9"/>
        <v>-2</v>
      </c>
      <c r="E286" s="4">
        <f>_xlfn.NUMBERVALUE(Test_Length_Start[[#This Row],[Column2]])</f>
        <v>17.9607977526288</v>
      </c>
      <c r="F286" s="4">
        <f>_xlfn.NUMBERVALUE(Test_Length_Start[[#This Row],[Column3]])</f>
        <v>1.94747823448267</v>
      </c>
      <c r="G286" s="4">
        <f>_xlfn.NUMBERVALUE(Test_Length_Start[[#This Row],[Column4]])</f>
        <v>7.3349018915906403E-3</v>
      </c>
      <c r="H286" s="4">
        <f>_xlfn.NUMBERVALUE(Test_Length_Start[[#This Row],[Column5]])</f>
        <v>6.0894257542158402E-2</v>
      </c>
      <c r="I286" s="4">
        <f>_xlfn.NUMBERVALUE(Test_Length_Start[[#This Row],[Column6]])</f>
        <v>5.0041070895579503E-3</v>
      </c>
      <c r="J286" s="4">
        <f>_xlfn.NUMBERVALUE(Test_Length_Start[[#This Row],[Column7]])</f>
        <v>4.1628320924196799E-2</v>
      </c>
      <c r="K286" s="4">
        <f>_xlfn.NUMBERVALUE(Test_Length_Start[[#This Row],[Column12]])</f>
        <v>2.7551659629680199</v>
      </c>
      <c r="L286" s="8">
        <f>_xlfn.NUMBERVALUE(Test_Length_Start[[#This Row],[Column10]])</f>
        <v>3.6324421734368201E-2</v>
      </c>
      <c r="M286" s="4">
        <f>_xlfn.NUMBERVALUE(Test_Length_Start[[#This Row],[Column11]])</f>
        <v>0.241498384826938</v>
      </c>
      <c r="N286" s="8">
        <f>Tableau2[[#This Row],[Longueur manquante]]-(6-Tableau2[[#This Row],[longueur]])</f>
        <v>-3.8110233806903921</v>
      </c>
    </row>
    <row r="287" spans="2:14" x14ac:dyDescent="0.25">
      <c r="B287" s="3" t="str">
        <f t="shared" si="8"/>
        <v>10</v>
      </c>
      <c r="C287" s="4" t="str">
        <f>Test_Length_Start[[#This Row],[Column1]]</f>
        <v>10-Ground_Truth</v>
      </c>
      <c r="D287" s="3">
        <f t="shared" si="9"/>
        <v>-2</v>
      </c>
      <c r="E287" s="4">
        <f>_xlfn.NUMBERVALUE(Test_Length_Start[[#This Row],[Column2]])</f>
        <v>17.299304154481401</v>
      </c>
      <c r="F287" s="4">
        <f>_xlfn.NUMBERVALUE(Test_Length_Start[[#This Row],[Column3]])</f>
        <v>1.8576278383228899</v>
      </c>
      <c r="G287" s="4">
        <f>_xlfn.NUMBERVALUE(Test_Length_Start[[#This Row],[Column4]])</f>
        <v>5.4131795872146499E-3</v>
      </c>
      <c r="H287" s="4">
        <f>_xlfn.NUMBERVALUE(Test_Length_Start[[#This Row],[Column5]])</f>
        <v>6.5770851441913206E-2</v>
      </c>
      <c r="I287" s="4">
        <f>_xlfn.NUMBERVALUE(Test_Length_Start[[#This Row],[Column6]])</f>
        <v>4.5506243160552996E-3</v>
      </c>
      <c r="J287" s="4">
        <f>_xlfn.NUMBERVALUE(Test_Length_Start[[#This Row],[Column7]])</f>
        <v>4.5164918157621803E-2</v>
      </c>
      <c r="K287" s="4">
        <f>_xlfn.NUMBERVALUE(Test_Length_Start[[#This Row],[Column12]])</f>
        <v>2.4922981889685598</v>
      </c>
      <c r="L287" s="8">
        <f>_xlfn.NUMBERVALUE(Test_Length_Start[[#This Row],[Column10]])</f>
        <v>3.2055763611866399E-2</v>
      </c>
      <c r="M287" s="4">
        <f>_xlfn.NUMBERVALUE(Test_Length_Start[[#This Row],[Column11]])</f>
        <v>0.26018935312488201</v>
      </c>
      <c r="N287" s="8">
        <f>Tableau2[[#This Row],[Longueur manquante]]-(6-Tableau2[[#This Row],[longueur]])</f>
        <v>-3.8821828085522281</v>
      </c>
    </row>
    <row r="288" spans="2:14" x14ac:dyDescent="0.25">
      <c r="B288" s="3" t="str">
        <f t="shared" si="8"/>
        <v>10</v>
      </c>
      <c r="C288" s="4" t="str">
        <f>Test_Length_Start[[#This Row],[Column1]]</f>
        <v>10-Ground_Truth</v>
      </c>
      <c r="D288" s="3">
        <f t="shared" si="9"/>
        <v>-2</v>
      </c>
      <c r="E288" s="4">
        <f>_xlfn.NUMBERVALUE(Test_Length_Start[[#This Row],[Column2]])</f>
        <v>20.799106125180401</v>
      </c>
      <c r="F288" s="4">
        <f>_xlfn.NUMBERVALUE(Test_Length_Start[[#This Row],[Column3]])</f>
        <v>1.91291099498086</v>
      </c>
      <c r="G288" s="4">
        <f>_xlfn.NUMBERVALUE(Test_Length_Start[[#This Row],[Column4]])</f>
        <v>1.9399806111576601E-2</v>
      </c>
      <c r="H288" s="4">
        <f>_xlfn.NUMBERVALUE(Test_Length_Start[[#This Row],[Column5]])</f>
        <v>6.9982419654943395E-2</v>
      </c>
      <c r="I288" s="4">
        <f>_xlfn.NUMBERVALUE(Test_Length_Start[[#This Row],[Column6]])</f>
        <v>1.61109331310938E-2</v>
      </c>
      <c r="J288" s="4">
        <f>_xlfn.NUMBERVALUE(Test_Length_Start[[#This Row],[Column7]])</f>
        <v>5.2874076892741297E-2</v>
      </c>
      <c r="K288" s="4">
        <f>_xlfn.NUMBERVALUE(Test_Length_Start[[#This Row],[Column12]])</f>
        <v>2.6578231020830501</v>
      </c>
      <c r="L288" s="8">
        <f>_xlfn.NUMBERVALUE(Test_Length_Start[[#This Row],[Column10]])</f>
        <v>5.6792098965770303E-2</v>
      </c>
      <c r="M288" s="4">
        <f>_xlfn.NUMBERVALUE(Test_Length_Start[[#This Row],[Column11]])</f>
        <v>0.24221718159948299</v>
      </c>
      <c r="N288" s="8">
        <f>Tableau2[[#This Row],[Longueur manquante]]-(6-Tableau2[[#This Row],[longueur]])</f>
        <v>-3.8448718234196564</v>
      </c>
    </row>
    <row r="289" spans="2:14" x14ac:dyDescent="0.25">
      <c r="B289" s="3" t="str">
        <f t="shared" si="8"/>
        <v>10</v>
      </c>
      <c r="C289" s="4" t="str">
        <f>Test_Length_Start[[#This Row],[Column1]]</f>
        <v>10-Ground_Truth</v>
      </c>
      <c r="D289" s="3">
        <f t="shared" si="9"/>
        <v>-2</v>
      </c>
      <c r="E289" s="4">
        <f>_xlfn.NUMBERVALUE(Test_Length_Start[[#This Row],[Column2]])</f>
        <v>14.6908184181422</v>
      </c>
      <c r="F289" s="4">
        <f>_xlfn.NUMBERVALUE(Test_Length_Start[[#This Row],[Column3]])</f>
        <v>1.8253639085595199</v>
      </c>
      <c r="G289" s="4">
        <f>_xlfn.NUMBERVALUE(Test_Length_Start[[#This Row],[Column4]])</f>
        <v>3.5116156881468499E-3</v>
      </c>
      <c r="H289" s="4">
        <f>_xlfn.NUMBERVALUE(Test_Length_Start[[#This Row],[Column5]])</f>
        <v>6.6804510097972905E-2</v>
      </c>
      <c r="I289" s="4">
        <f>_xlfn.NUMBERVALUE(Test_Length_Start[[#This Row],[Column6]])</f>
        <v>2.8736965048593798E-3</v>
      </c>
      <c r="J289" s="4">
        <f>_xlfn.NUMBERVALUE(Test_Length_Start[[#This Row],[Column7]])</f>
        <v>4.5455311610868299E-2</v>
      </c>
      <c r="K289" s="4">
        <f>_xlfn.NUMBERVALUE(Test_Length_Start[[#This Row],[Column12]])</f>
        <v>3.02480783103965</v>
      </c>
      <c r="L289" s="8">
        <f>_xlfn.NUMBERVALUE(Test_Length_Start[[#This Row],[Column10]])</f>
        <v>9.0215805147096494E-3</v>
      </c>
      <c r="M289" s="4">
        <f>_xlfn.NUMBERVALUE(Test_Length_Start[[#This Row],[Column11]])</f>
        <v>0.277642429983329</v>
      </c>
      <c r="N289" s="8">
        <f>Tableau2[[#This Row],[Longueur manquante]]-(6-Tableau2[[#This Row],[longueur]])</f>
        <v>-3.8969936614571505</v>
      </c>
    </row>
    <row r="290" spans="2:14" x14ac:dyDescent="0.25">
      <c r="B290" s="3" t="str">
        <f t="shared" si="8"/>
        <v>10</v>
      </c>
      <c r="C290" s="4" t="str">
        <f>Test_Length_Start[[#This Row],[Column1]]</f>
        <v>10-Ground_Truth</v>
      </c>
      <c r="D290" s="3">
        <f t="shared" si="9"/>
        <v>-2</v>
      </c>
      <c r="E290" s="4">
        <f>_xlfn.NUMBERVALUE(Test_Length_Start[[#This Row],[Column2]])</f>
        <v>22.416845515417599</v>
      </c>
      <c r="F290" s="4">
        <f>_xlfn.NUMBERVALUE(Test_Length_Start[[#This Row],[Column3]])</f>
        <v>1.84480954310391</v>
      </c>
      <c r="G290" s="4">
        <f>_xlfn.NUMBERVALUE(Test_Length_Start[[#This Row],[Column4]])</f>
        <v>2.42097587315569E-2</v>
      </c>
      <c r="H290" s="4">
        <f>_xlfn.NUMBERVALUE(Test_Length_Start[[#This Row],[Column5]])</f>
        <v>7.7400749065126104E-2</v>
      </c>
      <c r="I290" s="4">
        <f>_xlfn.NUMBERVALUE(Test_Length_Start[[#This Row],[Column6]])</f>
        <v>2.3135632802027802E-2</v>
      </c>
      <c r="J290" s="4">
        <f>_xlfn.NUMBERVALUE(Test_Length_Start[[#This Row],[Column7]])</f>
        <v>5.4298532182895001E-2</v>
      </c>
      <c r="K290" s="4">
        <f>_xlfn.NUMBERVALUE(Test_Length_Start[[#This Row],[Column12]])</f>
        <v>2.7968472969951099</v>
      </c>
      <c r="L290" s="8">
        <f>_xlfn.NUMBERVALUE(Test_Length_Start[[#This Row],[Column10]])</f>
        <v>5.2074169617192398E-2</v>
      </c>
      <c r="M290" s="4">
        <f>_xlfn.NUMBERVALUE(Test_Length_Start[[#This Row],[Column11]])</f>
        <v>0.27654147647829302</v>
      </c>
      <c r="N290" s="8">
        <f>Tableau2[[#This Row],[Longueur manquante]]-(6-Tableau2[[#This Row],[longueur]])</f>
        <v>-3.8786489804177968</v>
      </c>
    </row>
    <row r="291" spans="2:14" x14ac:dyDescent="0.25">
      <c r="B291" s="3" t="str">
        <f t="shared" si="8"/>
        <v>10</v>
      </c>
      <c r="C291" s="4" t="str">
        <f>Test_Length_Start[[#This Row],[Column1]]</f>
        <v>10-Ground_Truth</v>
      </c>
      <c r="D291" s="3">
        <f t="shared" si="9"/>
        <v>-2</v>
      </c>
      <c r="E291" s="4">
        <f>_xlfn.NUMBERVALUE(Test_Length_Start[[#This Row],[Column2]])</f>
        <v>16.949861955784701</v>
      </c>
      <c r="F291" s="4">
        <f>_xlfn.NUMBERVALUE(Test_Length_Start[[#This Row],[Column3]])</f>
        <v>1.8293826428108999</v>
      </c>
      <c r="G291" s="4">
        <f>_xlfn.NUMBERVALUE(Test_Length_Start[[#This Row],[Column4]])</f>
        <v>6.2671023864876796E-3</v>
      </c>
      <c r="H291" s="4">
        <f>_xlfn.NUMBERVALUE(Test_Length_Start[[#This Row],[Column5]])</f>
        <v>6.7810466510275294E-2</v>
      </c>
      <c r="I291" s="4">
        <f>_xlfn.NUMBERVALUE(Test_Length_Start[[#This Row],[Column6]])</f>
        <v>5.4862527778985802E-3</v>
      </c>
      <c r="J291" s="4">
        <f>_xlfn.NUMBERVALUE(Test_Length_Start[[#This Row],[Column7]])</f>
        <v>4.5786268303891202E-2</v>
      </c>
      <c r="K291" s="4">
        <f>_xlfn.NUMBERVALUE(Test_Length_Start[[#This Row],[Column12]])</f>
        <v>2.64646727696526</v>
      </c>
      <c r="L291" s="8">
        <f>_xlfn.NUMBERVALUE(Test_Length_Start[[#This Row],[Column10]])</f>
        <v>1.42738700195802E-2</v>
      </c>
      <c r="M291" s="4">
        <f>_xlfn.NUMBERVALUE(Test_Length_Start[[#This Row],[Column11]])</f>
        <v>0.275458504563868</v>
      </c>
      <c r="N291" s="8">
        <f>Tableau2[[#This Row],[Longueur manquante]]-(6-Tableau2[[#This Row],[longueur]])</f>
        <v>-3.8951588526252316</v>
      </c>
    </row>
    <row r="292" spans="2:14" x14ac:dyDescent="0.25">
      <c r="B292" s="3" t="str">
        <f t="shared" si="8"/>
        <v>10</v>
      </c>
      <c r="C292" s="4" t="str">
        <f>Test_Length_Start[[#This Row],[Column1]]</f>
        <v>10-Ground_Truth</v>
      </c>
      <c r="D292" s="3">
        <f t="shared" si="9"/>
        <v>-2</v>
      </c>
      <c r="E292" s="4">
        <f>_xlfn.NUMBERVALUE(Test_Length_Start[[#This Row],[Column2]])</f>
        <v>15.558648054084999</v>
      </c>
      <c r="F292" s="4">
        <f>_xlfn.NUMBERVALUE(Test_Length_Start[[#This Row],[Column3]])</f>
        <v>1.82807522505986</v>
      </c>
      <c r="G292" s="4">
        <f>_xlfn.NUMBERVALUE(Test_Length_Start[[#This Row],[Column4]])</f>
        <v>1.09518977223566E-2</v>
      </c>
      <c r="H292" s="4">
        <f>_xlfn.NUMBERVALUE(Test_Length_Start[[#This Row],[Column5]])</f>
        <v>7.19997709728529E-2</v>
      </c>
      <c r="I292" s="4">
        <f>_xlfn.NUMBERVALUE(Test_Length_Start[[#This Row],[Column6]])</f>
        <v>6.8357164155753297E-3</v>
      </c>
      <c r="J292" s="4">
        <f>_xlfn.NUMBERVALUE(Test_Length_Start[[#This Row],[Column7]])</f>
        <v>5.3316409359213897E-2</v>
      </c>
      <c r="K292" s="4">
        <f>_xlfn.NUMBERVALUE(Test_Length_Start[[#This Row],[Column12]])</f>
        <v>2.4352681919699499</v>
      </c>
      <c r="L292" s="8">
        <f>_xlfn.NUMBERVALUE(Test_Length_Start[[#This Row],[Column10]])</f>
        <v>8.4203341691517095E-2</v>
      </c>
      <c r="M292" s="4">
        <f>_xlfn.NUMBERVALUE(Test_Length_Start[[#This Row],[Column11]])</f>
        <v>0.292531192570259</v>
      </c>
      <c r="N292" s="8">
        <f>Tableau2[[#This Row],[Longueur manquante]]-(6-Tableau2[[#This Row],[longueur]])</f>
        <v>-3.8793935823698811</v>
      </c>
    </row>
    <row r="293" spans="2:14" x14ac:dyDescent="0.25">
      <c r="B293" s="3" t="str">
        <f t="shared" si="8"/>
        <v>10</v>
      </c>
      <c r="C293" s="4" t="str">
        <f>Test_Length_Start[[#This Row],[Column1]]</f>
        <v>10-Ground_Truth</v>
      </c>
      <c r="D293" s="3">
        <f t="shared" si="9"/>
        <v>-2</v>
      </c>
      <c r="E293" s="4">
        <f>_xlfn.NUMBERVALUE(Test_Length_Start[[#This Row],[Column2]])</f>
        <v>20.076133262136999</v>
      </c>
      <c r="F293" s="4">
        <f>_xlfn.NUMBERVALUE(Test_Length_Start[[#This Row],[Column3]])</f>
        <v>1.9198336766547399</v>
      </c>
      <c r="G293" s="4">
        <f>_xlfn.NUMBERVALUE(Test_Length_Start[[#This Row],[Column4]])</f>
        <v>6.5378933672754604E-3</v>
      </c>
      <c r="H293" s="4">
        <f>_xlfn.NUMBERVALUE(Test_Length_Start[[#This Row],[Column5]])</f>
        <v>6.1333401864769099E-2</v>
      </c>
      <c r="I293" s="4">
        <f>_xlfn.NUMBERVALUE(Test_Length_Start[[#This Row],[Column6]])</f>
        <v>5.4636541700380003E-3</v>
      </c>
      <c r="J293" s="4">
        <f>_xlfn.NUMBERVALUE(Test_Length_Start[[#This Row],[Column7]])</f>
        <v>4.1599856266189603E-2</v>
      </c>
      <c r="K293" s="4">
        <f>_xlfn.NUMBERVALUE(Test_Length_Start[[#This Row],[Column12]])</f>
        <v>2.6567443830426698</v>
      </c>
      <c r="L293" s="8">
        <f>_xlfn.NUMBERVALUE(Test_Length_Start[[#This Row],[Column10]])</f>
        <v>1.77421162943102E-2</v>
      </c>
      <c r="M293" s="4">
        <f>_xlfn.NUMBERVALUE(Test_Length_Start[[#This Row],[Column11]])</f>
        <v>0.23345498035012199</v>
      </c>
      <c r="N293" s="8">
        <f>Tableau2[[#This Row],[Longueur manquante]]-(6-Tableau2[[#This Row],[longueur]])</f>
        <v>-3.8467113429951381</v>
      </c>
    </row>
    <row r="294" spans="2:14" x14ac:dyDescent="0.25">
      <c r="B294" s="3" t="str">
        <f t="shared" si="8"/>
        <v>10</v>
      </c>
      <c r="C294" s="4" t="str">
        <f>Test_Length_Start[[#This Row],[Column1]]</f>
        <v>10-Ground_Truth</v>
      </c>
      <c r="D294" s="3">
        <f t="shared" si="9"/>
        <v>-2</v>
      </c>
      <c r="E294" s="4">
        <f>_xlfn.NUMBERVALUE(Test_Length_Start[[#This Row],[Column2]])</f>
        <v>23.396021704903699</v>
      </c>
      <c r="F294" s="4">
        <f>_xlfn.NUMBERVALUE(Test_Length_Start[[#This Row],[Column3]])</f>
        <v>1.80731413108669</v>
      </c>
      <c r="G294" s="4">
        <f>_xlfn.NUMBERVALUE(Test_Length_Start[[#This Row],[Column4]])</f>
        <v>6.0503866600571804E-3</v>
      </c>
      <c r="H294" s="4">
        <f>_xlfn.NUMBERVALUE(Test_Length_Start[[#This Row],[Column5]])</f>
        <v>7.0244486929630603E-2</v>
      </c>
      <c r="I294" s="4">
        <f>_xlfn.NUMBERVALUE(Test_Length_Start[[#This Row],[Column6]])</f>
        <v>4.5073789019757999E-3</v>
      </c>
      <c r="J294" s="4">
        <f>_xlfn.NUMBERVALUE(Test_Length_Start[[#This Row],[Column7]])</f>
        <v>4.7807943821695703E-2</v>
      </c>
      <c r="K294" s="4">
        <f>_xlfn.NUMBERVALUE(Test_Length_Start[[#This Row],[Column12]])</f>
        <v>2.4482781640253899</v>
      </c>
      <c r="L294" s="8">
        <f>_xlfn.NUMBERVALUE(Test_Length_Start[[#This Row],[Column10]])</f>
        <v>3.7425294205432599E-2</v>
      </c>
      <c r="M294" s="4">
        <f>_xlfn.NUMBERVALUE(Test_Length_Start[[#This Row],[Column11]])</f>
        <v>0.29099781505245798</v>
      </c>
      <c r="N294" s="8">
        <f>Tableau2[[#This Row],[Longueur manquante]]-(6-Tableau2[[#This Row],[longueur]])</f>
        <v>-3.9016880538608523</v>
      </c>
    </row>
    <row r="295" spans="2:14" x14ac:dyDescent="0.25">
      <c r="B295" s="3" t="str">
        <f t="shared" si="8"/>
        <v>10</v>
      </c>
      <c r="C295" s="4" t="str">
        <f>Test_Length_Start[[#This Row],[Column1]]</f>
        <v>10-Ground_Truth</v>
      </c>
      <c r="D295" s="3">
        <f t="shared" si="9"/>
        <v>-2</v>
      </c>
      <c r="E295" s="4">
        <f>_xlfn.NUMBERVALUE(Test_Length_Start[[#This Row],[Column2]])</f>
        <v>16.145986348980301</v>
      </c>
      <c r="F295" s="4">
        <f>_xlfn.NUMBERVALUE(Test_Length_Start[[#This Row],[Column3]])</f>
        <v>1.90798758345302</v>
      </c>
      <c r="G295" s="4">
        <f>_xlfn.NUMBERVALUE(Test_Length_Start[[#This Row],[Column4]])</f>
        <v>5.5202125618693497E-3</v>
      </c>
      <c r="H295" s="4">
        <f>_xlfn.NUMBERVALUE(Test_Length_Start[[#This Row],[Column5]])</f>
        <v>6.1881431481549197E-2</v>
      </c>
      <c r="I295" s="4">
        <f>_xlfn.NUMBERVALUE(Test_Length_Start[[#This Row],[Column6]])</f>
        <v>5.1035685780196002E-3</v>
      </c>
      <c r="J295" s="4">
        <f>_xlfn.NUMBERVALUE(Test_Length_Start[[#This Row],[Column7]])</f>
        <v>4.2540464114578999E-2</v>
      </c>
      <c r="K295" s="4">
        <f>_xlfn.NUMBERVALUE(Test_Length_Start[[#This Row],[Column12]])</f>
        <v>2.8549126470461399</v>
      </c>
      <c r="L295" s="8">
        <f>_xlfn.NUMBERVALUE(Test_Length_Start[[#This Row],[Column10]])</f>
        <v>1.7257486161295701E-2</v>
      </c>
      <c r="M295" s="4">
        <f>_xlfn.NUMBERVALUE(Test_Length_Start[[#This Row],[Column11]])</f>
        <v>0.23665093160767101</v>
      </c>
      <c r="N295" s="8">
        <f>Tableau2[[#This Row],[Longueur manquante]]-(6-Tableau2[[#This Row],[longueur]])</f>
        <v>-3.8553614849393094</v>
      </c>
    </row>
    <row r="296" spans="2:14" x14ac:dyDescent="0.25">
      <c r="B296" s="3" t="str">
        <f t="shared" si="8"/>
        <v>10</v>
      </c>
      <c r="C296" s="4" t="str">
        <f>Test_Length_Start[[#This Row],[Column1]]</f>
        <v>10-Ground_Truth</v>
      </c>
      <c r="D296" s="3">
        <f t="shared" si="9"/>
        <v>-2</v>
      </c>
      <c r="E296" s="4">
        <f>_xlfn.NUMBERVALUE(Test_Length_Start[[#This Row],[Column2]])</f>
        <v>16.505047470298599</v>
      </c>
      <c r="F296" s="4">
        <f>_xlfn.NUMBERVALUE(Test_Length_Start[[#This Row],[Column3]])</f>
        <v>1.8313341998066499</v>
      </c>
      <c r="G296" s="4">
        <f>_xlfn.NUMBERVALUE(Test_Length_Start[[#This Row],[Column4]])</f>
        <v>5.5794315423312096E-3</v>
      </c>
      <c r="H296" s="4">
        <f>_xlfn.NUMBERVALUE(Test_Length_Start[[#This Row],[Column5]])</f>
        <v>6.66386110589509E-2</v>
      </c>
      <c r="I296" s="4">
        <f>_xlfn.NUMBERVALUE(Test_Length_Start[[#This Row],[Column6]])</f>
        <v>4.9866776416563801E-3</v>
      </c>
      <c r="J296" s="4">
        <f>_xlfn.NUMBERVALUE(Test_Length_Start[[#This Row],[Column7]])</f>
        <v>4.5512447884235897E-2</v>
      </c>
      <c r="K296" s="4">
        <f>_xlfn.NUMBERVALUE(Test_Length_Start[[#This Row],[Column12]])</f>
        <v>2.73209935298655</v>
      </c>
      <c r="L296" s="8">
        <f>_xlfn.NUMBERVALUE(Test_Length_Start[[#This Row],[Column10]])</f>
        <v>1.4154514252664299E-2</v>
      </c>
      <c r="M296" s="4">
        <f>_xlfn.NUMBERVALUE(Test_Length_Start[[#This Row],[Column11]])</f>
        <v>0.27799569169858201</v>
      </c>
      <c r="N296" s="8">
        <f>Tableau2[[#This Row],[Longueur manquante]]-(6-Tableau2[[#This Row],[longueur]])</f>
        <v>-3.8906701084947684</v>
      </c>
    </row>
    <row r="297" spans="2:14" x14ac:dyDescent="0.25">
      <c r="B297" s="3" t="str">
        <f t="shared" si="8"/>
        <v>10</v>
      </c>
      <c r="C297" s="4" t="str">
        <f>Test_Length_Start[[#This Row],[Column1]]</f>
        <v>10-Ground_Truth</v>
      </c>
      <c r="D297" s="3">
        <f t="shared" si="9"/>
        <v>-2</v>
      </c>
      <c r="E297" s="4">
        <f>_xlfn.NUMBERVALUE(Test_Length_Start[[#This Row],[Column2]])</f>
        <v>29.4717445834196</v>
      </c>
      <c r="F297" s="4">
        <f>_xlfn.NUMBERVALUE(Test_Length_Start[[#This Row],[Column3]])</f>
        <v>1.8989036054027399</v>
      </c>
      <c r="G297" s="4">
        <f>_xlfn.NUMBERVALUE(Test_Length_Start[[#This Row],[Column4]])</f>
        <v>4.5804120989093401E-2</v>
      </c>
      <c r="H297" s="4">
        <f>_xlfn.NUMBERVALUE(Test_Length_Start[[#This Row],[Column5]])</f>
        <v>9.3380391085672296E-2</v>
      </c>
      <c r="I297" s="4">
        <f>_xlfn.NUMBERVALUE(Test_Length_Start[[#This Row],[Column6]])</f>
        <v>2.7508523755753599E-2</v>
      </c>
      <c r="J297" s="4">
        <f>_xlfn.NUMBERVALUE(Test_Length_Start[[#This Row],[Column7]])</f>
        <v>8.8872427406370802E-2</v>
      </c>
      <c r="K297" s="4">
        <f>_xlfn.NUMBERVALUE(Test_Length_Start[[#This Row],[Column12]])</f>
        <v>2.5137709929840599</v>
      </c>
      <c r="L297" s="8">
        <f>_xlfn.NUMBERVALUE(Test_Length_Start[[#This Row],[Column10]])</f>
        <v>0.14929888564341001</v>
      </c>
      <c r="M297" s="4">
        <f>_xlfn.NUMBERVALUE(Test_Length_Start[[#This Row],[Column11]])</f>
        <v>0.288295537190638</v>
      </c>
      <c r="N297" s="8">
        <f>Tableau2[[#This Row],[Longueur manquante]]-(6-Tableau2[[#This Row],[longueur]])</f>
        <v>-3.8128008574066219</v>
      </c>
    </row>
    <row r="298" spans="2:14" x14ac:dyDescent="0.25">
      <c r="B298" s="3" t="str">
        <f t="shared" si="8"/>
        <v>10</v>
      </c>
      <c r="C298" s="4" t="str">
        <f>Test_Length_Start[[#This Row],[Column1]]</f>
        <v>10-Ground_Truth</v>
      </c>
      <c r="D298" s="3">
        <f t="shared" si="9"/>
        <v>-2</v>
      </c>
      <c r="E298" s="4">
        <f>_xlfn.NUMBERVALUE(Test_Length_Start[[#This Row],[Column2]])</f>
        <v>31.114310018017701</v>
      </c>
      <c r="F298" s="4">
        <f>_xlfn.NUMBERVALUE(Test_Length_Start[[#This Row],[Column3]])</f>
        <v>2.1335652762952599</v>
      </c>
      <c r="G298" s="4">
        <f>_xlfn.NUMBERVALUE(Test_Length_Start[[#This Row],[Column4]])</f>
        <v>5.9152566989554699E-2</v>
      </c>
      <c r="H298" s="4">
        <f>_xlfn.NUMBERVALUE(Test_Length_Start[[#This Row],[Column5]])</f>
        <v>9.5324343495721706E-2</v>
      </c>
      <c r="I298" s="4">
        <f>_xlfn.NUMBERVALUE(Test_Length_Start[[#This Row],[Column6]])</f>
        <v>2.7862590587595101E-2</v>
      </c>
      <c r="J298" s="4">
        <f>_xlfn.NUMBERVALUE(Test_Length_Start[[#This Row],[Column7]])</f>
        <v>8.3802035965851507E-2</v>
      </c>
      <c r="K298" s="4">
        <f>_xlfn.NUMBERVALUE(Test_Length_Start[[#This Row],[Column12]])</f>
        <v>2.9082900460343799</v>
      </c>
      <c r="L298" s="8">
        <f>_xlfn.NUMBERVALUE(Test_Length_Start[[#This Row],[Column10]])</f>
        <v>0.35081299016020701</v>
      </c>
      <c r="M298" s="4">
        <f>_xlfn.NUMBERVALUE(Test_Length_Start[[#This Row],[Column11]])</f>
        <v>0.36630764511324099</v>
      </c>
      <c r="N298" s="8">
        <f>Tableau2[[#This Row],[Longueur manquante]]-(6-Tableau2[[#This Row],[longueur]])</f>
        <v>-3.5001270785914991</v>
      </c>
    </row>
    <row r="299" spans="2:14" x14ac:dyDescent="0.25">
      <c r="B299" s="3" t="str">
        <f t="shared" si="8"/>
        <v>10</v>
      </c>
      <c r="C299" s="4" t="str">
        <f>Test_Length_Start[[#This Row],[Column1]]</f>
        <v>10-Ground_Truth</v>
      </c>
      <c r="D299" s="3">
        <f t="shared" si="9"/>
        <v>-2</v>
      </c>
      <c r="E299" s="4">
        <f>_xlfn.NUMBERVALUE(Test_Length_Start[[#This Row],[Column2]])</f>
        <v>21.180888137131902</v>
      </c>
      <c r="F299" s="4">
        <f>_xlfn.NUMBERVALUE(Test_Length_Start[[#This Row],[Column3]])</f>
        <v>1.86085180238722</v>
      </c>
      <c r="G299" s="4">
        <f>_xlfn.NUMBERVALUE(Test_Length_Start[[#This Row],[Column4]])</f>
        <v>7.0842905168619699E-3</v>
      </c>
      <c r="H299" s="4">
        <f>_xlfn.NUMBERVALUE(Test_Length_Start[[#This Row],[Column5]])</f>
        <v>6.6579839703444305E-2</v>
      </c>
      <c r="I299" s="4">
        <f>_xlfn.NUMBERVALUE(Test_Length_Start[[#This Row],[Column6]])</f>
        <v>5.7153697075450101E-3</v>
      </c>
      <c r="J299" s="4">
        <f>_xlfn.NUMBERVALUE(Test_Length_Start[[#This Row],[Column7]])</f>
        <v>4.5863205678169497E-2</v>
      </c>
      <c r="K299" s="4">
        <f>_xlfn.NUMBERVALUE(Test_Length_Start[[#This Row],[Column12]])</f>
        <v>2.4240811500931101</v>
      </c>
      <c r="L299" s="8">
        <f>_xlfn.NUMBERVALUE(Test_Length_Start[[#This Row],[Column10]])</f>
        <v>2.1110626468550699E-2</v>
      </c>
      <c r="M299" s="4">
        <f>_xlfn.NUMBERVALUE(Test_Length_Start[[#This Row],[Column11]])</f>
        <v>0.26060441427585002</v>
      </c>
      <c r="N299" s="8">
        <f>Tableau2[[#This Row],[Longueur manquante]]-(6-Tableau2[[#This Row],[longueur]])</f>
        <v>-3.8785437833369301</v>
      </c>
    </row>
    <row r="300" spans="2:14" x14ac:dyDescent="0.25">
      <c r="B300" s="3" t="str">
        <f t="shared" si="8"/>
        <v>10</v>
      </c>
      <c r="C300" s="4" t="str">
        <f>Test_Length_Start[[#This Row],[Column1]]</f>
        <v>10-Ground_Truth</v>
      </c>
      <c r="D300" s="3">
        <f t="shared" si="9"/>
        <v>-2</v>
      </c>
      <c r="E300" s="4">
        <f>_xlfn.NUMBERVALUE(Test_Length_Start[[#This Row],[Column2]])</f>
        <v>16.149742175998799</v>
      </c>
      <c r="F300" s="4">
        <f>_xlfn.NUMBERVALUE(Test_Length_Start[[#This Row],[Column3]])</f>
        <v>1.8219931027871199</v>
      </c>
      <c r="G300" s="4">
        <f>_xlfn.NUMBERVALUE(Test_Length_Start[[#This Row],[Column4]])</f>
        <v>1.7831933355249002E-2</v>
      </c>
      <c r="H300" s="4">
        <f>_xlfn.NUMBERVALUE(Test_Length_Start[[#This Row],[Column5]])</f>
        <v>7.7631564634647099E-2</v>
      </c>
      <c r="I300" s="4">
        <f>_xlfn.NUMBERVALUE(Test_Length_Start[[#This Row],[Column6]])</f>
        <v>1.55785912711057E-2</v>
      </c>
      <c r="J300" s="4">
        <f>_xlfn.NUMBERVALUE(Test_Length_Start[[#This Row],[Column7]])</f>
        <v>5.4086567200157198E-2</v>
      </c>
      <c r="K300" s="4">
        <f>_xlfn.NUMBERVALUE(Test_Length_Start[[#This Row],[Column12]])</f>
        <v>2.6754321550251898</v>
      </c>
      <c r="L300" s="8">
        <f>_xlfn.NUMBERVALUE(Test_Length_Start[[#This Row],[Column10]])</f>
        <v>4.9519061263818699E-2</v>
      </c>
      <c r="M300" s="4">
        <f>_xlfn.NUMBERVALUE(Test_Length_Start[[#This Row],[Column11]])</f>
        <v>0.293720847455061</v>
      </c>
      <c r="N300" s="8">
        <f>Tableau2[[#This Row],[Longueur manquante]]-(6-Tableau2[[#This Row],[longueur]])</f>
        <v>-3.8842860497578187</v>
      </c>
    </row>
    <row r="301" spans="2:14" x14ac:dyDescent="0.25">
      <c r="B301" s="3" t="str">
        <f t="shared" si="8"/>
        <v>10</v>
      </c>
      <c r="C301" s="4" t="str">
        <f>Test_Length_Start[[#This Row],[Column1]]</f>
        <v>10-Ground_Truth</v>
      </c>
      <c r="D301" s="3">
        <f t="shared" si="9"/>
        <v>-2</v>
      </c>
      <c r="E301" s="4">
        <f>_xlfn.NUMBERVALUE(Test_Length_Start[[#This Row],[Column2]])</f>
        <v>39.122951248233498</v>
      </c>
      <c r="F301" s="4">
        <f>_xlfn.NUMBERVALUE(Test_Length_Start[[#This Row],[Column3]])</f>
        <v>1.8114008331987801</v>
      </c>
      <c r="G301" s="4">
        <f>_xlfn.NUMBERVALUE(Test_Length_Start[[#This Row],[Column4]])</f>
        <v>2.1058617540509399E-2</v>
      </c>
      <c r="H301" s="4">
        <f>_xlfn.NUMBERVALUE(Test_Length_Start[[#This Row],[Column5]])</f>
        <v>7.5994108839122207E-2</v>
      </c>
      <c r="I301" s="4">
        <f>_xlfn.NUMBERVALUE(Test_Length_Start[[#This Row],[Column6]])</f>
        <v>1.36545737363217E-2</v>
      </c>
      <c r="J301" s="4">
        <f>_xlfn.NUMBERVALUE(Test_Length_Start[[#This Row],[Column7]])</f>
        <v>5.6836576718196002E-2</v>
      </c>
      <c r="K301" s="4">
        <f>_xlfn.NUMBERVALUE(Test_Length_Start[[#This Row],[Column12]])</f>
        <v>2.5470069639850399</v>
      </c>
      <c r="L301" s="8">
        <f>_xlfn.NUMBERVALUE(Test_Length_Start[[#This Row],[Column10]])</f>
        <v>0.15926369245386399</v>
      </c>
      <c r="M301" s="4">
        <f>_xlfn.NUMBERVALUE(Test_Length_Start[[#This Row],[Column11]])</f>
        <v>0.28060634160604297</v>
      </c>
      <c r="N301" s="8">
        <f>Tableau2[[#This Row],[Longueur manquante]]-(6-Tableau2[[#This Row],[longueur]])</f>
        <v>-3.9079928251951768</v>
      </c>
    </row>
    <row r="302" spans="2:14" x14ac:dyDescent="0.25">
      <c r="B302" s="3" t="str">
        <f t="shared" si="8"/>
        <v>11</v>
      </c>
      <c r="C302" s="4" t="str">
        <f>Test_Length_Start[[#This Row],[Column1]]</f>
        <v>11-Camera-0,0</v>
      </c>
      <c r="D302" s="3">
        <f t="shared" si="9"/>
        <v>0</v>
      </c>
      <c r="E302" s="4">
        <f>_xlfn.NUMBERVALUE(Test_Length_Start[[#This Row],[Column2]])</f>
        <v>9.7453246277398193</v>
      </c>
      <c r="F302" s="4">
        <f>_xlfn.NUMBERVALUE(Test_Length_Start[[#This Row],[Column3]])</f>
        <v>1.80152948823208</v>
      </c>
      <c r="G302" s="4">
        <f>_xlfn.NUMBERVALUE(Test_Length_Start[[#This Row],[Column4]])</f>
        <v>2.4431864320795998E-2</v>
      </c>
      <c r="H302" s="4">
        <f>_xlfn.NUMBERVALUE(Test_Length_Start[[#This Row],[Column5]])</f>
        <v>7.8380654190303198E-2</v>
      </c>
      <c r="I302" s="4">
        <f>_xlfn.NUMBERVALUE(Test_Length_Start[[#This Row],[Column6]])</f>
        <v>2.1428676090815099E-2</v>
      </c>
      <c r="J302" s="4">
        <f>_xlfn.NUMBERVALUE(Test_Length_Start[[#This Row],[Column7]])</f>
        <v>5.7508444671313497E-2</v>
      </c>
      <c r="K302" s="4">
        <f>_xlfn.NUMBERVALUE(Test_Length_Start[[#This Row],[Column12]])</f>
        <v>1.86036434397101</v>
      </c>
      <c r="L302" s="8">
        <f>_xlfn.NUMBERVALUE(Test_Length_Start[[#This Row],[Column10]])</f>
        <v>7.4244327126634493E-2</v>
      </c>
      <c r="M302" s="4">
        <f>_xlfn.NUMBERVALUE(Test_Length_Start[[#This Row],[Column11]])</f>
        <v>0.32671284145358598</v>
      </c>
      <c r="N302" s="8">
        <f>Tableau2[[#This Row],[Longueur manquante]]-(6-Tableau2[[#This Row],[longueur]])</f>
        <v>-3.8717576703143339</v>
      </c>
    </row>
    <row r="303" spans="2:14" x14ac:dyDescent="0.25">
      <c r="B303" s="3" t="str">
        <f t="shared" si="8"/>
        <v>11</v>
      </c>
      <c r="C303" s="4" t="str">
        <f>Test_Length_Start[[#This Row],[Column1]]</f>
        <v>11-Camera-0,0</v>
      </c>
      <c r="D303" s="3">
        <f t="shared" si="9"/>
        <v>0</v>
      </c>
      <c r="E303" s="4">
        <f>_xlfn.NUMBERVALUE(Test_Length_Start[[#This Row],[Column2]])</f>
        <v>37.684926257456503</v>
      </c>
      <c r="F303" s="4">
        <f>_xlfn.NUMBERVALUE(Test_Length_Start[[#This Row],[Column3]])</f>
        <v>1.8395004166339199</v>
      </c>
      <c r="G303" s="4">
        <f>_xlfn.NUMBERVALUE(Test_Length_Start[[#This Row],[Column4]])</f>
        <v>4.2335787949181997E-2</v>
      </c>
      <c r="H303" s="4">
        <f>_xlfn.NUMBERVALUE(Test_Length_Start[[#This Row],[Column5]])</f>
        <v>8.3775413792304507E-2</v>
      </c>
      <c r="I303" s="4">
        <f>_xlfn.NUMBERVALUE(Test_Length_Start[[#This Row],[Column6]])</f>
        <v>3.3674139550332098E-2</v>
      </c>
      <c r="J303" s="4">
        <f>_xlfn.NUMBERVALUE(Test_Length_Start[[#This Row],[Column7]])</f>
        <v>7.1315406261362194E-2</v>
      </c>
      <c r="K303" s="4">
        <f>_xlfn.NUMBERVALUE(Test_Length_Start[[#This Row],[Column12]])</f>
        <v>2.0077103470684898</v>
      </c>
      <c r="L303" s="8">
        <f>_xlfn.NUMBERVALUE(Test_Length_Start[[#This Row],[Column10]])</f>
        <v>0.118724599489127</v>
      </c>
      <c r="M303" s="4">
        <f>_xlfn.NUMBERVALUE(Test_Length_Start[[#This Row],[Column11]])</f>
        <v>0.30897704340562998</v>
      </c>
      <c r="N303" s="8">
        <f>Tableau2[[#This Row],[Longueur manquante]]-(6-Tableau2[[#This Row],[longueur]])</f>
        <v>-3.8515225399604507</v>
      </c>
    </row>
    <row r="304" spans="2:14" x14ac:dyDescent="0.25">
      <c r="B304" s="3" t="str">
        <f t="shared" si="8"/>
        <v>11</v>
      </c>
      <c r="C304" s="4" t="str">
        <f>Test_Length_Start[[#This Row],[Column1]]</f>
        <v>11-Camera-0,0</v>
      </c>
      <c r="D304" s="3">
        <f t="shared" si="9"/>
        <v>0</v>
      </c>
      <c r="E304" s="4">
        <f>_xlfn.NUMBERVALUE(Test_Length_Start[[#This Row],[Column2]])</f>
        <v>10.007790555472299</v>
      </c>
      <c r="F304" s="4">
        <f>_xlfn.NUMBERVALUE(Test_Length_Start[[#This Row],[Column3]])</f>
        <v>1.80652460858168</v>
      </c>
      <c r="G304" s="4">
        <f>_xlfn.NUMBERVALUE(Test_Length_Start[[#This Row],[Column4]])</f>
        <v>1.11038272666666E-2</v>
      </c>
      <c r="H304" s="4">
        <f>_xlfn.NUMBERVALUE(Test_Length_Start[[#This Row],[Column5]])</f>
        <v>7.3947383458295102E-2</v>
      </c>
      <c r="I304" s="4">
        <f>_xlfn.NUMBERVALUE(Test_Length_Start[[#This Row],[Column6]])</f>
        <v>9.7180138458284292E-3</v>
      </c>
      <c r="J304" s="4">
        <f>_xlfn.NUMBERVALUE(Test_Length_Start[[#This Row],[Column7]])</f>
        <v>5.04566624157642E-2</v>
      </c>
      <c r="K304" s="4">
        <f>_xlfn.NUMBERVALUE(Test_Length_Start[[#This Row],[Column12]])</f>
        <v>2.03856719995383</v>
      </c>
      <c r="L304" s="8">
        <f>_xlfn.NUMBERVALUE(Test_Length_Start[[#This Row],[Column10]])</f>
        <v>2.8150686186479399E-2</v>
      </c>
      <c r="M304" s="4">
        <f>_xlfn.NUMBERVALUE(Test_Length_Start[[#This Row],[Column11]])</f>
        <v>0.29503925258603297</v>
      </c>
      <c r="N304" s="8">
        <f>Tableau2[[#This Row],[Longueur manquante]]-(6-Tableau2[[#This Row],[longueur]])</f>
        <v>-3.8984361388322872</v>
      </c>
    </row>
    <row r="305" spans="2:14" x14ac:dyDescent="0.25">
      <c r="B305" s="3" t="str">
        <f t="shared" si="8"/>
        <v>11</v>
      </c>
      <c r="C305" s="4" t="str">
        <f>Test_Length_Start[[#This Row],[Column1]]</f>
        <v>11-Camera-0,0</v>
      </c>
      <c r="D305" s="3">
        <f t="shared" si="9"/>
        <v>0</v>
      </c>
      <c r="E305" s="4">
        <f>_xlfn.NUMBERVALUE(Test_Length_Start[[#This Row],[Column2]])</f>
        <v>13.2659922546858</v>
      </c>
      <c r="F305" s="4">
        <f>_xlfn.NUMBERVALUE(Test_Length_Start[[#This Row],[Column3]])</f>
        <v>1.9429227761455501</v>
      </c>
      <c r="G305" s="4">
        <f>_xlfn.NUMBERVALUE(Test_Length_Start[[#This Row],[Column4]])</f>
        <v>1.0642545559938901E-2</v>
      </c>
      <c r="H305" s="4">
        <f>_xlfn.NUMBERVALUE(Test_Length_Start[[#This Row],[Column5]])</f>
        <v>6.1846218877511502E-2</v>
      </c>
      <c r="I305" s="4">
        <f>_xlfn.NUMBERVALUE(Test_Length_Start[[#This Row],[Column6]])</f>
        <v>8.2463464654628504E-3</v>
      </c>
      <c r="J305" s="4">
        <f>_xlfn.NUMBERVALUE(Test_Length_Start[[#This Row],[Column7]])</f>
        <v>4.3079827347415403E-2</v>
      </c>
      <c r="K305" s="4">
        <f>_xlfn.NUMBERVALUE(Test_Length_Start[[#This Row],[Column12]])</f>
        <v>1.9145166369853499</v>
      </c>
      <c r="L305" s="8">
        <f>_xlfn.NUMBERVALUE(Test_Length_Start[[#This Row],[Column10]])</f>
        <v>2.9025693891521102E-2</v>
      </c>
      <c r="M305" s="4">
        <f>_xlfn.NUMBERVALUE(Test_Length_Start[[#This Row],[Column11]])</f>
        <v>0.261594900891995</v>
      </c>
      <c r="N305" s="8">
        <f>Tableau2[[#This Row],[Longueur manquante]]-(6-Tableau2[[#This Row],[longueur]])</f>
        <v>-3.7954823229624552</v>
      </c>
    </row>
    <row r="306" spans="2:14" x14ac:dyDescent="0.25">
      <c r="B306" s="3" t="str">
        <f t="shared" si="8"/>
        <v>11</v>
      </c>
      <c r="C306" s="4" t="str">
        <f>Test_Length_Start[[#This Row],[Column1]]</f>
        <v>11-Camera-0,0</v>
      </c>
      <c r="D306" s="3">
        <f t="shared" si="9"/>
        <v>0</v>
      </c>
      <c r="E306" s="4">
        <f>_xlfn.NUMBERVALUE(Test_Length_Start[[#This Row],[Column2]])</f>
        <v>7.1413982447731703</v>
      </c>
      <c r="F306" s="4">
        <f>_xlfn.NUMBERVALUE(Test_Length_Start[[#This Row],[Column3]])</f>
        <v>1.9596731951283599</v>
      </c>
      <c r="G306" s="4">
        <f>_xlfn.NUMBERVALUE(Test_Length_Start[[#This Row],[Column4]])</f>
        <v>8.0650523737772397E-3</v>
      </c>
      <c r="H306" s="4">
        <f>_xlfn.NUMBERVALUE(Test_Length_Start[[#This Row],[Column5]])</f>
        <v>6.1515349712035303E-2</v>
      </c>
      <c r="I306" s="4">
        <f>_xlfn.NUMBERVALUE(Test_Length_Start[[#This Row],[Column6]])</f>
        <v>7.44057236061364E-3</v>
      </c>
      <c r="J306" s="4">
        <f>_xlfn.NUMBERVALUE(Test_Length_Start[[#This Row],[Column7]])</f>
        <v>4.1717981383266697E-2</v>
      </c>
      <c r="K306" s="4">
        <f>_xlfn.NUMBERVALUE(Test_Length_Start[[#This Row],[Column12]])</f>
        <v>1.8840056799817799</v>
      </c>
      <c r="L306" s="8">
        <f>_xlfn.NUMBERVALUE(Test_Length_Start[[#This Row],[Column10]])</f>
        <v>3.5550215950986397E-2</v>
      </c>
      <c r="M306" s="4">
        <f>_xlfn.NUMBERVALUE(Test_Length_Start[[#This Row],[Column11]])</f>
        <v>0.27039909788452798</v>
      </c>
      <c r="N306" s="8">
        <f>Tableau2[[#This Row],[Longueur manquante]]-(6-Tableau2[[#This Row],[longueur]])</f>
        <v>-3.769927706987112</v>
      </c>
    </row>
    <row r="307" spans="2:14" x14ac:dyDescent="0.25">
      <c r="B307" s="3" t="str">
        <f t="shared" si="8"/>
        <v>11</v>
      </c>
      <c r="C307" s="4" t="str">
        <f>Test_Length_Start[[#This Row],[Column1]]</f>
        <v>11-Camera-0,0</v>
      </c>
      <c r="D307" s="3">
        <f t="shared" si="9"/>
        <v>0</v>
      </c>
      <c r="E307" s="4">
        <f>_xlfn.NUMBERVALUE(Test_Length_Start[[#This Row],[Column2]])</f>
        <v>8.8542038882943306</v>
      </c>
      <c r="F307" s="4">
        <f>_xlfn.NUMBERVALUE(Test_Length_Start[[#This Row],[Column3]])</f>
        <v>1.80151352122445</v>
      </c>
      <c r="G307" s="4">
        <f>_xlfn.NUMBERVALUE(Test_Length_Start[[#This Row],[Column4]])</f>
        <v>4.31942996733103E-3</v>
      </c>
      <c r="H307" s="4">
        <f>_xlfn.NUMBERVALUE(Test_Length_Start[[#This Row],[Column5]])</f>
        <v>7.1698532874540102E-2</v>
      </c>
      <c r="I307" s="4">
        <f>_xlfn.NUMBERVALUE(Test_Length_Start[[#This Row],[Column6]])</f>
        <v>3.3427023121346401E-3</v>
      </c>
      <c r="J307" s="4">
        <f>_xlfn.NUMBERVALUE(Test_Length_Start[[#This Row],[Column7]])</f>
        <v>4.8840581544647002E-2</v>
      </c>
      <c r="K307" s="4">
        <f>_xlfn.NUMBERVALUE(Test_Length_Start[[#This Row],[Column12]])</f>
        <v>1.8231240129098201</v>
      </c>
      <c r="L307" s="8">
        <f>_xlfn.NUMBERVALUE(Test_Length_Start[[#This Row],[Column10]])</f>
        <v>1.0892039687911E-2</v>
      </c>
      <c r="M307" s="4">
        <f>_xlfn.NUMBERVALUE(Test_Length_Start[[#This Row],[Column11]])</f>
        <v>0.29310891184247101</v>
      </c>
      <c r="N307" s="8">
        <f>Tableau2[[#This Row],[Longueur manquante]]-(6-Tableau2[[#This Row],[longueur]])</f>
        <v>-3.9053775669330788</v>
      </c>
    </row>
    <row r="308" spans="2:14" x14ac:dyDescent="0.25">
      <c r="B308" s="3" t="str">
        <f t="shared" si="8"/>
        <v>11</v>
      </c>
      <c r="C308" s="4" t="str">
        <f>Test_Length_Start[[#This Row],[Column1]]</f>
        <v>11-Camera-0,0</v>
      </c>
      <c r="D308" s="3">
        <f t="shared" si="9"/>
        <v>0</v>
      </c>
      <c r="E308" s="4">
        <f>_xlfn.NUMBERVALUE(Test_Length_Start[[#This Row],[Column2]])</f>
        <v>5.3409823976117199</v>
      </c>
      <c r="F308" s="4">
        <f>_xlfn.NUMBERVALUE(Test_Length_Start[[#This Row],[Column3]])</f>
        <v>1.9418912617219299</v>
      </c>
      <c r="G308" s="4">
        <f>_xlfn.NUMBERVALUE(Test_Length_Start[[#This Row],[Column4]])</f>
        <v>1.6768056090999399E-2</v>
      </c>
      <c r="H308" s="4">
        <f>_xlfn.NUMBERVALUE(Test_Length_Start[[#This Row],[Column5]])</f>
        <v>6.3380145503401E-2</v>
      </c>
      <c r="I308" s="4">
        <f>_xlfn.NUMBERVALUE(Test_Length_Start[[#This Row],[Column6]])</f>
        <v>1.1818009284418301E-2</v>
      </c>
      <c r="J308" s="4">
        <f>_xlfn.NUMBERVALUE(Test_Length_Start[[#This Row],[Column7]])</f>
        <v>4.5823535030560698E-2</v>
      </c>
      <c r="K308" s="4">
        <f>_xlfn.NUMBERVALUE(Test_Length_Start[[#This Row],[Column12]])</f>
        <v>1.96159498800989</v>
      </c>
      <c r="L308" s="8">
        <f>_xlfn.NUMBERVALUE(Test_Length_Start[[#This Row],[Column10]])</f>
        <v>5.2609912143821901E-2</v>
      </c>
      <c r="M308" s="4">
        <f>_xlfn.NUMBERVALUE(Test_Length_Start[[#This Row],[Column11]])</f>
        <v>0.26583595971436702</v>
      </c>
      <c r="N308" s="8">
        <f>Tableau2[[#This Row],[Longueur manquante]]-(6-Tableau2[[#This Row],[longueur]])</f>
        <v>-3.7922727785637034</v>
      </c>
    </row>
    <row r="309" spans="2:14" x14ac:dyDescent="0.25">
      <c r="B309" s="3" t="str">
        <f t="shared" si="8"/>
        <v>11</v>
      </c>
      <c r="C309" s="4" t="str">
        <f>Test_Length_Start[[#This Row],[Column1]]</f>
        <v>11-Camera-0,0</v>
      </c>
      <c r="D309" s="3">
        <f t="shared" si="9"/>
        <v>0</v>
      </c>
      <c r="E309" s="4">
        <f>_xlfn.NUMBERVALUE(Test_Length_Start[[#This Row],[Column2]])</f>
        <v>11.324519942010699</v>
      </c>
      <c r="F309" s="4">
        <f>_xlfn.NUMBERVALUE(Test_Length_Start[[#This Row],[Column3]])</f>
        <v>1.8100380729618299</v>
      </c>
      <c r="G309" s="4">
        <f>_xlfn.NUMBERVALUE(Test_Length_Start[[#This Row],[Column4]])</f>
        <v>2.11659076306372E-2</v>
      </c>
      <c r="H309" s="4">
        <f>_xlfn.NUMBERVALUE(Test_Length_Start[[#This Row],[Column5]])</f>
        <v>8.0182001283991194E-2</v>
      </c>
      <c r="I309" s="4">
        <f>_xlfn.NUMBERVALUE(Test_Length_Start[[#This Row],[Column6]])</f>
        <v>1.9071080950190101E-2</v>
      </c>
      <c r="J309" s="4">
        <f>_xlfn.NUMBERVALUE(Test_Length_Start[[#This Row],[Column7]])</f>
        <v>5.5056536479910698E-2</v>
      </c>
      <c r="K309" s="4">
        <f>_xlfn.NUMBERVALUE(Test_Length_Start[[#This Row],[Column12]])</f>
        <v>2.0144062589388301</v>
      </c>
      <c r="L309" s="8">
        <f>_xlfn.NUMBERVALUE(Test_Length_Start[[#This Row],[Column10]])</f>
        <v>5.0421982992814099E-2</v>
      </c>
      <c r="M309" s="4">
        <f>_xlfn.NUMBERVALUE(Test_Length_Start[[#This Row],[Column11]])</f>
        <v>0.30201065965437801</v>
      </c>
      <c r="N309" s="8">
        <f>Tableau2[[#This Row],[Longueur manquante]]-(6-Tableau2[[#This Row],[longueur]])</f>
        <v>-3.8879512673837922</v>
      </c>
    </row>
    <row r="310" spans="2:14" x14ac:dyDescent="0.25">
      <c r="B310" s="3" t="str">
        <f t="shared" si="8"/>
        <v>11</v>
      </c>
      <c r="C310" s="4" t="str">
        <f>Test_Length_Start[[#This Row],[Column1]]</f>
        <v>11-Camera-0,0</v>
      </c>
      <c r="D310" s="3">
        <f t="shared" si="9"/>
        <v>0</v>
      </c>
      <c r="E310" s="4">
        <f>_xlfn.NUMBERVALUE(Test_Length_Start[[#This Row],[Column2]])</f>
        <v>14.087722698032699</v>
      </c>
      <c r="F310" s="4">
        <f>_xlfn.NUMBERVALUE(Test_Length_Start[[#This Row],[Column3]])</f>
        <v>1.94754560660459</v>
      </c>
      <c r="G310" s="4">
        <f>_xlfn.NUMBERVALUE(Test_Length_Start[[#This Row],[Column4]])</f>
        <v>1.6947222420231899E-2</v>
      </c>
      <c r="H310" s="4">
        <f>_xlfn.NUMBERVALUE(Test_Length_Start[[#This Row],[Column5]])</f>
        <v>6.5791303284009894E-2</v>
      </c>
      <c r="I310" s="4">
        <f>_xlfn.NUMBERVALUE(Test_Length_Start[[#This Row],[Column6]])</f>
        <v>1.40258168496329E-2</v>
      </c>
      <c r="J310" s="4">
        <f>_xlfn.NUMBERVALUE(Test_Length_Start[[#This Row],[Column7]])</f>
        <v>4.7535169972399399E-2</v>
      </c>
      <c r="K310" s="4">
        <f>_xlfn.NUMBERVALUE(Test_Length_Start[[#This Row],[Column12]])</f>
        <v>1.8826163189951299</v>
      </c>
      <c r="L310" s="8">
        <f>_xlfn.NUMBERVALUE(Test_Length_Start[[#This Row],[Column10]])</f>
        <v>4.9617659377347301E-2</v>
      </c>
      <c r="M310" s="4">
        <f>_xlfn.NUMBERVALUE(Test_Length_Start[[#This Row],[Column11]])</f>
        <v>0.26037124739566597</v>
      </c>
      <c r="N310" s="8">
        <f>Tableau2[[#This Row],[Longueur manquante]]-(6-Tableau2[[#This Row],[longueur]])</f>
        <v>-3.7920831459997437</v>
      </c>
    </row>
    <row r="311" spans="2:14" x14ac:dyDescent="0.25">
      <c r="B311" s="3" t="str">
        <f t="shared" si="8"/>
        <v>11</v>
      </c>
      <c r="C311" s="4" t="str">
        <f>Test_Length_Start[[#This Row],[Column1]]</f>
        <v>11-Camera-0,0</v>
      </c>
      <c r="D311" s="3">
        <f t="shared" si="9"/>
        <v>0</v>
      </c>
      <c r="E311" s="4">
        <f>_xlfn.NUMBERVALUE(Test_Length_Start[[#This Row],[Column2]])</f>
        <v>12.5619402558216</v>
      </c>
      <c r="F311" s="4">
        <f>_xlfn.NUMBERVALUE(Test_Length_Start[[#This Row],[Column3]])</f>
        <v>1.80346162246802</v>
      </c>
      <c r="G311" s="4">
        <f>_xlfn.NUMBERVALUE(Test_Length_Start[[#This Row],[Column4]])</f>
        <v>8.1597451352832997E-3</v>
      </c>
      <c r="H311" s="4">
        <f>_xlfn.NUMBERVALUE(Test_Length_Start[[#This Row],[Column5]])</f>
        <v>7.1744405879634598E-2</v>
      </c>
      <c r="I311" s="4">
        <f>_xlfn.NUMBERVALUE(Test_Length_Start[[#This Row],[Column6]])</f>
        <v>6.3387044207037302E-3</v>
      </c>
      <c r="J311" s="4">
        <f>_xlfn.NUMBERVALUE(Test_Length_Start[[#This Row],[Column7]])</f>
        <v>4.8436174673273102E-2</v>
      </c>
      <c r="K311" s="4">
        <f>_xlfn.NUMBERVALUE(Test_Length_Start[[#This Row],[Column12]])</f>
        <v>1.84990784397814</v>
      </c>
      <c r="L311" s="8">
        <f>_xlfn.NUMBERVALUE(Test_Length_Start[[#This Row],[Column10]])</f>
        <v>2.14533977388284E-2</v>
      </c>
      <c r="M311" s="4">
        <f>_xlfn.NUMBERVALUE(Test_Length_Start[[#This Row],[Column11]])</f>
        <v>0.29542500046986198</v>
      </c>
      <c r="N311" s="8">
        <f>Tableau2[[#This Row],[Longueur manquante]]-(6-Tableau2[[#This Row],[longueur]])</f>
        <v>-3.901113377062118</v>
      </c>
    </row>
    <row r="312" spans="2:14" x14ac:dyDescent="0.25">
      <c r="B312" s="3" t="str">
        <f t="shared" si="8"/>
        <v>11</v>
      </c>
      <c r="C312" s="4" t="str">
        <f>Test_Length_Start[[#This Row],[Column1]]</f>
        <v>11-Camera-0,0</v>
      </c>
      <c r="D312" s="3">
        <f t="shared" si="9"/>
        <v>0</v>
      </c>
      <c r="E312" s="4">
        <f>_xlfn.NUMBERVALUE(Test_Length_Start[[#This Row],[Column2]])</f>
        <v>46.237306748938899</v>
      </c>
      <c r="F312" s="4">
        <f>_xlfn.NUMBERVALUE(Test_Length_Start[[#This Row],[Column3]])</f>
        <v>1.9265213953751701</v>
      </c>
      <c r="G312" s="4">
        <f>_xlfn.NUMBERVALUE(Test_Length_Start[[#This Row],[Column4]])</f>
        <v>4.1444781448124801E-2</v>
      </c>
      <c r="H312" s="4">
        <f>_xlfn.NUMBERVALUE(Test_Length_Start[[#This Row],[Column5]])</f>
        <v>0.10113291970650699</v>
      </c>
      <c r="I312" s="4">
        <f>_xlfn.NUMBERVALUE(Test_Length_Start[[#This Row],[Column6]])</f>
        <v>9.7353236262179097E-3</v>
      </c>
      <c r="J312" s="4">
        <f>_xlfn.NUMBERVALUE(Test_Length_Start[[#This Row],[Column7]])</f>
        <v>7.6511930636778802E-2</v>
      </c>
      <c r="K312" s="4">
        <f>_xlfn.NUMBERVALUE(Test_Length_Start[[#This Row],[Column12]])</f>
        <v>1.9019175859866599</v>
      </c>
      <c r="L312" s="8">
        <f>_xlfn.NUMBERVALUE(Test_Length_Start[[#This Row],[Column10]])</f>
        <v>0.34665074068907598</v>
      </c>
      <c r="M312" s="4">
        <f>_xlfn.NUMBERVALUE(Test_Length_Start[[#This Row],[Column11]])</f>
        <v>0.39515192731566001</v>
      </c>
      <c r="N312" s="8">
        <f>Tableau2[[#This Row],[Longueur manquante]]-(6-Tableau2[[#This Row],[longueur]])</f>
        <v>-3.6783266773091698</v>
      </c>
    </row>
    <row r="313" spans="2:14" x14ac:dyDescent="0.25">
      <c r="B313" s="3" t="str">
        <f t="shared" si="8"/>
        <v>11</v>
      </c>
      <c r="C313" s="4" t="str">
        <f>Test_Length_Start[[#This Row],[Column1]]</f>
        <v>11-Camera-0,0</v>
      </c>
      <c r="D313" s="3">
        <f t="shared" si="9"/>
        <v>0</v>
      </c>
      <c r="E313" s="4">
        <f>_xlfn.NUMBERVALUE(Test_Length_Start[[#This Row],[Column2]])</f>
        <v>9.83405714037292</v>
      </c>
      <c r="F313" s="4">
        <f>_xlfn.NUMBERVALUE(Test_Length_Start[[#This Row],[Column3]])</f>
        <v>1.93954034168991</v>
      </c>
      <c r="G313" s="4">
        <f>_xlfn.NUMBERVALUE(Test_Length_Start[[#This Row],[Column4]])</f>
        <v>7.4289934048288597E-3</v>
      </c>
      <c r="H313" s="4">
        <f>_xlfn.NUMBERVALUE(Test_Length_Start[[#This Row],[Column5]])</f>
        <v>6.1081875759320198E-2</v>
      </c>
      <c r="I313" s="4">
        <f>_xlfn.NUMBERVALUE(Test_Length_Start[[#This Row],[Column6]])</f>
        <v>6.1737730581397201E-3</v>
      </c>
      <c r="J313" s="4">
        <f>_xlfn.NUMBERVALUE(Test_Length_Start[[#This Row],[Column7]])</f>
        <v>4.3528899987282099E-2</v>
      </c>
      <c r="K313" s="4">
        <f>_xlfn.NUMBERVALUE(Test_Length_Start[[#This Row],[Column12]])</f>
        <v>2.26320790708996</v>
      </c>
      <c r="L313" s="8">
        <f>_xlfn.NUMBERVALUE(Test_Length_Start[[#This Row],[Column10]])</f>
        <v>1.9973777072615401E-2</v>
      </c>
      <c r="M313" s="4">
        <f>_xlfn.NUMBERVALUE(Test_Length_Start[[#This Row],[Column11]])</f>
        <v>0.25896042066640101</v>
      </c>
      <c r="N313" s="8">
        <f>Tableau2[[#This Row],[Longueur manquante]]-(6-Tableau2[[#This Row],[longueur]])</f>
        <v>-3.8014992376436889</v>
      </c>
    </row>
    <row r="314" spans="2:14" x14ac:dyDescent="0.25">
      <c r="B314" s="3" t="str">
        <f t="shared" si="8"/>
        <v>11</v>
      </c>
      <c r="C314" s="4" t="str">
        <f>Test_Length_Start[[#This Row],[Column1]]</f>
        <v>11-Camera-0,0</v>
      </c>
      <c r="D314" s="3">
        <f t="shared" si="9"/>
        <v>0</v>
      </c>
      <c r="E314" s="4">
        <f>_xlfn.NUMBERVALUE(Test_Length_Start[[#This Row],[Column2]])</f>
        <v>12.075149650814501</v>
      </c>
      <c r="F314" s="4">
        <f>_xlfn.NUMBERVALUE(Test_Length_Start[[#This Row],[Column3]])</f>
        <v>1.9403122369324799</v>
      </c>
      <c r="G314" s="4">
        <f>_xlfn.NUMBERVALUE(Test_Length_Start[[#This Row],[Column4]])</f>
        <v>7.0663054720866997E-3</v>
      </c>
      <c r="H314" s="4">
        <f>_xlfn.NUMBERVALUE(Test_Length_Start[[#This Row],[Column5]])</f>
        <v>6.1001816589183598E-2</v>
      </c>
      <c r="I314" s="4">
        <f>_xlfn.NUMBERVALUE(Test_Length_Start[[#This Row],[Column6]])</f>
        <v>5.8477198869432796E-3</v>
      </c>
      <c r="J314" s="4">
        <f>_xlfn.NUMBERVALUE(Test_Length_Start[[#This Row],[Column7]])</f>
        <v>4.2104430141084899E-2</v>
      </c>
      <c r="K314" s="4">
        <f>_xlfn.NUMBERVALUE(Test_Length_Start[[#This Row],[Column12]])</f>
        <v>1.93952063494361</v>
      </c>
      <c r="L314" s="8">
        <f>_xlfn.NUMBERVALUE(Test_Length_Start[[#This Row],[Column10]])</f>
        <v>1.80712986435916E-2</v>
      </c>
      <c r="M314" s="4">
        <f>_xlfn.NUMBERVALUE(Test_Length_Start[[#This Row],[Column11]])</f>
        <v>0.26326449165139199</v>
      </c>
      <c r="N314" s="8">
        <f>Tableau2[[#This Row],[Longueur manquante]]-(6-Tableau2[[#This Row],[longueur]])</f>
        <v>-3.7964232714161286</v>
      </c>
    </row>
    <row r="315" spans="2:14" x14ac:dyDescent="0.25">
      <c r="B315" s="3" t="str">
        <f t="shared" si="8"/>
        <v>11</v>
      </c>
      <c r="C315" s="4" t="str">
        <f>Test_Length_Start[[#This Row],[Column1]]</f>
        <v>11-Camera-0,0</v>
      </c>
      <c r="D315" s="3">
        <f t="shared" si="9"/>
        <v>0</v>
      </c>
      <c r="E315" s="4">
        <f>_xlfn.NUMBERVALUE(Test_Length_Start[[#This Row],[Column2]])</f>
        <v>13.6682501873488</v>
      </c>
      <c r="F315" s="4">
        <f>_xlfn.NUMBERVALUE(Test_Length_Start[[#This Row],[Column3]])</f>
        <v>1.9398353822460199</v>
      </c>
      <c r="G315" s="4">
        <f>_xlfn.NUMBERVALUE(Test_Length_Start[[#This Row],[Column4]])</f>
        <v>1.28827463711587E-2</v>
      </c>
      <c r="H315" s="4">
        <f>_xlfn.NUMBERVALUE(Test_Length_Start[[#This Row],[Column5]])</f>
        <v>6.2845661393261407E-2</v>
      </c>
      <c r="I315" s="4">
        <f>_xlfn.NUMBERVALUE(Test_Length_Start[[#This Row],[Column6]])</f>
        <v>1.07321865503851E-2</v>
      </c>
      <c r="J315" s="4">
        <f>_xlfn.NUMBERVALUE(Test_Length_Start[[#This Row],[Column7]])</f>
        <v>4.3793233253073098E-2</v>
      </c>
      <c r="K315" s="4">
        <f>_xlfn.NUMBERVALUE(Test_Length_Start[[#This Row],[Column12]])</f>
        <v>1.82679202908184</v>
      </c>
      <c r="L315" s="8">
        <f>_xlfn.NUMBERVALUE(Test_Length_Start[[#This Row],[Column10]])</f>
        <v>3.2498855529952603E-2</v>
      </c>
      <c r="M315" s="4">
        <f>_xlfn.NUMBERVALUE(Test_Length_Start[[#This Row],[Column11]])</f>
        <v>0.26527180189286698</v>
      </c>
      <c r="N315" s="8">
        <f>Tableau2[[#This Row],[Longueur manquante]]-(6-Tableau2[[#This Row],[longueur]])</f>
        <v>-3.7948928158611128</v>
      </c>
    </row>
    <row r="316" spans="2:14" x14ac:dyDescent="0.25">
      <c r="B316" s="3" t="str">
        <f t="shared" si="8"/>
        <v>11</v>
      </c>
      <c r="C316" s="4" t="str">
        <f>Test_Length_Start[[#This Row],[Column1]]</f>
        <v>11-Camera-0,0</v>
      </c>
      <c r="D316" s="3">
        <f t="shared" si="9"/>
        <v>0</v>
      </c>
      <c r="E316" s="4">
        <f>_xlfn.NUMBERVALUE(Test_Length_Start[[#This Row],[Column2]])</f>
        <v>38.8425719235874</v>
      </c>
      <c r="F316" s="4">
        <f>_xlfn.NUMBERVALUE(Test_Length_Start[[#This Row],[Column3]])</f>
        <v>1.8362420083611599</v>
      </c>
      <c r="G316" s="4">
        <f>_xlfn.NUMBERVALUE(Test_Length_Start[[#This Row],[Column4]])</f>
        <v>4.7166231789758602E-2</v>
      </c>
      <c r="H316" s="4">
        <f>_xlfn.NUMBERVALUE(Test_Length_Start[[#This Row],[Column5]])</f>
        <v>0.12711642853734101</v>
      </c>
      <c r="I316" s="4">
        <f>_xlfn.NUMBERVALUE(Test_Length_Start[[#This Row],[Column6]])</f>
        <v>2.9104015076605701E-2</v>
      </c>
      <c r="J316" s="4">
        <f>_xlfn.NUMBERVALUE(Test_Length_Start[[#This Row],[Column7]])</f>
        <v>9.2751412250409906E-2</v>
      </c>
      <c r="K316" s="4">
        <f>_xlfn.NUMBERVALUE(Test_Length_Start[[#This Row],[Column12]])</f>
        <v>1.89501351001672</v>
      </c>
      <c r="L316" s="8">
        <f>_xlfn.NUMBERVALUE(Test_Length_Start[[#This Row],[Column10]])</f>
        <v>0.29033568001548898</v>
      </c>
      <c r="M316" s="4">
        <f>_xlfn.NUMBERVALUE(Test_Length_Start[[#This Row],[Column11]])</f>
        <v>0.45508085236318202</v>
      </c>
      <c r="N316" s="8">
        <f>Tableau2[[#This Row],[Longueur manquante]]-(6-Tableau2[[#This Row],[longueur]])</f>
        <v>-3.7086771392756579</v>
      </c>
    </row>
    <row r="317" spans="2:14" x14ac:dyDescent="0.25">
      <c r="B317" s="3" t="str">
        <f t="shared" si="8"/>
        <v>11</v>
      </c>
      <c r="C317" s="4" t="str">
        <f>Test_Length_Start[[#This Row],[Column1]]</f>
        <v>11-Camera-0,0</v>
      </c>
      <c r="D317" s="3">
        <f t="shared" si="9"/>
        <v>0</v>
      </c>
      <c r="E317" s="4">
        <f>_xlfn.NUMBERVALUE(Test_Length_Start[[#This Row],[Column2]])</f>
        <v>16.818191939632499</v>
      </c>
      <c r="F317" s="4">
        <f>_xlfn.NUMBERVALUE(Test_Length_Start[[#This Row],[Column3]])</f>
        <v>1.81234346168927</v>
      </c>
      <c r="G317" s="4">
        <f>_xlfn.NUMBERVALUE(Test_Length_Start[[#This Row],[Column4]])</f>
        <v>1.14134849140151E-2</v>
      </c>
      <c r="H317" s="4">
        <f>_xlfn.NUMBERVALUE(Test_Length_Start[[#This Row],[Column5]])</f>
        <v>7.2311429442723396E-2</v>
      </c>
      <c r="I317" s="4">
        <f>_xlfn.NUMBERVALUE(Test_Length_Start[[#This Row],[Column6]])</f>
        <v>9.8649833683888306E-3</v>
      </c>
      <c r="J317" s="4">
        <f>_xlfn.NUMBERVALUE(Test_Length_Start[[#This Row],[Column7]])</f>
        <v>4.9734528630612097E-2</v>
      </c>
      <c r="K317" s="4">
        <f>_xlfn.NUMBERVALUE(Test_Length_Start[[#This Row],[Column12]])</f>
        <v>1.87551773700397</v>
      </c>
      <c r="L317" s="8">
        <f>_xlfn.NUMBERVALUE(Test_Length_Start[[#This Row],[Column10]])</f>
        <v>5.2773705976861401E-2</v>
      </c>
      <c r="M317" s="4">
        <f>_xlfn.NUMBERVALUE(Test_Length_Start[[#This Row],[Column11]])</f>
        <v>0.29740964117081597</v>
      </c>
      <c r="N317" s="8">
        <f>Tableau2[[#This Row],[Longueur manquante]]-(6-Tableau2[[#This Row],[longueur]])</f>
        <v>-3.8902468971399138</v>
      </c>
    </row>
    <row r="318" spans="2:14" x14ac:dyDescent="0.25">
      <c r="B318" s="3" t="str">
        <f t="shared" si="8"/>
        <v>11</v>
      </c>
      <c r="C318" s="4" t="str">
        <f>Test_Length_Start[[#This Row],[Column1]]</f>
        <v>11-Camera-0,0</v>
      </c>
      <c r="D318" s="3">
        <f t="shared" si="9"/>
        <v>0</v>
      </c>
      <c r="E318" s="4">
        <f>_xlfn.NUMBERVALUE(Test_Length_Start[[#This Row],[Column2]])</f>
        <v>14.3665790994625</v>
      </c>
      <c r="F318" s="4">
        <f>_xlfn.NUMBERVALUE(Test_Length_Start[[#This Row],[Column3]])</f>
        <v>1.8036700611919601</v>
      </c>
      <c r="G318" s="4">
        <f>_xlfn.NUMBERVALUE(Test_Length_Start[[#This Row],[Column4]])</f>
        <v>1.1425115007076001E-2</v>
      </c>
      <c r="H318" s="4">
        <f>_xlfn.NUMBERVALUE(Test_Length_Start[[#This Row],[Column5]])</f>
        <v>7.2775384195761295E-2</v>
      </c>
      <c r="I318" s="4">
        <f>_xlfn.NUMBERVALUE(Test_Length_Start[[#This Row],[Column6]])</f>
        <v>1.02417384697175E-2</v>
      </c>
      <c r="J318" s="4">
        <f>_xlfn.NUMBERVALUE(Test_Length_Start[[#This Row],[Column7]])</f>
        <v>4.9278914818714797E-2</v>
      </c>
      <c r="K318" s="4">
        <f>_xlfn.NUMBERVALUE(Test_Length_Start[[#This Row],[Column12]])</f>
        <v>1.8447510210098601</v>
      </c>
      <c r="L318" s="8">
        <f>_xlfn.NUMBERVALUE(Test_Length_Start[[#This Row],[Column10]])</f>
        <v>2.7365051005891101E-2</v>
      </c>
      <c r="M318" s="4">
        <f>_xlfn.NUMBERVALUE(Test_Length_Start[[#This Row],[Column11]])</f>
        <v>0.29685006978210599</v>
      </c>
      <c r="N318" s="8">
        <f>Tableau2[[#This Row],[Longueur manquante]]-(6-Tableau2[[#This Row],[longueur]])</f>
        <v>-3.8994798690259338</v>
      </c>
    </row>
    <row r="319" spans="2:14" x14ac:dyDescent="0.25">
      <c r="B319" s="3" t="str">
        <f t="shared" si="8"/>
        <v>11</v>
      </c>
      <c r="C319" s="4" t="str">
        <f>Test_Length_Start[[#This Row],[Column1]]</f>
        <v>11-Camera-0,0</v>
      </c>
      <c r="D319" s="3">
        <f t="shared" si="9"/>
        <v>0</v>
      </c>
      <c r="E319" s="4">
        <f>_xlfn.NUMBERVALUE(Test_Length_Start[[#This Row],[Column2]])</f>
        <v>19.346871828639099</v>
      </c>
      <c r="F319" s="4">
        <f>_xlfn.NUMBERVALUE(Test_Length_Start[[#This Row],[Column3]])</f>
        <v>1.9411536440707</v>
      </c>
      <c r="G319" s="4">
        <f>_xlfn.NUMBERVALUE(Test_Length_Start[[#This Row],[Column4]])</f>
        <v>1.3835356490636301E-2</v>
      </c>
      <c r="H319" s="4">
        <f>_xlfn.NUMBERVALUE(Test_Length_Start[[#This Row],[Column5]])</f>
        <v>6.3046024057094099E-2</v>
      </c>
      <c r="I319" s="4">
        <f>_xlfn.NUMBERVALUE(Test_Length_Start[[#This Row],[Column6]])</f>
        <v>1.36233499805824E-2</v>
      </c>
      <c r="J319" s="4">
        <f>_xlfn.NUMBERVALUE(Test_Length_Start[[#This Row],[Column7]])</f>
        <v>4.4046204027078997E-2</v>
      </c>
      <c r="K319" s="4">
        <f>_xlfn.NUMBERVALUE(Test_Length_Start[[#This Row],[Column12]])</f>
        <v>1.86994112597312</v>
      </c>
      <c r="L319" s="8">
        <f>_xlfn.NUMBERVALUE(Test_Length_Start[[#This Row],[Column10]])</f>
        <v>3.7343637323288902E-2</v>
      </c>
      <c r="M319" s="4">
        <f>_xlfn.NUMBERVALUE(Test_Length_Start[[#This Row],[Column11]])</f>
        <v>0.27725933714342299</v>
      </c>
      <c r="N319" s="8">
        <f>Tableau2[[#This Row],[Longueur manquante]]-(6-Tableau2[[#This Row],[longueur]])</f>
        <v>-3.7815870187858773</v>
      </c>
    </row>
    <row r="320" spans="2:14" x14ac:dyDescent="0.25">
      <c r="B320" s="3" t="str">
        <f t="shared" si="8"/>
        <v>11</v>
      </c>
      <c r="C320" s="4" t="str">
        <f>Test_Length_Start[[#This Row],[Column1]]</f>
        <v>11-Camera-0,0</v>
      </c>
      <c r="D320" s="3">
        <f t="shared" si="9"/>
        <v>0</v>
      </c>
      <c r="E320" s="4">
        <f>_xlfn.NUMBERVALUE(Test_Length_Start[[#This Row],[Column2]])</f>
        <v>38.177817638349303</v>
      </c>
      <c r="F320" s="4">
        <f>_xlfn.NUMBERVALUE(Test_Length_Start[[#This Row],[Column3]])</f>
        <v>1.9573895278687401</v>
      </c>
      <c r="G320" s="4">
        <f>_xlfn.NUMBERVALUE(Test_Length_Start[[#This Row],[Column4]])</f>
        <v>0.11671322341376</v>
      </c>
      <c r="H320" s="4">
        <f>_xlfn.NUMBERVALUE(Test_Length_Start[[#This Row],[Column5]])</f>
        <v>0.12788002212470301</v>
      </c>
      <c r="I320" s="4">
        <f>_xlfn.NUMBERVALUE(Test_Length_Start[[#This Row],[Column6]])</f>
        <v>6.1959047079986701E-2</v>
      </c>
      <c r="J320" s="4">
        <f>_xlfn.NUMBERVALUE(Test_Length_Start[[#This Row],[Column7]])</f>
        <v>0.11446973932073599</v>
      </c>
      <c r="K320" s="4">
        <f>_xlfn.NUMBERVALUE(Test_Length_Start[[#This Row],[Column12]])</f>
        <v>1.90379524999298</v>
      </c>
      <c r="L320" s="8">
        <f>_xlfn.NUMBERVALUE(Test_Length_Start[[#This Row],[Column10]])</f>
        <v>0.449324419540374</v>
      </c>
      <c r="M320" s="4">
        <f>_xlfn.NUMBERVALUE(Test_Length_Start[[#This Row],[Column11]])</f>
        <v>0.37073136185995198</v>
      </c>
      <c r="N320" s="8">
        <f>Tableau2[[#This Row],[Longueur manquante]]-(6-Tableau2[[#This Row],[longueur]])</f>
        <v>-3.6718791102713082</v>
      </c>
    </row>
    <row r="321" spans="2:14" x14ac:dyDescent="0.25">
      <c r="B321" s="3" t="str">
        <f t="shared" si="8"/>
        <v>11</v>
      </c>
      <c r="C321" s="4" t="str">
        <f>Test_Length_Start[[#This Row],[Column1]]</f>
        <v>11-Camera-0,0</v>
      </c>
      <c r="D321" s="3">
        <f t="shared" si="9"/>
        <v>0</v>
      </c>
      <c r="E321" s="4">
        <f>_xlfn.NUMBERVALUE(Test_Length_Start[[#This Row],[Column2]])</f>
        <v>12.8400894904072</v>
      </c>
      <c r="F321" s="4">
        <f>_xlfn.NUMBERVALUE(Test_Length_Start[[#This Row],[Column3]])</f>
        <v>1.9343364001654999</v>
      </c>
      <c r="G321" s="4">
        <f>_xlfn.NUMBERVALUE(Test_Length_Start[[#This Row],[Column4]])</f>
        <v>1.1004868804305099E-2</v>
      </c>
      <c r="H321" s="4">
        <f>_xlfn.NUMBERVALUE(Test_Length_Start[[#This Row],[Column5]])</f>
        <v>6.2276162886039703E-2</v>
      </c>
      <c r="I321" s="4">
        <f>_xlfn.NUMBERVALUE(Test_Length_Start[[#This Row],[Column6]])</f>
        <v>9.7312691653051193E-3</v>
      </c>
      <c r="J321" s="4">
        <f>_xlfn.NUMBERVALUE(Test_Length_Start[[#This Row],[Column7]])</f>
        <v>4.4695624874112501E-2</v>
      </c>
      <c r="K321" s="4">
        <f>_xlfn.NUMBERVALUE(Test_Length_Start[[#This Row],[Column12]])</f>
        <v>1.84015486110001</v>
      </c>
      <c r="L321" s="8">
        <f>_xlfn.NUMBERVALUE(Test_Length_Start[[#This Row],[Column10]])</f>
        <v>5.29322107126146E-2</v>
      </c>
      <c r="M321" s="4">
        <f>_xlfn.NUMBERVALUE(Test_Length_Start[[#This Row],[Column11]])</f>
        <v>0.27383924289427303</v>
      </c>
      <c r="N321" s="8">
        <f>Tableau2[[#This Row],[Longueur manquante]]-(6-Tableau2[[#This Row],[longueur]])</f>
        <v>-3.7918243569402272</v>
      </c>
    </row>
    <row r="322" spans="2:14" x14ac:dyDescent="0.25">
      <c r="B322" s="3" t="str">
        <f t="shared" ref="B322:B385" si="10">SUBSTITUTE(LEFT(C322,2),"-","")</f>
        <v>11</v>
      </c>
      <c r="C322" s="4" t="str">
        <f>Test_Length_Start[[#This Row],[Column1]]</f>
        <v>11-Camera-0,05</v>
      </c>
      <c r="D322" s="3">
        <f t="shared" ref="D322:D385" si="11">_xlfn.NUMBERVALUE(IFERROR(RIGHT(C322,LEN(C322)-SEARCH("-",C322,5)),-0.2))*10</f>
        <v>0.5</v>
      </c>
      <c r="E322" s="4">
        <f>_xlfn.NUMBERVALUE(Test_Length_Start[[#This Row],[Column2]])</f>
        <v>39.754015348317999</v>
      </c>
      <c r="F322" s="4">
        <f>_xlfn.NUMBERVALUE(Test_Length_Start[[#This Row],[Column3]])</f>
        <v>1.9818828104998401</v>
      </c>
      <c r="G322" s="4">
        <f>_xlfn.NUMBERVALUE(Test_Length_Start[[#This Row],[Column4]])</f>
        <v>5.27971294556921E-2</v>
      </c>
      <c r="H322" s="4">
        <f>_xlfn.NUMBERVALUE(Test_Length_Start[[#This Row],[Column5]])</f>
        <v>8.9289836179859902E-2</v>
      </c>
      <c r="I322" s="4">
        <f>_xlfn.NUMBERVALUE(Test_Length_Start[[#This Row],[Column6]])</f>
        <v>4.6801811129021299E-2</v>
      </c>
      <c r="J322" s="4">
        <f>_xlfn.NUMBERVALUE(Test_Length_Start[[#This Row],[Column7]])</f>
        <v>8.7069322615920694E-2</v>
      </c>
      <c r="K322" s="4">
        <f>_xlfn.NUMBERVALUE(Test_Length_Start[[#This Row],[Column12]])</f>
        <v>5.4180688589112798</v>
      </c>
      <c r="L322" s="8">
        <f>_xlfn.NUMBERVALUE(Test_Length_Start[[#This Row],[Column10]])</f>
        <v>0.13013717690120699</v>
      </c>
      <c r="M322" s="4">
        <f>_xlfn.NUMBERVALUE(Test_Length_Start[[#This Row],[Column11]])</f>
        <v>0.313759128241337</v>
      </c>
      <c r="N322" s="8">
        <f>Tableau2[[#This Row],[Longueur manquante]]-(6-Tableau2[[#This Row],[longueur]])</f>
        <v>-3.7043580612588229</v>
      </c>
    </row>
    <row r="323" spans="2:14" x14ac:dyDescent="0.25">
      <c r="B323" s="3" t="str">
        <f t="shared" si="10"/>
        <v>11</v>
      </c>
      <c r="C323" s="4" t="str">
        <f>Test_Length_Start[[#This Row],[Column1]]</f>
        <v>11-Camera-0,05</v>
      </c>
      <c r="D323" s="3">
        <f t="shared" si="11"/>
        <v>0.5</v>
      </c>
      <c r="E323" s="4">
        <f>_xlfn.NUMBERVALUE(Test_Length_Start[[#This Row],[Column2]])</f>
        <v>12.2397005775575</v>
      </c>
      <c r="F323" s="4">
        <f>_xlfn.NUMBERVALUE(Test_Length_Start[[#This Row],[Column3]])</f>
        <v>1.8940363982516999</v>
      </c>
      <c r="G323" s="4">
        <f>_xlfn.NUMBERVALUE(Test_Length_Start[[#This Row],[Column4]])</f>
        <v>2.5706753674873399E-2</v>
      </c>
      <c r="H323" s="4">
        <f>_xlfn.NUMBERVALUE(Test_Length_Start[[#This Row],[Column5]])</f>
        <v>7.6170644228729406E-2</v>
      </c>
      <c r="I323" s="4">
        <f>_xlfn.NUMBERVALUE(Test_Length_Start[[#This Row],[Column6]])</f>
        <v>2.06039592524212E-2</v>
      </c>
      <c r="J323" s="4">
        <f>_xlfn.NUMBERVALUE(Test_Length_Start[[#This Row],[Column7]])</f>
        <v>6.20854930987913E-2</v>
      </c>
      <c r="K323" s="4">
        <f>_xlfn.NUMBERVALUE(Test_Length_Start[[#This Row],[Column12]])</f>
        <v>4.7175063070608303</v>
      </c>
      <c r="L323" s="8">
        <f>_xlfn.NUMBERVALUE(Test_Length_Start[[#This Row],[Column10]])</f>
        <v>6.9265791361107595E-2</v>
      </c>
      <c r="M323" s="4">
        <f>_xlfn.NUMBERVALUE(Test_Length_Start[[#This Row],[Column11]])</f>
        <v>0.27587498120602499</v>
      </c>
      <c r="N323" s="8">
        <f>Tableau2[[#This Row],[Longueur manquante]]-(6-Tableau2[[#This Row],[longueur]])</f>
        <v>-3.8300886205422753</v>
      </c>
    </row>
    <row r="324" spans="2:14" x14ac:dyDescent="0.25">
      <c r="B324" s="3" t="str">
        <f t="shared" si="10"/>
        <v>11</v>
      </c>
      <c r="C324" s="4" t="str">
        <f>Test_Length_Start[[#This Row],[Column1]]</f>
        <v>11-Camera-0,05</v>
      </c>
      <c r="D324" s="3">
        <f t="shared" si="11"/>
        <v>0.5</v>
      </c>
      <c r="E324" s="4">
        <f>_xlfn.NUMBERVALUE(Test_Length_Start[[#This Row],[Column2]])</f>
        <v>19.9118791124315</v>
      </c>
      <c r="F324" s="4">
        <f>_xlfn.NUMBERVALUE(Test_Length_Start[[#This Row],[Column3]])</f>
        <v>2.0682496731294702</v>
      </c>
      <c r="G324" s="4">
        <f>_xlfn.NUMBERVALUE(Test_Length_Start[[#This Row],[Column4]])</f>
        <v>7.4039032125175805E-2</v>
      </c>
      <c r="H324" s="4">
        <f>_xlfn.NUMBERVALUE(Test_Length_Start[[#This Row],[Column5]])</f>
        <v>0.10664134246962501</v>
      </c>
      <c r="I324" s="4">
        <f>_xlfn.NUMBERVALUE(Test_Length_Start[[#This Row],[Column6]])</f>
        <v>6.9276477698147196E-2</v>
      </c>
      <c r="J324" s="4">
        <f>_xlfn.NUMBERVALUE(Test_Length_Start[[#This Row],[Column7]])</f>
        <v>9.9211195704080699E-2</v>
      </c>
      <c r="K324" s="4">
        <f>_xlfn.NUMBERVALUE(Test_Length_Start[[#This Row],[Column12]])</f>
        <v>5.2500355819938704</v>
      </c>
      <c r="L324" s="8">
        <f>_xlfn.NUMBERVALUE(Test_Length_Start[[#This Row],[Column10]])</f>
        <v>0.19480787792057999</v>
      </c>
      <c r="M324" s="4">
        <f>_xlfn.NUMBERVALUE(Test_Length_Start[[#This Row],[Column11]])</f>
        <v>0.36172128137097398</v>
      </c>
      <c r="N324" s="8">
        <f>Tableau2[[#This Row],[Longueur manquante]]-(6-Tableau2[[#This Row],[longueur]])</f>
        <v>-3.570029045499556</v>
      </c>
    </row>
    <row r="325" spans="2:14" x14ac:dyDescent="0.25">
      <c r="B325" s="3" t="str">
        <f t="shared" si="10"/>
        <v>11</v>
      </c>
      <c r="C325" s="4" t="str">
        <f>Test_Length_Start[[#This Row],[Column1]]</f>
        <v>11-Camera-0,05</v>
      </c>
      <c r="D325" s="3">
        <f t="shared" si="11"/>
        <v>0.5</v>
      </c>
      <c r="E325" s="4">
        <f>_xlfn.NUMBERVALUE(Test_Length_Start[[#This Row],[Column2]])</f>
        <v>64.886443704648798</v>
      </c>
      <c r="F325" s="4">
        <f>_xlfn.NUMBERVALUE(Test_Length_Start[[#This Row],[Column3]])</f>
        <v>1.8093133570976601</v>
      </c>
      <c r="G325" s="4">
        <f>_xlfn.NUMBERVALUE(Test_Length_Start[[#This Row],[Column4]])</f>
        <v>8.2613901650228694E-2</v>
      </c>
      <c r="H325" s="4">
        <f>_xlfn.NUMBERVALUE(Test_Length_Start[[#This Row],[Column5]])</f>
        <v>0.18202426829950799</v>
      </c>
      <c r="I325" s="4">
        <f>_xlfn.NUMBERVALUE(Test_Length_Start[[#This Row],[Column6]])</f>
        <v>5.0331963376600002E-2</v>
      </c>
      <c r="J325" s="4">
        <f>_xlfn.NUMBERVALUE(Test_Length_Start[[#This Row],[Column7]])</f>
        <v>0.115474455471825</v>
      </c>
      <c r="K325" s="4">
        <f>_xlfn.NUMBERVALUE(Test_Length_Start[[#This Row],[Column12]])</f>
        <v>5.0647689450997797</v>
      </c>
      <c r="L325" s="8">
        <f>_xlfn.NUMBERVALUE(Test_Length_Start[[#This Row],[Column10]])</f>
        <v>0.38918514128152099</v>
      </c>
      <c r="M325" s="4">
        <f>_xlfn.NUMBERVALUE(Test_Length_Start[[#This Row],[Column11]])</f>
        <v>0.66366663031274598</v>
      </c>
      <c r="N325" s="8">
        <f>Tableau2[[#This Row],[Longueur manquante]]-(6-Tableau2[[#This Row],[longueur]])</f>
        <v>-3.5270200125895936</v>
      </c>
    </row>
    <row r="326" spans="2:14" x14ac:dyDescent="0.25">
      <c r="B326" s="3" t="str">
        <f t="shared" si="10"/>
        <v>11</v>
      </c>
      <c r="C326" s="4" t="str">
        <f>Test_Length_Start[[#This Row],[Column1]]</f>
        <v>11-Camera-0,05</v>
      </c>
      <c r="D326" s="3">
        <f t="shared" si="11"/>
        <v>0.5</v>
      </c>
      <c r="E326" s="4">
        <f>_xlfn.NUMBERVALUE(Test_Length_Start[[#This Row],[Column2]])</f>
        <v>18.676804884557999</v>
      </c>
      <c r="F326" s="4">
        <f>_xlfn.NUMBERVALUE(Test_Length_Start[[#This Row],[Column3]])</f>
        <v>1.81497929902888</v>
      </c>
      <c r="G326" s="4">
        <f>_xlfn.NUMBERVALUE(Test_Length_Start[[#This Row],[Column4]])</f>
        <v>4.45674832324673E-2</v>
      </c>
      <c r="H326" s="4">
        <f>_xlfn.NUMBERVALUE(Test_Length_Start[[#This Row],[Column5]])</f>
        <v>0.10308484952135299</v>
      </c>
      <c r="I326" s="4">
        <f>_xlfn.NUMBERVALUE(Test_Length_Start[[#This Row],[Column6]])</f>
        <v>4.0540407676008999E-2</v>
      </c>
      <c r="J326" s="4">
        <f>_xlfn.NUMBERVALUE(Test_Length_Start[[#This Row],[Column7]])</f>
        <v>8.8229532233708594E-2</v>
      </c>
      <c r="K326" s="4">
        <f>_xlfn.NUMBERVALUE(Test_Length_Start[[#This Row],[Column12]])</f>
        <v>4.74240146402735</v>
      </c>
      <c r="L326" s="8">
        <f>_xlfn.NUMBERVALUE(Test_Length_Start[[#This Row],[Column10]])</f>
        <v>0.104441769176173</v>
      </c>
      <c r="M326" s="4">
        <f>_xlfn.NUMBERVALUE(Test_Length_Start[[#This Row],[Column11]])</f>
        <v>0.34309628434355399</v>
      </c>
      <c r="N326" s="8">
        <f>Tableau2[[#This Row],[Longueur manquante]]-(6-Tableau2[[#This Row],[longueur]])</f>
        <v>-3.8419244166275659</v>
      </c>
    </row>
    <row r="327" spans="2:14" x14ac:dyDescent="0.25">
      <c r="B327" s="3" t="str">
        <f t="shared" si="10"/>
        <v>11</v>
      </c>
      <c r="C327" s="4" t="str">
        <f>Test_Length_Start[[#This Row],[Column1]]</f>
        <v>11-Camera-0,05</v>
      </c>
      <c r="D327" s="3">
        <f t="shared" si="11"/>
        <v>0.5</v>
      </c>
      <c r="E327" s="4">
        <f>_xlfn.NUMBERVALUE(Test_Length_Start[[#This Row],[Column2]])</f>
        <v>22.959103682759899</v>
      </c>
      <c r="F327" s="4">
        <f>_xlfn.NUMBERVALUE(Test_Length_Start[[#This Row],[Column3]])</f>
        <v>2.0052596843063002</v>
      </c>
      <c r="G327" s="4">
        <f>_xlfn.NUMBERVALUE(Test_Length_Start[[#This Row],[Column4]])</f>
        <v>5.4495728232544297E-2</v>
      </c>
      <c r="H327" s="4">
        <f>_xlfn.NUMBERVALUE(Test_Length_Start[[#This Row],[Column5]])</f>
        <v>9.2274212133273303E-2</v>
      </c>
      <c r="I327" s="4">
        <f>_xlfn.NUMBERVALUE(Test_Length_Start[[#This Row],[Column6]])</f>
        <v>3.8221354292508503E-2</v>
      </c>
      <c r="J327" s="4">
        <f>_xlfn.NUMBERVALUE(Test_Length_Start[[#This Row],[Column7]])</f>
        <v>8.9175756804789896E-2</v>
      </c>
      <c r="K327" s="4">
        <f>_xlfn.NUMBERVALUE(Test_Length_Start[[#This Row],[Column12]])</f>
        <v>7.3481133769964799</v>
      </c>
      <c r="L327" s="8">
        <f>_xlfn.NUMBERVALUE(Test_Length_Start[[#This Row],[Column10]])</f>
        <v>0.169632807321213</v>
      </c>
      <c r="M327" s="4">
        <f>_xlfn.NUMBERVALUE(Test_Length_Start[[#This Row],[Column11]])</f>
        <v>0.27414117570013902</v>
      </c>
      <c r="N327" s="8">
        <f>Tableau2[[#This Row],[Longueur manquante]]-(6-Tableau2[[#This Row],[longueur]])</f>
        <v>-3.7205991399935607</v>
      </c>
    </row>
    <row r="328" spans="2:14" x14ac:dyDescent="0.25">
      <c r="B328" s="3" t="str">
        <f t="shared" si="10"/>
        <v>11</v>
      </c>
      <c r="C328" s="4" t="str">
        <f>Test_Length_Start[[#This Row],[Column1]]</f>
        <v>11-Camera-0,05</v>
      </c>
      <c r="D328" s="3">
        <f t="shared" si="11"/>
        <v>0.5</v>
      </c>
      <c r="E328" s="4">
        <f>_xlfn.NUMBERVALUE(Test_Length_Start[[#This Row],[Column2]])</f>
        <v>24.102953428639601</v>
      </c>
      <c r="F328" s="4">
        <f>_xlfn.NUMBERVALUE(Test_Length_Start[[#This Row],[Column3]])</f>
        <v>1.87264071458079</v>
      </c>
      <c r="G328" s="4">
        <f>_xlfn.NUMBERVALUE(Test_Length_Start[[#This Row],[Column4]])</f>
        <v>5.3666696784751798E-2</v>
      </c>
      <c r="H328" s="4">
        <f>_xlfn.NUMBERVALUE(Test_Length_Start[[#This Row],[Column5]])</f>
        <v>0.107789295218481</v>
      </c>
      <c r="I328" s="4">
        <f>_xlfn.NUMBERVALUE(Test_Length_Start[[#This Row],[Column6]])</f>
        <v>4.2608977920970501E-2</v>
      </c>
      <c r="J328" s="4">
        <f>_xlfn.NUMBERVALUE(Test_Length_Start[[#This Row],[Column7]])</f>
        <v>9.5090977776508795E-2</v>
      </c>
      <c r="K328" s="4">
        <f>_xlfn.NUMBERVALUE(Test_Length_Start[[#This Row],[Column12]])</f>
        <v>4.7911528829718</v>
      </c>
      <c r="L328" s="8">
        <f>_xlfn.NUMBERVALUE(Test_Length_Start[[#This Row],[Column10]])</f>
        <v>0.224229484730395</v>
      </c>
      <c r="M328" s="4">
        <f>_xlfn.NUMBERVALUE(Test_Length_Start[[#This Row],[Column11]])</f>
        <v>0.34081296781408799</v>
      </c>
      <c r="N328" s="8">
        <f>Tableau2[[#This Row],[Longueur manquante]]-(6-Tableau2[[#This Row],[longueur]])</f>
        <v>-3.7865463176051222</v>
      </c>
    </row>
    <row r="329" spans="2:14" x14ac:dyDescent="0.25">
      <c r="B329" s="3" t="str">
        <f t="shared" si="10"/>
        <v>11</v>
      </c>
      <c r="C329" s="4" t="str">
        <f>Test_Length_Start[[#This Row],[Column1]]</f>
        <v>11-Camera-0,05</v>
      </c>
      <c r="D329" s="3">
        <f t="shared" si="11"/>
        <v>0.5</v>
      </c>
      <c r="E329" s="4">
        <f>_xlfn.NUMBERVALUE(Test_Length_Start[[#This Row],[Column2]])</f>
        <v>23.900544851871199</v>
      </c>
      <c r="F329" s="4">
        <f>_xlfn.NUMBERVALUE(Test_Length_Start[[#This Row],[Column3]])</f>
        <v>1.89963001687774</v>
      </c>
      <c r="G329" s="4">
        <f>_xlfn.NUMBERVALUE(Test_Length_Start[[#This Row],[Column4]])</f>
        <v>6.0485995255241801E-2</v>
      </c>
      <c r="H329" s="4">
        <f>_xlfn.NUMBERVALUE(Test_Length_Start[[#This Row],[Column5]])</f>
        <v>0.108474933880514</v>
      </c>
      <c r="I329" s="4">
        <f>_xlfn.NUMBERVALUE(Test_Length_Start[[#This Row],[Column6]])</f>
        <v>4.8932727265049297E-2</v>
      </c>
      <c r="J329" s="4">
        <f>_xlfn.NUMBERVALUE(Test_Length_Start[[#This Row],[Column7]])</f>
        <v>9.7352914460915804E-2</v>
      </c>
      <c r="K329" s="4">
        <f>_xlfn.NUMBERVALUE(Test_Length_Start[[#This Row],[Column12]])</f>
        <v>5.2213168570306099</v>
      </c>
      <c r="L329" s="8">
        <f>_xlfn.NUMBERVALUE(Test_Length_Start[[#This Row],[Column10]])</f>
        <v>0.187115090066196</v>
      </c>
      <c r="M329" s="4">
        <f>_xlfn.NUMBERVALUE(Test_Length_Start[[#This Row],[Column11]])</f>
        <v>0.37489685350722401</v>
      </c>
      <c r="N329" s="8">
        <f>Tableau2[[#This Row],[Longueur manquante]]-(6-Tableau2[[#This Row],[longueur]])</f>
        <v>-3.7254731296150356</v>
      </c>
    </row>
    <row r="330" spans="2:14" x14ac:dyDescent="0.25">
      <c r="B330" s="3" t="str">
        <f t="shared" si="10"/>
        <v>11</v>
      </c>
      <c r="C330" s="4" t="str">
        <f>Test_Length_Start[[#This Row],[Column1]]</f>
        <v>11-Camera-0,05</v>
      </c>
      <c r="D330" s="3">
        <f t="shared" si="11"/>
        <v>0.5</v>
      </c>
      <c r="E330" s="4">
        <f>_xlfn.NUMBERVALUE(Test_Length_Start[[#This Row],[Column2]])</f>
        <v>21.924148736387998</v>
      </c>
      <c r="F330" s="4">
        <f>_xlfn.NUMBERVALUE(Test_Length_Start[[#This Row],[Column3]])</f>
        <v>2.19037900074661</v>
      </c>
      <c r="G330" s="4">
        <f>_xlfn.NUMBERVALUE(Test_Length_Start[[#This Row],[Column4]])</f>
        <v>5.8541376057157299E-2</v>
      </c>
      <c r="H330" s="4">
        <f>_xlfn.NUMBERVALUE(Test_Length_Start[[#This Row],[Column5]])</f>
        <v>9.3240784934426502E-2</v>
      </c>
      <c r="I330" s="4">
        <f>_xlfn.NUMBERVALUE(Test_Length_Start[[#This Row],[Column6]])</f>
        <v>4.10142047648277E-2</v>
      </c>
      <c r="J330" s="4">
        <f>_xlfn.NUMBERVALUE(Test_Length_Start[[#This Row],[Column7]])</f>
        <v>8.4524578832264496E-2</v>
      </c>
      <c r="K330" s="4">
        <f>_xlfn.NUMBERVALUE(Test_Length_Start[[#This Row],[Column12]])</f>
        <v>5.1028342889621801</v>
      </c>
      <c r="L330" s="8">
        <f>_xlfn.NUMBERVALUE(Test_Length_Start[[#This Row],[Column10]])</f>
        <v>0.34585592903157297</v>
      </c>
      <c r="M330" s="4">
        <f>_xlfn.NUMBERVALUE(Test_Length_Start[[#This Row],[Column11]])</f>
        <v>0.33249554853644397</v>
      </c>
      <c r="N330" s="8">
        <f>Tableau2[[#This Row],[Longueur manquante]]-(6-Tableau2[[#This Row],[longueur]])</f>
        <v>-3.477125450716946</v>
      </c>
    </row>
    <row r="331" spans="2:14" x14ac:dyDescent="0.25">
      <c r="B331" s="3" t="str">
        <f t="shared" si="10"/>
        <v>11</v>
      </c>
      <c r="C331" s="4" t="str">
        <f>Test_Length_Start[[#This Row],[Column1]]</f>
        <v>11-Camera-0,05</v>
      </c>
      <c r="D331" s="3">
        <f t="shared" si="11"/>
        <v>0.5</v>
      </c>
      <c r="E331" s="4">
        <f>_xlfn.NUMBERVALUE(Test_Length_Start[[#This Row],[Column2]])</f>
        <v>18.545887270842101</v>
      </c>
      <c r="F331" s="4">
        <f>_xlfn.NUMBERVALUE(Test_Length_Start[[#This Row],[Column3]])</f>
        <v>1.9339985422008199</v>
      </c>
      <c r="G331" s="4">
        <f>_xlfn.NUMBERVALUE(Test_Length_Start[[#This Row],[Column4]])</f>
        <v>3.9263986296677399E-2</v>
      </c>
      <c r="H331" s="4">
        <f>_xlfn.NUMBERVALUE(Test_Length_Start[[#This Row],[Column5]])</f>
        <v>8.2311666129183197E-2</v>
      </c>
      <c r="I331" s="4">
        <f>_xlfn.NUMBERVALUE(Test_Length_Start[[#This Row],[Column6]])</f>
        <v>3.7775347988371198E-2</v>
      </c>
      <c r="J331" s="4">
        <f>_xlfn.NUMBERVALUE(Test_Length_Start[[#This Row],[Column7]])</f>
        <v>7.3403085484375005E-2</v>
      </c>
      <c r="K331" s="4">
        <f>_xlfn.NUMBERVALUE(Test_Length_Start[[#This Row],[Column12]])</f>
        <v>5.5797125590033803</v>
      </c>
      <c r="L331" s="8">
        <f>_xlfn.NUMBERVALUE(Test_Length_Start[[#This Row],[Column10]])</f>
        <v>8.3663460544729798E-2</v>
      </c>
      <c r="M331" s="4">
        <f>_xlfn.NUMBERVALUE(Test_Length_Start[[#This Row],[Column11]])</f>
        <v>0.27146772171531097</v>
      </c>
      <c r="N331" s="8">
        <f>Tableau2[[#This Row],[Longueur manquante]]-(6-Tableau2[[#This Row],[longueur]])</f>
        <v>-3.7945337360838689</v>
      </c>
    </row>
    <row r="332" spans="2:14" x14ac:dyDescent="0.25">
      <c r="B332" s="3" t="str">
        <f t="shared" si="10"/>
        <v>11</v>
      </c>
      <c r="C332" s="4" t="str">
        <f>Test_Length_Start[[#This Row],[Column1]]</f>
        <v>11-Camera-0,05</v>
      </c>
      <c r="D332" s="3">
        <f t="shared" si="11"/>
        <v>0.5</v>
      </c>
      <c r="E332" s="4">
        <f>_xlfn.NUMBERVALUE(Test_Length_Start[[#This Row],[Column2]])</f>
        <v>28.626176161828699</v>
      </c>
      <c r="F332" s="4">
        <f>_xlfn.NUMBERVALUE(Test_Length_Start[[#This Row],[Column3]])</f>
        <v>1.9073880105099501</v>
      </c>
      <c r="G332" s="4">
        <f>_xlfn.NUMBERVALUE(Test_Length_Start[[#This Row],[Column4]])</f>
        <v>3.31169700785615E-2</v>
      </c>
      <c r="H332" s="4">
        <f>_xlfn.NUMBERVALUE(Test_Length_Start[[#This Row],[Column5]])</f>
        <v>8.06434098860834E-2</v>
      </c>
      <c r="I332" s="4">
        <f>_xlfn.NUMBERVALUE(Test_Length_Start[[#This Row],[Column6]])</f>
        <v>2.7720956381383399E-2</v>
      </c>
      <c r="J332" s="4">
        <f>_xlfn.NUMBERVALUE(Test_Length_Start[[#This Row],[Column7]])</f>
        <v>7.1536795987134694E-2</v>
      </c>
      <c r="K332" s="4">
        <f>_xlfn.NUMBERVALUE(Test_Length_Start[[#This Row],[Column12]])</f>
        <v>5.4405100239673603</v>
      </c>
      <c r="L332" s="8">
        <f>_xlfn.NUMBERVALUE(Test_Length_Start[[#This Row],[Column10]])</f>
        <v>8.5528644773497906E-2</v>
      </c>
      <c r="M332" s="4">
        <f>_xlfn.NUMBERVALUE(Test_Length_Start[[#This Row],[Column11]])</f>
        <v>0.310567614597623</v>
      </c>
      <c r="N332" s="8">
        <f>Tableau2[[#This Row],[Longueur manquante]]-(6-Tableau2[[#This Row],[longueur]])</f>
        <v>-3.7820443748924268</v>
      </c>
    </row>
    <row r="333" spans="2:14" x14ac:dyDescent="0.25">
      <c r="B333" s="3" t="str">
        <f t="shared" si="10"/>
        <v>11</v>
      </c>
      <c r="C333" s="4" t="str">
        <f>Test_Length_Start[[#This Row],[Column1]]</f>
        <v>11-Camera-0,05</v>
      </c>
      <c r="D333" s="3">
        <f t="shared" si="11"/>
        <v>0.5</v>
      </c>
      <c r="E333" s="4">
        <f>_xlfn.NUMBERVALUE(Test_Length_Start[[#This Row],[Column2]])</f>
        <v>53.053143622199698</v>
      </c>
      <c r="F333" s="4">
        <f>_xlfn.NUMBERVALUE(Test_Length_Start[[#This Row],[Column3]])</f>
        <v>1.9364141855077801</v>
      </c>
      <c r="G333" s="4">
        <f>_xlfn.NUMBERVALUE(Test_Length_Start[[#This Row],[Column4]])</f>
        <v>9.5521717361254199E-2</v>
      </c>
      <c r="H333" s="4">
        <f>_xlfn.NUMBERVALUE(Test_Length_Start[[#This Row],[Column5]])</f>
        <v>0.130594835436847</v>
      </c>
      <c r="I333" s="4">
        <f>_xlfn.NUMBERVALUE(Test_Length_Start[[#This Row],[Column6]])</f>
        <v>8.8562377670968501E-2</v>
      </c>
      <c r="J333" s="4">
        <f>_xlfn.NUMBERVALUE(Test_Length_Start[[#This Row],[Column7]])</f>
        <v>0.117864232595697</v>
      </c>
      <c r="K333" s="4">
        <f>_xlfn.NUMBERVALUE(Test_Length_Start[[#This Row],[Column12]])</f>
        <v>5.5701808009762299</v>
      </c>
      <c r="L333" s="8">
        <f>_xlfn.NUMBERVALUE(Test_Length_Start[[#This Row],[Column10]])</f>
        <v>0.379210807036792</v>
      </c>
      <c r="M333" s="4">
        <f>_xlfn.NUMBERVALUE(Test_Length_Start[[#This Row],[Column11]])</f>
        <v>0.41840012254091802</v>
      </c>
      <c r="N333" s="8">
        <f>Tableau2[[#This Row],[Longueur manquante]]-(6-Tableau2[[#This Row],[longueur]])</f>
        <v>-3.6451856919513022</v>
      </c>
    </row>
    <row r="334" spans="2:14" x14ac:dyDescent="0.25">
      <c r="B334" s="3" t="str">
        <f t="shared" si="10"/>
        <v>11</v>
      </c>
      <c r="C334" s="4" t="str">
        <f>Test_Length_Start[[#This Row],[Column1]]</f>
        <v>11-Camera-0,05</v>
      </c>
      <c r="D334" s="3">
        <f t="shared" si="11"/>
        <v>0.5</v>
      </c>
      <c r="E334" s="4">
        <f>_xlfn.NUMBERVALUE(Test_Length_Start[[#This Row],[Column2]])</f>
        <v>28.9294012654018</v>
      </c>
      <c r="F334" s="4">
        <f>_xlfn.NUMBERVALUE(Test_Length_Start[[#This Row],[Column3]])</f>
        <v>2.1791999469821199</v>
      </c>
      <c r="G334" s="4">
        <f>_xlfn.NUMBERVALUE(Test_Length_Start[[#This Row],[Column4]])</f>
        <v>7.2850399332890906E-2</v>
      </c>
      <c r="H334" s="4">
        <f>_xlfn.NUMBERVALUE(Test_Length_Start[[#This Row],[Column5]])</f>
        <v>0.101547105899311</v>
      </c>
      <c r="I334" s="4">
        <f>_xlfn.NUMBERVALUE(Test_Length_Start[[#This Row],[Column6]])</f>
        <v>6.24711218430095E-2</v>
      </c>
      <c r="J334" s="4">
        <f>_xlfn.NUMBERVALUE(Test_Length_Start[[#This Row],[Column7]])</f>
        <v>9.73703056092943E-2</v>
      </c>
      <c r="K334" s="4">
        <f>_xlfn.NUMBERVALUE(Test_Length_Start[[#This Row],[Column12]])</f>
        <v>5.1503593390807501</v>
      </c>
      <c r="L334" s="8">
        <f>_xlfn.NUMBERVALUE(Test_Length_Start[[#This Row],[Column10]])</f>
        <v>0.31001194985202601</v>
      </c>
      <c r="M334" s="4">
        <f>_xlfn.NUMBERVALUE(Test_Length_Start[[#This Row],[Column11]])</f>
        <v>0.28816815994538297</v>
      </c>
      <c r="N334" s="8">
        <f>Tableau2[[#This Row],[Longueur manquante]]-(6-Tableau2[[#This Row],[longueur]])</f>
        <v>-3.5326318930724971</v>
      </c>
    </row>
    <row r="335" spans="2:14" x14ac:dyDescent="0.25">
      <c r="B335" s="3" t="str">
        <f t="shared" si="10"/>
        <v>11</v>
      </c>
      <c r="C335" s="4" t="str">
        <f>Test_Length_Start[[#This Row],[Column1]]</f>
        <v>11-Camera-0,05</v>
      </c>
      <c r="D335" s="3">
        <f t="shared" si="11"/>
        <v>0.5</v>
      </c>
      <c r="E335" s="4">
        <f>_xlfn.NUMBERVALUE(Test_Length_Start[[#This Row],[Column2]])</f>
        <v>32.790029393157603</v>
      </c>
      <c r="F335" s="4">
        <f>_xlfn.NUMBERVALUE(Test_Length_Start[[#This Row],[Column3]])</f>
        <v>1.982473146841</v>
      </c>
      <c r="G335" s="4">
        <f>_xlfn.NUMBERVALUE(Test_Length_Start[[#This Row],[Column4]])</f>
        <v>4.9794428367547799E-2</v>
      </c>
      <c r="H335" s="4">
        <f>_xlfn.NUMBERVALUE(Test_Length_Start[[#This Row],[Column5]])</f>
        <v>9.3323157106354901E-2</v>
      </c>
      <c r="I335" s="4">
        <f>_xlfn.NUMBERVALUE(Test_Length_Start[[#This Row],[Column6]])</f>
        <v>4.1918114029710102E-2</v>
      </c>
      <c r="J335" s="4">
        <f>_xlfn.NUMBERVALUE(Test_Length_Start[[#This Row],[Column7]])</f>
        <v>8.6933719727516096E-2</v>
      </c>
      <c r="K335" s="4">
        <f>_xlfn.NUMBERVALUE(Test_Length_Start[[#This Row],[Column12]])</f>
        <v>4.7725779409520301</v>
      </c>
      <c r="L335" s="8">
        <f>_xlfn.NUMBERVALUE(Test_Length_Start[[#This Row],[Column10]])</f>
        <v>0.14389055363416001</v>
      </c>
      <c r="M335" s="4">
        <f>_xlfn.NUMBERVALUE(Test_Length_Start[[#This Row],[Column11]])</f>
        <v>0.36051146567773301</v>
      </c>
      <c r="N335" s="8">
        <f>Tableau2[[#This Row],[Longueur manquante]]-(6-Tableau2[[#This Row],[longueur]])</f>
        <v>-3.6570153874812665</v>
      </c>
    </row>
    <row r="336" spans="2:14" x14ac:dyDescent="0.25">
      <c r="B336" s="3" t="str">
        <f t="shared" si="10"/>
        <v>11</v>
      </c>
      <c r="C336" s="4" t="str">
        <f>Test_Length_Start[[#This Row],[Column1]]</f>
        <v>11-Camera-0,05</v>
      </c>
      <c r="D336" s="3">
        <f t="shared" si="11"/>
        <v>0.5</v>
      </c>
      <c r="E336" s="4">
        <f>_xlfn.NUMBERVALUE(Test_Length_Start[[#This Row],[Column2]])</f>
        <v>26.097706490399599</v>
      </c>
      <c r="F336" s="4">
        <f>_xlfn.NUMBERVALUE(Test_Length_Start[[#This Row],[Column3]])</f>
        <v>1.83616501819162</v>
      </c>
      <c r="G336" s="4">
        <f>_xlfn.NUMBERVALUE(Test_Length_Start[[#This Row],[Column4]])</f>
        <v>4.8400238109589898E-2</v>
      </c>
      <c r="H336" s="4">
        <f>_xlfn.NUMBERVALUE(Test_Length_Start[[#This Row],[Column5]])</f>
        <v>9.4477201440824998E-2</v>
      </c>
      <c r="I336" s="4">
        <f>_xlfn.NUMBERVALUE(Test_Length_Start[[#This Row],[Column6]])</f>
        <v>4.3856420646438E-2</v>
      </c>
      <c r="J336" s="4">
        <f>_xlfn.NUMBERVALUE(Test_Length_Start[[#This Row],[Column7]])</f>
        <v>8.6995349316182094E-2</v>
      </c>
      <c r="K336" s="4">
        <f>_xlfn.NUMBERVALUE(Test_Length_Start[[#This Row],[Column12]])</f>
        <v>4.6762707489542601</v>
      </c>
      <c r="L336" s="8">
        <f>_xlfn.NUMBERVALUE(Test_Length_Start[[#This Row],[Column10]])</f>
        <v>0.17591020144014699</v>
      </c>
      <c r="M336" s="4">
        <f>_xlfn.NUMBERVALUE(Test_Length_Start[[#This Row],[Column11]])</f>
        <v>0.26520922774297601</v>
      </c>
      <c r="N336" s="8">
        <f>Tableau2[[#This Row],[Longueur manquante]]-(6-Tableau2[[#This Row],[longueur]])</f>
        <v>-3.8986257540654039</v>
      </c>
    </row>
    <row r="337" spans="2:14" x14ac:dyDescent="0.25">
      <c r="B337" s="3" t="str">
        <f t="shared" si="10"/>
        <v>11</v>
      </c>
      <c r="C337" s="4" t="str">
        <f>Test_Length_Start[[#This Row],[Column1]]</f>
        <v>11-Camera-0,05</v>
      </c>
      <c r="D337" s="3">
        <f t="shared" si="11"/>
        <v>0.5</v>
      </c>
      <c r="E337" s="4">
        <f>_xlfn.NUMBERVALUE(Test_Length_Start[[#This Row],[Column2]])</f>
        <v>87.247026502662493</v>
      </c>
      <c r="F337" s="4">
        <f>_xlfn.NUMBERVALUE(Test_Length_Start[[#This Row],[Column3]])</f>
        <v>2.0979856693164098</v>
      </c>
      <c r="G337" s="4">
        <f>_xlfn.NUMBERVALUE(Test_Length_Start[[#This Row],[Column4]])</f>
        <v>0.117262037594849</v>
      </c>
      <c r="H337" s="4">
        <f>_xlfn.NUMBERVALUE(Test_Length_Start[[#This Row],[Column5]])</f>
        <v>0.19649235550244301</v>
      </c>
      <c r="I337" s="4">
        <f>_xlfn.NUMBERVALUE(Test_Length_Start[[#This Row],[Column6]])</f>
        <v>9.0482652411247505E-2</v>
      </c>
      <c r="J337" s="4">
        <f>_xlfn.NUMBERVALUE(Test_Length_Start[[#This Row],[Column7]])</f>
        <v>0.137427376610086</v>
      </c>
      <c r="K337" s="4">
        <f>_xlfn.NUMBERVALUE(Test_Length_Start[[#This Row],[Column12]])</f>
        <v>5.5404172190464998</v>
      </c>
      <c r="L337" s="8">
        <f>_xlfn.NUMBERVALUE(Test_Length_Start[[#This Row],[Column10]])</f>
        <v>0.41273717257161002</v>
      </c>
      <c r="M337" s="4">
        <f>_xlfn.NUMBERVALUE(Test_Length_Start[[#This Row],[Column11]])</f>
        <v>0.66794623370668205</v>
      </c>
      <c r="N337" s="8">
        <f>Tableau2[[#This Row],[Longueur manquante]]-(6-Tableau2[[#This Row],[longueur]])</f>
        <v>-3.234068096976908</v>
      </c>
    </row>
    <row r="338" spans="2:14" x14ac:dyDescent="0.25">
      <c r="B338" s="3" t="str">
        <f t="shared" si="10"/>
        <v>11</v>
      </c>
      <c r="C338" s="4" t="str">
        <f>Test_Length_Start[[#This Row],[Column1]]</f>
        <v>11-Camera-0,05</v>
      </c>
      <c r="D338" s="3">
        <f t="shared" si="11"/>
        <v>0.5</v>
      </c>
      <c r="E338" s="4">
        <f>_xlfn.NUMBERVALUE(Test_Length_Start[[#This Row],[Column2]])</f>
        <v>7.8922226018537902</v>
      </c>
      <c r="F338" s="4">
        <f>_xlfn.NUMBERVALUE(Test_Length_Start[[#This Row],[Column3]])</f>
        <v>1.94111081899771</v>
      </c>
      <c r="G338" s="4">
        <f>_xlfn.NUMBERVALUE(Test_Length_Start[[#This Row],[Column4]])</f>
        <v>6.7722479372148703E-2</v>
      </c>
      <c r="H338" s="4">
        <f>_xlfn.NUMBERVALUE(Test_Length_Start[[#This Row],[Column5]])</f>
        <v>0.114553765431541</v>
      </c>
      <c r="I338" s="4">
        <f>_xlfn.NUMBERVALUE(Test_Length_Start[[#This Row],[Column6]])</f>
        <v>5.8660339011813098E-2</v>
      </c>
      <c r="J338" s="4">
        <f>_xlfn.NUMBERVALUE(Test_Length_Start[[#This Row],[Column7]])</f>
        <v>0.10533497455988</v>
      </c>
      <c r="K338" s="4">
        <f>_xlfn.NUMBERVALUE(Test_Length_Start[[#This Row],[Column12]])</f>
        <v>4.7806225150125101</v>
      </c>
      <c r="L338" s="8">
        <f>_xlfn.NUMBERVALUE(Test_Length_Start[[#This Row],[Column10]])</f>
        <v>0.19553283053423601</v>
      </c>
      <c r="M338" s="4">
        <f>_xlfn.NUMBERVALUE(Test_Length_Start[[#This Row],[Column11]])</f>
        <v>0.40140632620985001</v>
      </c>
      <c r="N338" s="8">
        <f>Tableau2[[#This Row],[Longueur manquante]]-(6-Tableau2[[#This Row],[longueur]])</f>
        <v>-3.6574828547924403</v>
      </c>
    </row>
    <row r="339" spans="2:14" x14ac:dyDescent="0.25">
      <c r="B339" s="3" t="str">
        <f t="shared" si="10"/>
        <v>11</v>
      </c>
      <c r="C339" s="4" t="str">
        <f>Test_Length_Start[[#This Row],[Column1]]</f>
        <v>11-Camera-0,05</v>
      </c>
      <c r="D339" s="3">
        <f t="shared" si="11"/>
        <v>0.5</v>
      </c>
      <c r="E339" s="4">
        <f>_xlfn.NUMBERVALUE(Test_Length_Start[[#This Row],[Column2]])</f>
        <v>12.851880403726801</v>
      </c>
      <c r="F339" s="4">
        <f>_xlfn.NUMBERVALUE(Test_Length_Start[[#This Row],[Column3]])</f>
        <v>1.97250112382184</v>
      </c>
      <c r="G339" s="4">
        <f>_xlfn.NUMBERVALUE(Test_Length_Start[[#This Row],[Column4]])</f>
        <v>6.05705640888001E-2</v>
      </c>
      <c r="H339" s="4">
        <f>_xlfn.NUMBERVALUE(Test_Length_Start[[#This Row],[Column5]])</f>
        <v>0.110226640004304</v>
      </c>
      <c r="I339" s="4">
        <f>_xlfn.NUMBERVALUE(Test_Length_Start[[#This Row],[Column6]])</f>
        <v>5.3279825158356303E-2</v>
      </c>
      <c r="J339" s="4">
        <f>_xlfn.NUMBERVALUE(Test_Length_Start[[#This Row],[Column7]])</f>
        <v>0.106438816529406</v>
      </c>
      <c r="K339" s="4">
        <f>_xlfn.NUMBERVALUE(Test_Length_Start[[#This Row],[Column12]])</f>
        <v>4.8205627230927304</v>
      </c>
      <c r="L339" s="8">
        <f>_xlfn.NUMBERVALUE(Test_Length_Start[[#This Row],[Column10]])</f>
        <v>0.16232369588238099</v>
      </c>
      <c r="M339" s="4">
        <f>_xlfn.NUMBERVALUE(Test_Length_Start[[#This Row],[Column11]])</f>
        <v>0.37471273457260001</v>
      </c>
      <c r="N339" s="8">
        <f>Tableau2[[#This Row],[Longueur manquante]]-(6-Tableau2[[#This Row],[longueur]])</f>
        <v>-3.65278614160556</v>
      </c>
    </row>
    <row r="340" spans="2:14" x14ac:dyDescent="0.25">
      <c r="B340" s="3" t="str">
        <f t="shared" si="10"/>
        <v>11</v>
      </c>
      <c r="C340" s="4" t="str">
        <f>Test_Length_Start[[#This Row],[Column1]]</f>
        <v>11-Camera-0,05</v>
      </c>
      <c r="D340" s="3">
        <f t="shared" si="11"/>
        <v>0.5</v>
      </c>
      <c r="E340" s="4">
        <f>_xlfn.NUMBERVALUE(Test_Length_Start[[#This Row],[Column2]])</f>
        <v>34.751590828319898</v>
      </c>
      <c r="F340" s="4">
        <f>_xlfn.NUMBERVALUE(Test_Length_Start[[#This Row],[Column3]])</f>
        <v>2.0346795529299699</v>
      </c>
      <c r="G340" s="4">
        <f>_xlfn.NUMBERVALUE(Test_Length_Start[[#This Row],[Column4]])</f>
        <v>5.6934215566288499E-2</v>
      </c>
      <c r="H340" s="4">
        <f>_xlfn.NUMBERVALUE(Test_Length_Start[[#This Row],[Column5]])</f>
        <v>9.66531891479048E-2</v>
      </c>
      <c r="I340" s="4">
        <f>_xlfn.NUMBERVALUE(Test_Length_Start[[#This Row],[Column6]])</f>
        <v>5.3280847635173503E-2</v>
      </c>
      <c r="J340" s="4">
        <f>_xlfn.NUMBERVALUE(Test_Length_Start[[#This Row],[Column7]])</f>
        <v>9.2654471451310602E-2</v>
      </c>
      <c r="K340" s="4">
        <f>_xlfn.NUMBERVALUE(Test_Length_Start[[#This Row],[Column12]])</f>
        <v>4.8056789649417597</v>
      </c>
      <c r="L340" s="8">
        <f>_xlfn.NUMBERVALUE(Test_Length_Start[[#This Row],[Column10]])</f>
        <v>0.14549532616771699</v>
      </c>
      <c r="M340" s="4">
        <f>_xlfn.NUMBERVALUE(Test_Length_Start[[#This Row],[Column11]])</f>
        <v>0.37417089916077501</v>
      </c>
      <c r="N340" s="8">
        <f>Tableau2[[#This Row],[Longueur manquante]]-(6-Tableau2[[#This Row],[longueur]])</f>
        <v>-3.591149547909255</v>
      </c>
    </row>
    <row r="341" spans="2:14" x14ac:dyDescent="0.25">
      <c r="B341" s="3" t="str">
        <f t="shared" si="10"/>
        <v>11</v>
      </c>
      <c r="C341" s="4" t="str">
        <f>Test_Length_Start[[#This Row],[Column1]]</f>
        <v>11-Camera-0,05</v>
      </c>
      <c r="D341" s="3">
        <f t="shared" si="11"/>
        <v>0.5</v>
      </c>
      <c r="E341" s="4">
        <f>_xlfn.NUMBERVALUE(Test_Length_Start[[#This Row],[Column2]])</f>
        <v>28.0414896785189</v>
      </c>
      <c r="F341" s="4">
        <f>_xlfn.NUMBERVALUE(Test_Length_Start[[#This Row],[Column3]])</f>
        <v>1.88337857913073</v>
      </c>
      <c r="G341" s="4">
        <f>_xlfn.NUMBERVALUE(Test_Length_Start[[#This Row],[Column4]])</f>
        <v>3.7984641264623198E-2</v>
      </c>
      <c r="H341" s="4">
        <f>_xlfn.NUMBERVALUE(Test_Length_Start[[#This Row],[Column5]])</f>
        <v>8.79618001866046E-2</v>
      </c>
      <c r="I341" s="4">
        <f>_xlfn.NUMBERVALUE(Test_Length_Start[[#This Row],[Column6]])</f>
        <v>3.2832136694700503E-2</v>
      </c>
      <c r="J341" s="4">
        <f>_xlfn.NUMBERVALUE(Test_Length_Start[[#This Row],[Column7]])</f>
        <v>7.8123920490278206E-2</v>
      </c>
      <c r="K341" s="4">
        <f>_xlfn.NUMBERVALUE(Test_Length_Start[[#This Row],[Column12]])</f>
        <v>4.5891704559326101</v>
      </c>
      <c r="L341" s="8">
        <f>_xlfn.NUMBERVALUE(Test_Length_Start[[#This Row],[Column10]])</f>
        <v>0.10992505222834401</v>
      </c>
      <c r="M341" s="4">
        <f>_xlfn.NUMBERVALUE(Test_Length_Start[[#This Row],[Column11]])</f>
        <v>0.33878448008524298</v>
      </c>
      <c r="N341" s="8">
        <f>Tableau2[[#This Row],[Longueur manquante]]-(6-Tableau2[[#This Row],[longueur]])</f>
        <v>-3.7778369407840273</v>
      </c>
    </row>
    <row r="342" spans="2:14" x14ac:dyDescent="0.25">
      <c r="B342" s="3" t="str">
        <f t="shared" si="10"/>
        <v>11</v>
      </c>
      <c r="C342" s="4" t="str">
        <f>Test_Length_Start[[#This Row],[Column1]]</f>
        <v>11-Camera-0,1</v>
      </c>
      <c r="D342" s="3">
        <f t="shared" si="11"/>
        <v>1</v>
      </c>
      <c r="E342" s="4">
        <f>_xlfn.NUMBERVALUE(Test_Length_Start[[#This Row],[Column2]])</f>
        <v>87.486333420560399</v>
      </c>
      <c r="F342" s="4">
        <f>_xlfn.NUMBERVALUE(Test_Length_Start[[#This Row],[Column3]])</f>
        <v>1.8774757976605301</v>
      </c>
      <c r="G342" s="4">
        <f>_xlfn.NUMBERVALUE(Test_Length_Start[[#This Row],[Column4]])</f>
        <v>0.162959521996517</v>
      </c>
      <c r="H342" s="4">
        <f>_xlfn.NUMBERVALUE(Test_Length_Start[[#This Row],[Column5]])</f>
        <v>0.188333964408892</v>
      </c>
      <c r="I342" s="4">
        <f>_xlfn.NUMBERVALUE(Test_Length_Start[[#This Row],[Column6]])</f>
        <v>0.12498526924725201</v>
      </c>
      <c r="J342" s="4">
        <f>_xlfn.NUMBERVALUE(Test_Length_Start[[#This Row],[Column7]])</f>
        <v>0.13823473067135</v>
      </c>
      <c r="K342" s="4">
        <f>_xlfn.NUMBERVALUE(Test_Length_Start[[#This Row],[Column12]])</f>
        <v>3.6500163100426999</v>
      </c>
      <c r="L342" s="8">
        <f>_xlfn.NUMBERVALUE(Test_Length_Start[[#This Row],[Column10]])</f>
        <v>0.53331447721709102</v>
      </c>
      <c r="M342" s="4">
        <f>_xlfn.NUMBERVALUE(Test_Length_Start[[#This Row],[Column11]])</f>
        <v>0.60922492635621694</v>
      </c>
      <c r="N342" s="8">
        <f>Tableau2[[#This Row],[Longueur manquante]]-(6-Tableau2[[#This Row],[longueur]])</f>
        <v>-3.5132992759832531</v>
      </c>
    </row>
    <row r="343" spans="2:14" x14ac:dyDescent="0.25">
      <c r="B343" s="3" t="str">
        <f t="shared" si="10"/>
        <v>11</v>
      </c>
      <c r="C343" s="4" t="str">
        <f>Test_Length_Start[[#This Row],[Column1]]</f>
        <v>11-Camera-0,1</v>
      </c>
      <c r="D343" s="3">
        <f t="shared" si="11"/>
        <v>1</v>
      </c>
      <c r="E343" s="4">
        <f>_xlfn.NUMBERVALUE(Test_Length_Start[[#This Row],[Column2]])</f>
        <v>35.719626346681899</v>
      </c>
      <c r="F343" s="4">
        <f>_xlfn.NUMBERVALUE(Test_Length_Start[[#This Row],[Column3]])</f>
        <v>2.1932442920386901</v>
      </c>
      <c r="G343" s="4">
        <f>_xlfn.NUMBERVALUE(Test_Length_Start[[#This Row],[Column4]])</f>
        <v>9.6110746732728805E-2</v>
      </c>
      <c r="H343" s="4">
        <f>_xlfn.NUMBERVALUE(Test_Length_Start[[#This Row],[Column5]])</f>
        <v>0.1307783030138</v>
      </c>
      <c r="I343" s="4">
        <f>_xlfn.NUMBERVALUE(Test_Length_Start[[#This Row],[Column6]])</f>
        <v>7.4684158534742806E-2</v>
      </c>
      <c r="J343" s="4">
        <f>_xlfn.NUMBERVALUE(Test_Length_Start[[#This Row],[Column7]])</f>
        <v>0.12154719372634</v>
      </c>
      <c r="K343" s="4">
        <f>_xlfn.NUMBERVALUE(Test_Length_Start[[#This Row],[Column12]])</f>
        <v>3.7706773949321302</v>
      </c>
      <c r="L343" s="8">
        <f>_xlfn.NUMBERVALUE(Test_Length_Start[[#This Row],[Column10]])</f>
        <v>0.390335751381994</v>
      </c>
      <c r="M343" s="4">
        <f>_xlfn.NUMBERVALUE(Test_Length_Start[[#This Row],[Column11]])</f>
        <v>0.35039816878937902</v>
      </c>
      <c r="N343" s="8">
        <f>Tableau2[[#This Row],[Longueur manquante]]-(6-Tableau2[[#This Row],[longueur]])</f>
        <v>-3.4563575391719308</v>
      </c>
    </row>
    <row r="344" spans="2:14" x14ac:dyDescent="0.25">
      <c r="B344" s="3" t="str">
        <f t="shared" si="10"/>
        <v>11</v>
      </c>
      <c r="C344" s="4" t="str">
        <f>Test_Length_Start[[#This Row],[Column1]]</f>
        <v>11-Camera-0,1</v>
      </c>
      <c r="D344" s="3">
        <f t="shared" si="11"/>
        <v>1</v>
      </c>
      <c r="E344" s="4">
        <f>_xlfn.NUMBERVALUE(Test_Length_Start[[#This Row],[Column2]])</f>
        <v>68.400055000816494</v>
      </c>
      <c r="F344" s="4">
        <f>_xlfn.NUMBERVALUE(Test_Length_Start[[#This Row],[Column3]])</f>
        <v>1.9214378425951999</v>
      </c>
      <c r="G344" s="4">
        <f>_xlfn.NUMBERVALUE(Test_Length_Start[[#This Row],[Column4]])</f>
        <v>0.13420864303208199</v>
      </c>
      <c r="H344" s="4">
        <f>_xlfn.NUMBERVALUE(Test_Length_Start[[#This Row],[Column5]])</f>
        <v>0.20271665107294101</v>
      </c>
      <c r="I344" s="4">
        <f>_xlfn.NUMBERVALUE(Test_Length_Start[[#This Row],[Column6]])</f>
        <v>0.11162144491104301</v>
      </c>
      <c r="J344" s="4">
        <f>_xlfn.NUMBERVALUE(Test_Length_Start[[#This Row],[Column7]])</f>
        <v>0.169583459301069</v>
      </c>
      <c r="K344" s="4">
        <f>_xlfn.NUMBERVALUE(Test_Length_Start[[#This Row],[Column12]])</f>
        <v>3.71390521805733</v>
      </c>
      <c r="L344" s="8">
        <f>_xlfn.NUMBERVALUE(Test_Length_Start[[#This Row],[Column10]])</f>
        <v>0.38764249800310702</v>
      </c>
      <c r="M344" s="4">
        <f>_xlfn.NUMBERVALUE(Test_Length_Start[[#This Row],[Column11]])</f>
        <v>0.57014714639101405</v>
      </c>
      <c r="N344" s="8">
        <f>Tableau2[[#This Row],[Longueur manquante]]-(6-Tableau2[[#This Row],[longueur]])</f>
        <v>-3.5084150110137862</v>
      </c>
    </row>
    <row r="345" spans="2:14" x14ac:dyDescent="0.25">
      <c r="B345" s="3" t="str">
        <f t="shared" si="10"/>
        <v>11</v>
      </c>
      <c r="C345" s="4" t="str">
        <f>Test_Length_Start[[#This Row],[Column1]]</f>
        <v>11-Camera-0,1</v>
      </c>
      <c r="D345" s="3">
        <f t="shared" si="11"/>
        <v>1</v>
      </c>
      <c r="E345" s="4">
        <f>_xlfn.NUMBERVALUE(Test_Length_Start[[#This Row],[Column2]])</f>
        <v>13.608426593023699</v>
      </c>
      <c r="F345" s="4">
        <f>_xlfn.NUMBERVALUE(Test_Length_Start[[#This Row],[Column3]])</f>
        <v>2.0039173767016498</v>
      </c>
      <c r="G345" s="4">
        <f>_xlfn.NUMBERVALUE(Test_Length_Start[[#This Row],[Column4]])</f>
        <v>7.9782457753427405E-2</v>
      </c>
      <c r="H345" s="4">
        <f>_xlfn.NUMBERVALUE(Test_Length_Start[[#This Row],[Column5]])</f>
        <v>0.11905871174087899</v>
      </c>
      <c r="I345" s="4">
        <f>_xlfn.NUMBERVALUE(Test_Length_Start[[#This Row],[Column6]])</f>
        <v>7.0512474377222106E-2</v>
      </c>
      <c r="J345" s="4">
        <f>_xlfn.NUMBERVALUE(Test_Length_Start[[#This Row],[Column7]])</f>
        <v>0.112624753814394</v>
      </c>
      <c r="K345" s="4">
        <f>_xlfn.NUMBERVALUE(Test_Length_Start[[#This Row],[Column12]])</f>
        <v>3.8648755169706401</v>
      </c>
      <c r="L345" s="8">
        <f>_xlfn.NUMBERVALUE(Test_Length_Start[[#This Row],[Column10]])</f>
        <v>0.21947107866530899</v>
      </c>
      <c r="M345" s="4">
        <f>_xlfn.NUMBERVALUE(Test_Length_Start[[#This Row],[Column11]])</f>
        <v>0.40938902679565298</v>
      </c>
      <c r="N345" s="8">
        <f>Tableau2[[#This Row],[Longueur manquante]]-(6-Tableau2[[#This Row],[longueur]])</f>
        <v>-3.5866935965026974</v>
      </c>
    </row>
    <row r="346" spans="2:14" x14ac:dyDescent="0.25">
      <c r="B346" s="3" t="str">
        <f t="shared" si="10"/>
        <v>11</v>
      </c>
      <c r="C346" s="4" t="str">
        <f>Test_Length_Start[[#This Row],[Column1]]</f>
        <v>11-Camera-0,1</v>
      </c>
      <c r="D346" s="3">
        <f t="shared" si="11"/>
        <v>1</v>
      </c>
      <c r="E346" s="4">
        <f>_xlfn.NUMBERVALUE(Test_Length_Start[[#This Row],[Column2]])</f>
        <v>8.5228377646171793</v>
      </c>
      <c r="F346" s="4">
        <f>_xlfn.NUMBERVALUE(Test_Length_Start[[#This Row],[Column3]])</f>
        <v>1.8827323914785401</v>
      </c>
      <c r="G346" s="4">
        <f>_xlfn.NUMBERVALUE(Test_Length_Start[[#This Row],[Column4]])</f>
        <v>3.3154625437149303E-2</v>
      </c>
      <c r="H346" s="4">
        <f>_xlfn.NUMBERVALUE(Test_Length_Start[[#This Row],[Column5]])</f>
        <v>8.1725002803230501E-2</v>
      </c>
      <c r="I346" s="4">
        <f>_xlfn.NUMBERVALUE(Test_Length_Start[[#This Row],[Column6]])</f>
        <v>2.9527922540594002E-2</v>
      </c>
      <c r="J346" s="4">
        <f>_xlfn.NUMBERVALUE(Test_Length_Start[[#This Row],[Column7]])</f>
        <v>7.1962356347740605E-2</v>
      </c>
      <c r="K346" s="4">
        <f>_xlfn.NUMBERVALUE(Test_Length_Start[[#This Row],[Column12]])</f>
        <v>3.4550449209054901</v>
      </c>
      <c r="L346" s="8">
        <f>_xlfn.NUMBERVALUE(Test_Length_Start[[#This Row],[Column10]])</f>
        <v>0.10717155551364201</v>
      </c>
      <c r="M346" s="4">
        <f>_xlfn.NUMBERVALUE(Test_Length_Start[[#This Row],[Column11]])</f>
        <v>0.29616862830114898</v>
      </c>
      <c r="N346" s="8">
        <f>Tableau2[[#This Row],[Longueur manquante]]-(6-Tableau2[[#This Row],[longueur]])</f>
        <v>-3.8210989802203108</v>
      </c>
    </row>
    <row r="347" spans="2:14" x14ac:dyDescent="0.25">
      <c r="B347" s="3" t="str">
        <f t="shared" si="10"/>
        <v>11</v>
      </c>
      <c r="C347" s="4" t="str">
        <f>Test_Length_Start[[#This Row],[Column1]]</f>
        <v>11-Camera-0,1</v>
      </c>
      <c r="D347" s="3">
        <f t="shared" si="11"/>
        <v>1</v>
      </c>
      <c r="E347" s="4">
        <f>_xlfn.NUMBERVALUE(Test_Length_Start[[#This Row],[Column2]])</f>
        <v>26.8704144287004</v>
      </c>
      <c r="F347" s="4">
        <f>_xlfn.NUMBERVALUE(Test_Length_Start[[#This Row],[Column3]])</f>
        <v>1.84664446393964</v>
      </c>
      <c r="G347" s="4">
        <f>_xlfn.NUMBERVALUE(Test_Length_Start[[#This Row],[Column4]])</f>
        <v>5.42615559056049E-2</v>
      </c>
      <c r="H347" s="4">
        <f>_xlfn.NUMBERVALUE(Test_Length_Start[[#This Row],[Column5]])</f>
        <v>0.10640158268467501</v>
      </c>
      <c r="I347" s="4">
        <f>_xlfn.NUMBERVALUE(Test_Length_Start[[#This Row],[Column6]])</f>
        <v>3.5764459911917103E-2</v>
      </c>
      <c r="J347" s="4">
        <f>_xlfn.NUMBERVALUE(Test_Length_Start[[#This Row],[Column7]])</f>
        <v>8.9542453472091402E-2</v>
      </c>
      <c r="K347" s="4">
        <f>_xlfn.NUMBERVALUE(Test_Length_Start[[#This Row],[Column12]])</f>
        <v>3.8477396439993701</v>
      </c>
      <c r="L347" s="8">
        <f>_xlfn.NUMBERVALUE(Test_Length_Start[[#This Row],[Column10]])</f>
        <v>0.26898667743944599</v>
      </c>
      <c r="M347" s="4">
        <f>_xlfn.NUMBERVALUE(Test_Length_Start[[#This Row],[Column11]])</f>
        <v>0.32491109977407501</v>
      </c>
      <c r="N347" s="8">
        <f>Tableau2[[#This Row],[Longueur manquante]]-(6-Tableau2[[#This Row],[longueur]])</f>
        <v>-3.8284444362862851</v>
      </c>
    </row>
    <row r="348" spans="2:14" x14ac:dyDescent="0.25">
      <c r="B348" s="3" t="str">
        <f t="shared" si="10"/>
        <v>11</v>
      </c>
      <c r="C348" s="4" t="str">
        <f>Test_Length_Start[[#This Row],[Column1]]</f>
        <v>11-Camera-0,1</v>
      </c>
      <c r="D348" s="3">
        <f t="shared" si="11"/>
        <v>1</v>
      </c>
      <c r="E348" s="4">
        <f>_xlfn.NUMBERVALUE(Test_Length_Start[[#This Row],[Column2]])</f>
        <v>41.611941832427</v>
      </c>
      <c r="F348" s="4">
        <f>_xlfn.NUMBERVALUE(Test_Length_Start[[#This Row],[Column3]])</f>
        <v>2.1792760001728402</v>
      </c>
      <c r="G348" s="4">
        <f>_xlfn.NUMBERVALUE(Test_Length_Start[[#This Row],[Column4]])</f>
        <v>7.7699999397074601E-2</v>
      </c>
      <c r="H348" s="4">
        <f>_xlfn.NUMBERVALUE(Test_Length_Start[[#This Row],[Column5]])</f>
        <v>0.15423451483987499</v>
      </c>
      <c r="I348" s="4">
        <f>_xlfn.NUMBERVALUE(Test_Length_Start[[#This Row],[Column6]])</f>
        <v>6.3082778485226795E-2</v>
      </c>
      <c r="J348" s="4">
        <f>_xlfn.NUMBERVALUE(Test_Length_Start[[#This Row],[Column7]])</f>
        <v>0.115381476882245</v>
      </c>
      <c r="K348" s="4">
        <f>_xlfn.NUMBERVALUE(Test_Length_Start[[#This Row],[Column12]])</f>
        <v>3.9464005531044601</v>
      </c>
      <c r="L348" s="8">
        <f>_xlfn.NUMBERVALUE(Test_Length_Start[[#This Row],[Column10]])</f>
        <v>0.40003012180521602</v>
      </c>
      <c r="M348" s="4">
        <f>_xlfn.NUMBERVALUE(Test_Length_Start[[#This Row],[Column11]])</f>
        <v>0.47142614217220602</v>
      </c>
      <c r="N348" s="8">
        <f>Tableau2[[#This Row],[Longueur manquante]]-(6-Tableau2[[#This Row],[longueur]])</f>
        <v>-3.3492978576549537</v>
      </c>
    </row>
    <row r="349" spans="2:14" x14ac:dyDescent="0.25">
      <c r="B349" s="3" t="str">
        <f t="shared" si="10"/>
        <v>11</v>
      </c>
      <c r="C349" s="4" t="str">
        <f>Test_Length_Start[[#This Row],[Column1]]</f>
        <v>11-Camera-0,1</v>
      </c>
      <c r="D349" s="3">
        <f t="shared" si="11"/>
        <v>1</v>
      </c>
      <c r="E349" s="4">
        <f>_xlfn.NUMBERVALUE(Test_Length_Start[[#This Row],[Column2]])</f>
        <v>41.570756218749999</v>
      </c>
      <c r="F349" s="4">
        <f>_xlfn.NUMBERVALUE(Test_Length_Start[[#This Row],[Column3]])</f>
        <v>2.0302903524666802</v>
      </c>
      <c r="G349" s="4">
        <f>_xlfn.NUMBERVALUE(Test_Length_Start[[#This Row],[Column4]])</f>
        <v>0.104917992544317</v>
      </c>
      <c r="H349" s="4">
        <f>_xlfn.NUMBERVALUE(Test_Length_Start[[#This Row],[Column5]])</f>
        <v>0.17113618262463801</v>
      </c>
      <c r="I349" s="4">
        <f>_xlfn.NUMBERVALUE(Test_Length_Start[[#This Row],[Column6]])</f>
        <v>8.8016701467345193E-2</v>
      </c>
      <c r="J349" s="4">
        <f>_xlfn.NUMBERVALUE(Test_Length_Start[[#This Row],[Column7]])</f>
        <v>0.143683524424015</v>
      </c>
      <c r="K349" s="4">
        <f>_xlfn.NUMBERVALUE(Test_Length_Start[[#This Row],[Column12]])</f>
        <v>4.5738059090217504</v>
      </c>
      <c r="L349" s="8">
        <f>_xlfn.NUMBERVALUE(Test_Length_Start[[#This Row],[Column10]])</f>
        <v>0.37399445721685198</v>
      </c>
      <c r="M349" s="4">
        <f>_xlfn.NUMBERVALUE(Test_Length_Start[[#This Row],[Column11]])</f>
        <v>0.51737511209012099</v>
      </c>
      <c r="N349" s="8">
        <f>Tableau2[[#This Row],[Longueur manquante]]-(6-Tableau2[[#This Row],[longueur]])</f>
        <v>-3.4523345354431987</v>
      </c>
    </row>
    <row r="350" spans="2:14" x14ac:dyDescent="0.25">
      <c r="B350" s="3" t="str">
        <f t="shared" si="10"/>
        <v>11</v>
      </c>
      <c r="C350" s="4" t="str">
        <f>Test_Length_Start[[#This Row],[Column1]]</f>
        <v>11-Camera-0,1</v>
      </c>
      <c r="D350" s="3">
        <f t="shared" si="11"/>
        <v>1</v>
      </c>
      <c r="E350" s="4">
        <f>_xlfn.NUMBERVALUE(Test_Length_Start[[#This Row],[Column2]])</f>
        <v>73.127230723194799</v>
      </c>
      <c r="F350" s="4">
        <f>_xlfn.NUMBERVALUE(Test_Length_Start[[#This Row],[Column3]])</f>
        <v>2.0861826168530202</v>
      </c>
      <c r="G350" s="4">
        <f>_xlfn.NUMBERVALUE(Test_Length_Start[[#This Row],[Column4]])</f>
        <v>7.3277422463020506E-2</v>
      </c>
      <c r="H350" s="4">
        <f>_xlfn.NUMBERVALUE(Test_Length_Start[[#This Row],[Column5]])</f>
        <v>0.10746588170219901</v>
      </c>
      <c r="I350" s="4">
        <f>_xlfn.NUMBERVALUE(Test_Length_Start[[#This Row],[Column6]])</f>
        <v>5.8704434412184099E-2</v>
      </c>
      <c r="J350" s="4">
        <f>_xlfn.NUMBERVALUE(Test_Length_Start[[#This Row],[Column7]])</f>
        <v>0.10122523962475199</v>
      </c>
      <c r="K350" s="4">
        <f>_xlfn.NUMBERVALUE(Test_Length_Start[[#This Row],[Column12]])</f>
        <v>4.5425652160774899</v>
      </c>
      <c r="L350" s="8">
        <f>_xlfn.NUMBERVALUE(Test_Length_Start[[#This Row],[Column10]])</f>
        <v>0.219441325473857</v>
      </c>
      <c r="M350" s="4">
        <f>_xlfn.NUMBERVALUE(Test_Length_Start[[#This Row],[Column11]])</f>
        <v>0.31776267324451402</v>
      </c>
      <c r="N350" s="8">
        <f>Tableau2[[#This Row],[Longueur manquante]]-(6-Tableau2[[#This Row],[longueur]])</f>
        <v>-3.5960547099024658</v>
      </c>
    </row>
    <row r="351" spans="2:14" x14ac:dyDescent="0.25">
      <c r="B351" s="3" t="str">
        <f t="shared" si="10"/>
        <v>11</v>
      </c>
      <c r="C351" s="4" t="str">
        <f>Test_Length_Start[[#This Row],[Column1]]</f>
        <v>11-Camera-0,1</v>
      </c>
      <c r="D351" s="3">
        <f t="shared" si="11"/>
        <v>1</v>
      </c>
      <c r="E351" s="4">
        <f>_xlfn.NUMBERVALUE(Test_Length_Start[[#This Row],[Column2]])</f>
        <v>24.640525542100502</v>
      </c>
      <c r="F351" s="4">
        <f>_xlfn.NUMBERVALUE(Test_Length_Start[[#This Row],[Column3]])</f>
        <v>1.89194444964886</v>
      </c>
      <c r="G351" s="4">
        <f>_xlfn.NUMBERVALUE(Test_Length_Start[[#This Row],[Column4]])</f>
        <v>3.1946031300099501E-2</v>
      </c>
      <c r="H351" s="4">
        <f>_xlfn.NUMBERVALUE(Test_Length_Start[[#This Row],[Column5]])</f>
        <v>7.99709769792534E-2</v>
      </c>
      <c r="I351" s="4">
        <f>_xlfn.NUMBERVALUE(Test_Length_Start[[#This Row],[Column6]])</f>
        <v>2.6982228022455999E-2</v>
      </c>
      <c r="J351" s="4">
        <f>_xlfn.NUMBERVALUE(Test_Length_Start[[#This Row],[Column7]])</f>
        <v>6.9784899927157196E-2</v>
      </c>
      <c r="K351" s="4">
        <f>_xlfn.NUMBERVALUE(Test_Length_Start[[#This Row],[Column12]])</f>
        <v>3.4588574309600499</v>
      </c>
      <c r="L351" s="8">
        <f>_xlfn.NUMBERVALUE(Test_Length_Start[[#This Row],[Column10]])</f>
        <v>9.3509462857974193E-2</v>
      </c>
      <c r="M351" s="4">
        <f>_xlfn.NUMBERVALUE(Test_Length_Start[[#This Row],[Column11]])</f>
        <v>0.28999847262962303</v>
      </c>
      <c r="N351" s="8">
        <f>Tableau2[[#This Row],[Longueur manquante]]-(6-Tableau2[[#This Row],[longueur]])</f>
        <v>-3.8180570777215168</v>
      </c>
    </row>
    <row r="352" spans="2:14" x14ac:dyDescent="0.25">
      <c r="B352" s="3" t="str">
        <f t="shared" si="10"/>
        <v>11</v>
      </c>
      <c r="C352" s="4" t="str">
        <f>Test_Length_Start[[#This Row],[Column1]]</f>
        <v>11-Camera-0,1</v>
      </c>
      <c r="D352" s="3">
        <f t="shared" si="11"/>
        <v>1</v>
      </c>
      <c r="E352" s="4">
        <f>_xlfn.NUMBERVALUE(Test_Length_Start[[#This Row],[Column2]])</f>
        <v>37.138484533128697</v>
      </c>
      <c r="F352" s="4">
        <f>_xlfn.NUMBERVALUE(Test_Length_Start[[#This Row],[Column3]])</f>
        <v>2.0661701907522598</v>
      </c>
      <c r="G352" s="4">
        <f>_xlfn.NUMBERVALUE(Test_Length_Start[[#This Row],[Column4]])</f>
        <v>6.81331698299983E-2</v>
      </c>
      <c r="H352" s="4">
        <f>_xlfn.NUMBERVALUE(Test_Length_Start[[#This Row],[Column5]])</f>
        <v>0.13492591549501601</v>
      </c>
      <c r="I352" s="4">
        <f>_xlfn.NUMBERVALUE(Test_Length_Start[[#This Row],[Column6]])</f>
        <v>5.7698448110859397E-2</v>
      </c>
      <c r="J352" s="4">
        <f>_xlfn.NUMBERVALUE(Test_Length_Start[[#This Row],[Column7]])</f>
        <v>0.113212884713576</v>
      </c>
      <c r="K352" s="4">
        <f>_xlfn.NUMBERVALUE(Test_Length_Start[[#This Row],[Column12]])</f>
        <v>4.2194864769698999</v>
      </c>
      <c r="L352" s="8">
        <f>_xlfn.NUMBERVALUE(Test_Length_Start[[#This Row],[Column10]])</f>
        <v>0.34528001434505301</v>
      </c>
      <c r="M352" s="4">
        <f>_xlfn.NUMBERVALUE(Test_Length_Start[[#This Row],[Column11]])</f>
        <v>0.39434324597298598</v>
      </c>
      <c r="N352" s="8">
        <f>Tableau2[[#This Row],[Longueur manquante]]-(6-Tableau2[[#This Row],[longueur]])</f>
        <v>-3.5394865632747541</v>
      </c>
    </row>
    <row r="353" spans="2:14" x14ac:dyDescent="0.25">
      <c r="B353" s="3" t="str">
        <f t="shared" si="10"/>
        <v>11</v>
      </c>
      <c r="C353" s="4" t="str">
        <f>Test_Length_Start[[#This Row],[Column1]]</f>
        <v>11-Camera-0,1</v>
      </c>
      <c r="D353" s="3">
        <f t="shared" si="11"/>
        <v>1</v>
      </c>
      <c r="E353" s="4">
        <f>_xlfn.NUMBERVALUE(Test_Length_Start[[#This Row],[Column2]])</f>
        <v>84.727751238199502</v>
      </c>
      <c r="F353" s="4">
        <f>_xlfn.NUMBERVALUE(Test_Length_Start[[#This Row],[Column3]])</f>
        <v>1.9063319856278</v>
      </c>
      <c r="G353" s="4">
        <f>_xlfn.NUMBERVALUE(Test_Length_Start[[#This Row],[Column4]])</f>
        <v>7.8142735915507397E-2</v>
      </c>
      <c r="H353" s="4">
        <f>_xlfn.NUMBERVALUE(Test_Length_Start[[#This Row],[Column5]])</f>
        <v>0.14966696175021199</v>
      </c>
      <c r="I353" s="4">
        <f>_xlfn.NUMBERVALUE(Test_Length_Start[[#This Row],[Column6]])</f>
        <v>6.0818938028341797E-2</v>
      </c>
      <c r="J353" s="4">
        <f>_xlfn.NUMBERVALUE(Test_Length_Start[[#This Row],[Column7]])</f>
        <v>0.1155355765532</v>
      </c>
      <c r="K353" s="4">
        <f>_xlfn.NUMBERVALUE(Test_Length_Start[[#This Row],[Column12]])</f>
        <v>3.79152281908318</v>
      </c>
      <c r="L353" s="8">
        <f>_xlfn.NUMBERVALUE(Test_Length_Start[[#This Row],[Column10]])</f>
        <v>0.41392536395707602</v>
      </c>
      <c r="M353" s="4">
        <f>_xlfn.NUMBERVALUE(Test_Length_Start[[#This Row],[Column11]])</f>
        <v>0.50367495978861299</v>
      </c>
      <c r="N353" s="8">
        <f>Tableau2[[#This Row],[Longueur manquante]]-(6-Tableau2[[#This Row],[longueur]])</f>
        <v>-3.5899930545835872</v>
      </c>
    </row>
    <row r="354" spans="2:14" x14ac:dyDescent="0.25">
      <c r="B354" s="3" t="str">
        <f t="shared" si="10"/>
        <v>11</v>
      </c>
      <c r="C354" s="4" t="str">
        <f>Test_Length_Start[[#This Row],[Column1]]</f>
        <v>11-Camera-0,1</v>
      </c>
      <c r="D354" s="3">
        <f t="shared" si="11"/>
        <v>1</v>
      </c>
      <c r="E354" s="4">
        <f>_xlfn.NUMBERVALUE(Test_Length_Start[[#This Row],[Column2]])</f>
        <v>53.995505188695297</v>
      </c>
      <c r="F354" s="4">
        <f>_xlfn.NUMBERVALUE(Test_Length_Start[[#This Row],[Column3]])</f>
        <v>1.89854396491303</v>
      </c>
      <c r="G354" s="4">
        <f>_xlfn.NUMBERVALUE(Test_Length_Start[[#This Row],[Column4]])</f>
        <v>7.5494461336797297E-2</v>
      </c>
      <c r="H354" s="4">
        <f>_xlfn.NUMBERVALUE(Test_Length_Start[[#This Row],[Column5]])</f>
        <v>0.117460720372407</v>
      </c>
      <c r="I354" s="4">
        <f>_xlfn.NUMBERVALUE(Test_Length_Start[[#This Row],[Column6]])</f>
        <v>5.9412959725389701E-2</v>
      </c>
      <c r="J354" s="4">
        <f>_xlfn.NUMBERVALUE(Test_Length_Start[[#This Row],[Column7]])</f>
        <v>0.11079409063455201</v>
      </c>
      <c r="K354" s="4">
        <f>_xlfn.NUMBERVALUE(Test_Length_Start[[#This Row],[Column12]])</f>
        <v>4.0137761470396001</v>
      </c>
      <c r="L354" s="8">
        <f>_xlfn.NUMBERVALUE(Test_Length_Start[[#This Row],[Column10]])</f>
        <v>0.21285470479698099</v>
      </c>
      <c r="M354" s="4">
        <f>_xlfn.NUMBERVALUE(Test_Length_Start[[#This Row],[Column11]])</f>
        <v>0.389189068178529</v>
      </c>
      <c r="N354" s="8">
        <f>Tableau2[[#This Row],[Longueur manquante]]-(6-Tableau2[[#This Row],[longueur]])</f>
        <v>-3.7122669669084414</v>
      </c>
    </row>
    <row r="355" spans="2:14" x14ac:dyDescent="0.25">
      <c r="B355" s="3" t="str">
        <f t="shared" si="10"/>
        <v>11</v>
      </c>
      <c r="C355" s="4" t="str">
        <f>Test_Length_Start[[#This Row],[Column1]]</f>
        <v>11-Camera-0,1</v>
      </c>
      <c r="D355" s="3">
        <f t="shared" si="11"/>
        <v>1</v>
      </c>
      <c r="E355" s="4">
        <f>_xlfn.NUMBERVALUE(Test_Length_Start[[#This Row],[Column2]])</f>
        <v>70.681554287592206</v>
      </c>
      <c r="F355" s="4">
        <f>_xlfn.NUMBERVALUE(Test_Length_Start[[#This Row],[Column3]])</f>
        <v>2.0866825214343798</v>
      </c>
      <c r="G355" s="4">
        <f>_xlfn.NUMBERVALUE(Test_Length_Start[[#This Row],[Column4]])</f>
        <v>5.4778856910636602E-2</v>
      </c>
      <c r="H355" s="4">
        <f>_xlfn.NUMBERVALUE(Test_Length_Start[[#This Row],[Column5]])</f>
        <v>0.11026088888789599</v>
      </c>
      <c r="I355" s="4">
        <f>_xlfn.NUMBERVALUE(Test_Length_Start[[#This Row],[Column6]])</f>
        <v>2.7832261967714898E-2</v>
      </c>
      <c r="J355" s="4">
        <f>_xlfn.NUMBERVALUE(Test_Length_Start[[#This Row],[Column7]])</f>
        <v>7.7984570451901603E-2</v>
      </c>
      <c r="K355" s="4">
        <f>_xlfn.NUMBERVALUE(Test_Length_Start[[#This Row],[Column12]])</f>
        <v>4.0520992870442498</v>
      </c>
      <c r="L355" s="8">
        <f>_xlfn.NUMBERVALUE(Test_Length_Start[[#This Row],[Column10]])</f>
        <v>0.48058129626367002</v>
      </c>
      <c r="M355" s="4">
        <f>_xlfn.NUMBERVALUE(Test_Length_Start[[#This Row],[Column11]])</f>
        <v>0.40794923861905102</v>
      </c>
      <c r="N355" s="8">
        <f>Tableau2[[#This Row],[Longueur manquante]]-(6-Tableau2[[#This Row],[longueur]])</f>
        <v>-3.5053682399465691</v>
      </c>
    </row>
    <row r="356" spans="2:14" x14ac:dyDescent="0.25">
      <c r="B356" s="3" t="str">
        <f t="shared" si="10"/>
        <v>11</v>
      </c>
      <c r="C356" s="4" t="str">
        <f>Test_Length_Start[[#This Row],[Column1]]</f>
        <v>11-Camera-0,1</v>
      </c>
      <c r="D356" s="3">
        <f t="shared" si="11"/>
        <v>1</v>
      </c>
      <c r="E356" s="4">
        <f>_xlfn.NUMBERVALUE(Test_Length_Start[[#This Row],[Column2]])</f>
        <v>15.813049335106699</v>
      </c>
      <c r="F356" s="4">
        <f>_xlfn.NUMBERVALUE(Test_Length_Start[[#This Row],[Column3]])</f>
        <v>1.9310914598116999</v>
      </c>
      <c r="G356" s="4">
        <f>_xlfn.NUMBERVALUE(Test_Length_Start[[#This Row],[Column4]])</f>
        <v>0.11541931236686601</v>
      </c>
      <c r="H356" s="4">
        <f>_xlfn.NUMBERVALUE(Test_Length_Start[[#This Row],[Column5]])</f>
        <v>0.19988652492843101</v>
      </c>
      <c r="I356" s="4">
        <f>_xlfn.NUMBERVALUE(Test_Length_Start[[#This Row],[Column6]])</f>
        <v>9.6840390828141901E-2</v>
      </c>
      <c r="J356" s="4">
        <f>_xlfn.NUMBERVALUE(Test_Length_Start[[#This Row],[Column7]])</f>
        <v>0.161007849009181</v>
      </c>
      <c r="K356" s="4">
        <f>_xlfn.NUMBERVALUE(Test_Length_Start[[#This Row],[Column12]])</f>
        <v>3.5201588599011302</v>
      </c>
      <c r="L356" s="8">
        <f>_xlfn.NUMBERVALUE(Test_Length_Start[[#This Row],[Column10]])</f>
        <v>0.34604816884268103</v>
      </c>
      <c r="M356" s="4">
        <f>_xlfn.NUMBERVALUE(Test_Length_Start[[#This Row],[Column11]])</f>
        <v>0.61295483373401205</v>
      </c>
      <c r="N356" s="8">
        <f>Tableau2[[#This Row],[Longueur manquante]]-(6-Tableau2[[#This Row],[longueur]])</f>
        <v>-3.455953706454288</v>
      </c>
    </row>
    <row r="357" spans="2:14" x14ac:dyDescent="0.25">
      <c r="B357" s="3" t="str">
        <f t="shared" si="10"/>
        <v>11</v>
      </c>
      <c r="C357" s="4" t="str">
        <f>Test_Length_Start[[#This Row],[Column1]]</f>
        <v>11-Camera-0,1</v>
      </c>
      <c r="D357" s="3">
        <f t="shared" si="11"/>
        <v>1</v>
      </c>
      <c r="E357" s="4">
        <f>_xlfn.NUMBERVALUE(Test_Length_Start[[#This Row],[Column2]])</f>
        <v>16.961384040683502</v>
      </c>
      <c r="F357" s="4">
        <f>_xlfn.NUMBERVALUE(Test_Length_Start[[#This Row],[Column3]])</f>
        <v>1.8117075153976401</v>
      </c>
      <c r="G357" s="4">
        <f>_xlfn.NUMBERVALUE(Test_Length_Start[[#This Row],[Column4]])</f>
        <v>6.4230990427047593E-2</v>
      </c>
      <c r="H357" s="4">
        <f>_xlfn.NUMBERVALUE(Test_Length_Start[[#This Row],[Column5]])</f>
        <v>0.110779342960723</v>
      </c>
      <c r="I357" s="4">
        <f>_xlfn.NUMBERVALUE(Test_Length_Start[[#This Row],[Column6]])</f>
        <v>6.0363192413335397E-2</v>
      </c>
      <c r="J357" s="4">
        <f>_xlfn.NUMBERVALUE(Test_Length_Start[[#This Row],[Column7]])</f>
        <v>0.10335979151037</v>
      </c>
      <c r="K357" s="4">
        <f>_xlfn.NUMBERVALUE(Test_Length_Start[[#This Row],[Column12]])</f>
        <v>3.7641811729408801</v>
      </c>
      <c r="L357" s="8">
        <f>_xlfn.NUMBERVALUE(Test_Length_Start[[#This Row],[Column10]])</f>
        <v>0.17660856842633499</v>
      </c>
      <c r="M357" s="4">
        <f>_xlfn.NUMBERVALUE(Test_Length_Start[[#This Row],[Column11]])</f>
        <v>0.31054151981627798</v>
      </c>
      <c r="N357" s="8">
        <f>Tableau2[[#This Row],[Longueur manquante]]-(6-Tableau2[[#This Row],[longueur]])</f>
        <v>-3.8777509647860819</v>
      </c>
    </row>
    <row r="358" spans="2:14" x14ac:dyDescent="0.25">
      <c r="B358" s="3" t="str">
        <f t="shared" si="10"/>
        <v>11</v>
      </c>
      <c r="C358" s="4" t="str">
        <f>Test_Length_Start[[#This Row],[Column1]]</f>
        <v>11-Camera-0,1</v>
      </c>
      <c r="D358" s="3">
        <f t="shared" si="11"/>
        <v>1</v>
      </c>
      <c r="E358" s="4">
        <f>_xlfn.NUMBERVALUE(Test_Length_Start[[#This Row],[Column2]])</f>
        <v>34.822524716079499</v>
      </c>
      <c r="F358" s="4">
        <f>_xlfn.NUMBERVALUE(Test_Length_Start[[#This Row],[Column3]])</f>
        <v>1.99013292862807</v>
      </c>
      <c r="G358" s="4">
        <f>_xlfn.NUMBERVALUE(Test_Length_Start[[#This Row],[Column4]])</f>
        <v>6.8770228119738999E-2</v>
      </c>
      <c r="H358" s="4">
        <f>_xlfn.NUMBERVALUE(Test_Length_Start[[#This Row],[Column5]])</f>
        <v>9.7908963497319798E-2</v>
      </c>
      <c r="I358" s="4">
        <f>_xlfn.NUMBERVALUE(Test_Length_Start[[#This Row],[Column6]])</f>
        <v>4.0793173896685499E-2</v>
      </c>
      <c r="J358" s="4">
        <f>_xlfn.NUMBERVALUE(Test_Length_Start[[#This Row],[Column7]])</f>
        <v>8.8605289610688698E-2</v>
      </c>
      <c r="K358" s="4">
        <f>_xlfn.NUMBERVALUE(Test_Length_Start[[#This Row],[Column12]])</f>
        <v>3.74732302199117</v>
      </c>
      <c r="L358" s="8">
        <f>_xlfn.NUMBERVALUE(Test_Length_Start[[#This Row],[Column10]])</f>
        <v>0.23627226674706001</v>
      </c>
      <c r="M358" s="4">
        <f>_xlfn.NUMBERVALUE(Test_Length_Start[[#This Row],[Column11]])</f>
        <v>0.30816612142711702</v>
      </c>
      <c r="N358" s="8">
        <f>Tableau2[[#This Row],[Longueur manquante]]-(6-Tableau2[[#This Row],[longueur]])</f>
        <v>-3.7017009499448132</v>
      </c>
    </row>
    <row r="359" spans="2:14" x14ac:dyDescent="0.25">
      <c r="B359" s="3" t="str">
        <f t="shared" si="10"/>
        <v>11</v>
      </c>
      <c r="C359" s="4" t="str">
        <f>Test_Length_Start[[#This Row],[Column1]]</f>
        <v>11-Camera-0,1</v>
      </c>
      <c r="D359" s="3">
        <f t="shared" si="11"/>
        <v>1</v>
      </c>
      <c r="E359" s="4">
        <f>_xlfn.NUMBERVALUE(Test_Length_Start[[#This Row],[Column2]])</f>
        <v>37.834178136787898</v>
      </c>
      <c r="F359" s="4">
        <f>_xlfn.NUMBERVALUE(Test_Length_Start[[#This Row],[Column3]])</f>
        <v>1.94795384379353</v>
      </c>
      <c r="G359" s="4">
        <f>_xlfn.NUMBERVALUE(Test_Length_Start[[#This Row],[Column4]])</f>
        <v>8.6386099909112696E-2</v>
      </c>
      <c r="H359" s="4">
        <f>_xlfn.NUMBERVALUE(Test_Length_Start[[#This Row],[Column5]])</f>
        <v>0.11697088228480999</v>
      </c>
      <c r="I359" s="4">
        <f>_xlfn.NUMBERVALUE(Test_Length_Start[[#This Row],[Column6]])</f>
        <v>6.8960832995625901E-2</v>
      </c>
      <c r="J359" s="4">
        <f>_xlfn.NUMBERVALUE(Test_Length_Start[[#This Row],[Column7]])</f>
        <v>0.108661037178894</v>
      </c>
      <c r="K359" s="4">
        <f>_xlfn.NUMBERVALUE(Test_Length_Start[[#This Row],[Column12]])</f>
        <v>3.7881348789669498</v>
      </c>
      <c r="L359" s="8">
        <f>_xlfn.NUMBERVALUE(Test_Length_Start[[#This Row],[Column10]])</f>
        <v>0.24206455656261899</v>
      </c>
      <c r="M359" s="4">
        <f>_xlfn.NUMBERVALUE(Test_Length_Start[[#This Row],[Column11]])</f>
        <v>0.34361104253417601</v>
      </c>
      <c r="N359" s="8">
        <f>Tableau2[[#This Row],[Longueur manquante]]-(6-Tableau2[[#This Row],[longueur]])</f>
        <v>-3.7084351136722939</v>
      </c>
    </row>
    <row r="360" spans="2:14" x14ac:dyDescent="0.25">
      <c r="B360" s="3" t="str">
        <f t="shared" si="10"/>
        <v>11</v>
      </c>
      <c r="C360" s="4" t="str">
        <f>Test_Length_Start[[#This Row],[Column1]]</f>
        <v>11-Camera-0,1</v>
      </c>
      <c r="D360" s="3">
        <f t="shared" si="11"/>
        <v>1</v>
      </c>
      <c r="E360" s="4">
        <f>_xlfn.NUMBERVALUE(Test_Length_Start[[#This Row],[Column2]])</f>
        <v>14.9704976009464</v>
      </c>
      <c r="F360" s="4">
        <f>_xlfn.NUMBERVALUE(Test_Length_Start[[#This Row],[Column3]])</f>
        <v>1.9373215772003201</v>
      </c>
      <c r="G360" s="4">
        <f>_xlfn.NUMBERVALUE(Test_Length_Start[[#This Row],[Column4]])</f>
        <v>6.7604777618619993E-2</v>
      </c>
      <c r="H360" s="4">
        <f>_xlfn.NUMBERVALUE(Test_Length_Start[[#This Row],[Column5]])</f>
        <v>0.111633690152606</v>
      </c>
      <c r="I360" s="4">
        <f>_xlfn.NUMBERVALUE(Test_Length_Start[[#This Row],[Column6]])</f>
        <v>5.07266222702175E-2</v>
      </c>
      <c r="J360" s="4">
        <f>_xlfn.NUMBERVALUE(Test_Length_Start[[#This Row],[Column7]])</f>
        <v>9.9962070355302898E-2</v>
      </c>
      <c r="K360" s="4">
        <f>_xlfn.NUMBERVALUE(Test_Length_Start[[#This Row],[Column12]])</f>
        <v>4.0218496959423602</v>
      </c>
      <c r="L360" s="8">
        <f>_xlfn.NUMBERVALUE(Test_Length_Start[[#This Row],[Column10]])</f>
        <v>0.22739391788373001</v>
      </c>
      <c r="M360" s="4">
        <f>_xlfn.NUMBERVALUE(Test_Length_Start[[#This Row],[Column11]])</f>
        <v>0.389429544941091</v>
      </c>
      <c r="N360" s="8">
        <f>Tableau2[[#This Row],[Longueur manquante]]-(6-Tableau2[[#This Row],[longueur]])</f>
        <v>-3.6732488778585886</v>
      </c>
    </row>
    <row r="361" spans="2:14" x14ac:dyDescent="0.25">
      <c r="B361" s="3" t="str">
        <f t="shared" si="10"/>
        <v>11</v>
      </c>
      <c r="C361" s="4" t="str">
        <f>Test_Length_Start[[#This Row],[Column1]]</f>
        <v>11-Camera-0,1</v>
      </c>
      <c r="D361" s="3">
        <f t="shared" si="11"/>
        <v>1</v>
      </c>
      <c r="E361" s="4">
        <f>_xlfn.NUMBERVALUE(Test_Length_Start[[#This Row],[Column2]])</f>
        <v>67.205723675876797</v>
      </c>
      <c r="F361" s="4">
        <f>_xlfn.NUMBERVALUE(Test_Length_Start[[#This Row],[Column3]])</f>
        <v>2.0377493847714701</v>
      </c>
      <c r="G361" s="4">
        <f>_xlfn.NUMBERVALUE(Test_Length_Start[[#This Row],[Column4]])</f>
        <v>0.126987350835055</v>
      </c>
      <c r="H361" s="4">
        <f>_xlfn.NUMBERVALUE(Test_Length_Start[[#This Row],[Column5]])</f>
        <v>0.14407551879578201</v>
      </c>
      <c r="I361" s="4">
        <f>_xlfn.NUMBERVALUE(Test_Length_Start[[#This Row],[Column6]])</f>
        <v>9.5845000431789507E-2</v>
      </c>
      <c r="J361" s="4">
        <f>_xlfn.NUMBERVALUE(Test_Length_Start[[#This Row],[Column7]])</f>
        <v>0.135170342073407</v>
      </c>
      <c r="K361" s="4">
        <f>_xlfn.NUMBERVALUE(Test_Length_Start[[#This Row],[Column12]])</f>
        <v>4.1893796100048304</v>
      </c>
      <c r="L361" s="8">
        <f>_xlfn.NUMBERVALUE(Test_Length_Start[[#This Row],[Column10]])</f>
        <v>0.38859477420258198</v>
      </c>
      <c r="M361" s="4">
        <f>_xlfn.NUMBERVALUE(Test_Length_Start[[#This Row],[Column11]])</f>
        <v>0.38467280632786399</v>
      </c>
      <c r="N361" s="8">
        <f>Tableau2[[#This Row],[Longueur manquante]]-(6-Tableau2[[#This Row],[longueur]])</f>
        <v>-3.5775778089006658</v>
      </c>
    </row>
    <row r="362" spans="2:14" x14ac:dyDescent="0.25">
      <c r="B362" s="3" t="str">
        <f t="shared" si="10"/>
        <v>11</v>
      </c>
      <c r="C362" s="4" t="str">
        <f>Test_Length_Start[[#This Row],[Column1]]</f>
        <v>11-Camera-0,15000000000000002</v>
      </c>
      <c r="D362" s="3">
        <f t="shared" si="11"/>
        <v>1.5</v>
      </c>
      <c r="E362" s="4">
        <f>_xlfn.NUMBERVALUE(Test_Length_Start[[#This Row],[Column2]])</f>
        <v>55.911805464927198</v>
      </c>
      <c r="F362" s="4">
        <f>_xlfn.NUMBERVALUE(Test_Length_Start[[#This Row],[Column3]])</f>
        <v>1.8616566279967099</v>
      </c>
      <c r="G362" s="4">
        <f>_xlfn.NUMBERVALUE(Test_Length_Start[[#This Row],[Column4]])</f>
        <v>9.8123148880255001E-2</v>
      </c>
      <c r="H362" s="4">
        <f>_xlfn.NUMBERVALUE(Test_Length_Start[[#This Row],[Column5]])</f>
        <v>0.19034590582125199</v>
      </c>
      <c r="I362" s="4">
        <f>_xlfn.NUMBERVALUE(Test_Length_Start[[#This Row],[Column6]])</f>
        <v>8.7686486751178905E-2</v>
      </c>
      <c r="J362" s="4">
        <f>_xlfn.NUMBERVALUE(Test_Length_Start[[#This Row],[Column7]])</f>
        <v>0.16247865632397801</v>
      </c>
      <c r="K362" s="4">
        <f>_xlfn.NUMBERVALUE(Test_Length_Start[[#This Row],[Column12]])</f>
        <v>3.5490022350568302</v>
      </c>
      <c r="L362" s="8">
        <f>_xlfn.NUMBERVALUE(Test_Length_Start[[#This Row],[Column10]])</f>
        <v>0.33011872730275699</v>
      </c>
      <c r="M362" s="4">
        <f>_xlfn.NUMBERVALUE(Test_Length_Start[[#This Row],[Column11]])</f>
        <v>0.61548052996907998</v>
      </c>
      <c r="N362" s="8">
        <f>Tableau2[[#This Row],[Longueur manquante]]-(6-Tableau2[[#This Row],[longueur]])</f>
        <v>-3.5228628420342103</v>
      </c>
    </row>
    <row r="363" spans="2:14" x14ac:dyDescent="0.25">
      <c r="B363" s="3" t="str">
        <f t="shared" si="10"/>
        <v>11</v>
      </c>
      <c r="C363" s="4" t="str">
        <f>Test_Length_Start[[#This Row],[Column1]]</f>
        <v>11-Camera-0,15000000000000002</v>
      </c>
      <c r="D363" s="3">
        <f t="shared" si="11"/>
        <v>1.5</v>
      </c>
      <c r="E363" s="4">
        <f>_xlfn.NUMBERVALUE(Test_Length_Start[[#This Row],[Column2]])</f>
        <v>28.172124346337402</v>
      </c>
      <c r="F363" s="4">
        <f>_xlfn.NUMBERVALUE(Test_Length_Start[[#This Row],[Column3]])</f>
        <v>2.1531511728407802</v>
      </c>
      <c r="G363" s="4">
        <f>_xlfn.NUMBERVALUE(Test_Length_Start[[#This Row],[Column4]])</f>
        <v>8.7865996021769005E-2</v>
      </c>
      <c r="H363" s="4">
        <f>_xlfn.NUMBERVALUE(Test_Length_Start[[#This Row],[Column5]])</f>
        <v>0.120036738942859</v>
      </c>
      <c r="I363" s="4">
        <f>_xlfn.NUMBERVALUE(Test_Length_Start[[#This Row],[Column6]])</f>
        <v>7.4965497187858998E-2</v>
      </c>
      <c r="J363" s="4">
        <f>_xlfn.NUMBERVALUE(Test_Length_Start[[#This Row],[Column7]])</f>
        <v>0.114855293015341</v>
      </c>
      <c r="K363" s="4">
        <f>_xlfn.NUMBERVALUE(Test_Length_Start[[#This Row],[Column12]])</f>
        <v>3.2810973090818099</v>
      </c>
      <c r="L363" s="8">
        <f>_xlfn.NUMBERVALUE(Test_Length_Start[[#This Row],[Column10]])</f>
        <v>0.25250459204299902</v>
      </c>
      <c r="M363" s="4">
        <f>_xlfn.NUMBERVALUE(Test_Length_Start[[#This Row],[Column11]])</f>
        <v>0.33456605336872403</v>
      </c>
      <c r="N363" s="8">
        <f>Tableau2[[#This Row],[Longueur manquante]]-(6-Tableau2[[#This Row],[longueur]])</f>
        <v>-3.5122827737904956</v>
      </c>
    </row>
    <row r="364" spans="2:14" x14ac:dyDescent="0.25">
      <c r="B364" s="3" t="str">
        <f t="shared" si="10"/>
        <v>11</v>
      </c>
      <c r="C364" s="4" t="str">
        <f>Test_Length_Start[[#This Row],[Column1]]</f>
        <v>11-Camera-0,15000000000000002</v>
      </c>
      <c r="D364" s="3">
        <f t="shared" si="11"/>
        <v>1.5</v>
      </c>
      <c r="E364" s="4">
        <f>_xlfn.NUMBERVALUE(Test_Length_Start[[#This Row],[Column2]])</f>
        <v>15.7006188610777</v>
      </c>
      <c r="F364" s="4">
        <f>_xlfn.NUMBERVALUE(Test_Length_Start[[#This Row],[Column3]])</f>
        <v>2.0739515279423499</v>
      </c>
      <c r="G364" s="4">
        <f>_xlfn.NUMBERVALUE(Test_Length_Start[[#This Row],[Column4]])</f>
        <v>0.11330375146397501</v>
      </c>
      <c r="H364" s="4">
        <f>_xlfn.NUMBERVALUE(Test_Length_Start[[#This Row],[Column5]])</f>
        <v>0.14022152281302899</v>
      </c>
      <c r="I364" s="4">
        <f>_xlfn.NUMBERVALUE(Test_Length_Start[[#This Row],[Column6]])</f>
        <v>8.9497929718836994E-2</v>
      </c>
      <c r="J364" s="4">
        <f>_xlfn.NUMBERVALUE(Test_Length_Start[[#This Row],[Column7]])</f>
        <v>0.130166541967768</v>
      </c>
      <c r="K364" s="4">
        <f>_xlfn.NUMBERVALUE(Test_Length_Start[[#This Row],[Column12]])</f>
        <v>3.3408942379755899</v>
      </c>
      <c r="L364" s="8">
        <f>_xlfn.NUMBERVALUE(Test_Length_Start[[#This Row],[Column10]])</f>
        <v>0.37964020473377602</v>
      </c>
      <c r="M364" s="4">
        <f>_xlfn.NUMBERVALUE(Test_Length_Start[[#This Row],[Column11]])</f>
        <v>0.43790938465304302</v>
      </c>
      <c r="N364" s="8">
        <f>Tableau2[[#This Row],[Longueur manquante]]-(6-Tableau2[[#This Row],[longueur]])</f>
        <v>-3.488139087404607</v>
      </c>
    </row>
    <row r="365" spans="2:14" x14ac:dyDescent="0.25">
      <c r="B365" s="3" t="str">
        <f t="shared" si="10"/>
        <v>11</v>
      </c>
      <c r="C365" s="4" t="str">
        <f>Test_Length_Start[[#This Row],[Column1]]</f>
        <v>11-Camera-0,15000000000000002</v>
      </c>
      <c r="D365" s="3">
        <f t="shared" si="11"/>
        <v>1.5</v>
      </c>
      <c r="E365" s="4">
        <f>_xlfn.NUMBERVALUE(Test_Length_Start[[#This Row],[Column2]])</f>
        <v>20.626223835980699</v>
      </c>
      <c r="F365" s="4">
        <f>_xlfn.NUMBERVALUE(Test_Length_Start[[#This Row],[Column3]])</f>
        <v>1.88145961689413</v>
      </c>
      <c r="G365" s="4">
        <f>_xlfn.NUMBERVALUE(Test_Length_Start[[#This Row],[Column4]])</f>
        <v>7.19337598473406E-2</v>
      </c>
      <c r="H365" s="4">
        <f>_xlfn.NUMBERVALUE(Test_Length_Start[[#This Row],[Column5]])</f>
        <v>0.12717319708755501</v>
      </c>
      <c r="I365" s="4">
        <f>_xlfn.NUMBERVALUE(Test_Length_Start[[#This Row],[Column6]])</f>
        <v>6.5012888842571795E-2</v>
      </c>
      <c r="J365" s="4">
        <f>_xlfn.NUMBERVALUE(Test_Length_Start[[#This Row],[Column7]])</f>
        <v>0.116456409261199</v>
      </c>
      <c r="K365" s="4">
        <f>_xlfn.NUMBERVALUE(Test_Length_Start[[#This Row],[Column12]])</f>
        <v>3.3949079279554999</v>
      </c>
      <c r="L365" s="8">
        <f>_xlfn.NUMBERVALUE(Test_Length_Start[[#This Row],[Column10]])</f>
        <v>0.19244852573339699</v>
      </c>
      <c r="M365" s="4">
        <f>_xlfn.NUMBERVALUE(Test_Length_Start[[#This Row],[Column11]])</f>
        <v>0.410414113815672</v>
      </c>
      <c r="N365" s="8">
        <f>Tableau2[[#This Row],[Longueur manquante]]-(6-Tableau2[[#This Row],[longueur]])</f>
        <v>-3.7081262692901982</v>
      </c>
    </row>
    <row r="366" spans="2:14" x14ac:dyDescent="0.25">
      <c r="B366" s="3" t="str">
        <f t="shared" si="10"/>
        <v>11</v>
      </c>
      <c r="C366" s="4" t="str">
        <f>Test_Length_Start[[#This Row],[Column1]]</f>
        <v>11-Camera-0,15000000000000002</v>
      </c>
      <c r="D366" s="3">
        <f t="shared" si="11"/>
        <v>1.5</v>
      </c>
      <c r="E366" s="4">
        <f>_xlfn.NUMBERVALUE(Test_Length_Start[[#This Row],[Column2]])</f>
        <v>16.495533481167399</v>
      </c>
      <c r="F366" s="4">
        <f>_xlfn.NUMBERVALUE(Test_Length_Start[[#This Row],[Column3]])</f>
        <v>2.1473374934649998</v>
      </c>
      <c r="G366" s="4">
        <f>_xlfn.NUMBERVALUE(Test_Length_Start[[#This Row],[Column4]])</f>
        <v>0.106723381820392</v>
      </c>
      <c r="H366" s="4">
        <f>_xlfn.NUMBERVALUE(Test_Length_Start[[#This Row],[Column5]])</f>
        <v>0.135605090902291</v>
      </c>
      <c r="I366" s="4">
        <f>_xlfn.NUMBERVALUE(Test_Length_Start[[#This Row],[Column6]])</f>
        <v>8.67030321783646E-2</v>
      </c>
      <c r="J366" s="4">
        <f>_xlfn.NUMBERVALUE(Test_Length_Start[[#This Row],[Column7]])</f>
        <v>0.115200484951464</v>
      </c>
      <c r="K366" s="4">
        <f>_xlfn.NUMBERVALUE(Test_Length_Start[[#This Row],[Column12]])</f>
        <v>3.1906996999168702</v>
      </c>
      <c r="L366" s="8">
        <f>_xlfn.NUMBERVALUE(Test_Length_Start[[#This Row],[Column10]])</f>
        <v>0.36549828248468302</v>
      </c>
      <c r="M366" s="4">
        <f>_xlfn.NUMBERVALUE(Test_Length_Start[[#This Row],[Column11]])</f>
        <v>0.42691840286400701</v>
      </c>
      <c r="N366" s="8">
        <f>Tableau2[[#This Row],[Longueur manquante]]-(6-Tableau2[[#This Row],[longueur]])</f>
        <v>-3.425744103670993</v>
      </c>
    </row>
    <row r="367" spans="2:14" x14ac:dyDescent="0.25">
      <c r="B367" s="3" t="str">
        <f t="shared" si="10"/>
        <v>11</v>
      </c>
      <c r="C367" s="4" t="str">
        <f>Test_Length_Start[[#This Row],[Column1]]</f>
        <v>11-Camera-0,15000000000000002</v>
      </c>
      <c r="D367" s="3">
        <f t="shared" si="11"/>
        <v>1.5</v>
      </c>
      <c r="E367" s="4">
        <f>_xlfn.NUMBERVALUE(Test_Length_Start[[#This Row],[Column2]])</f>
        <v>17.0156045155857</v>
      </c>
      <c r="F367" s="4">
        <f>_xlfn.NUMBERVALUE(Test_Length_Start[[#This Row],[Column3]])</f>
        <v>2.0452199086218301</v>
      </c>
      <c r="G367" s="4">
        <f>_xlfn.NUMBERVALUE(Test_Length_Start[[#This Row],[Column4]])</f>
        <v>0.120424899775811</v>
      </c>
      <c r="H367" s="4">
        <f>_xlfn.NUMBERVALUE(Test_Length_Start[[#This Row],[Column5]])</f>
        <v>0.14572846730554101</v>
      </c>
      <c r="I367" s="4">
        <f>_xlfn.NUMBERVALUE(Test_Length_Start[[#This Row],[Column6]])</f>
        <v>0.101732995514695</v>
      </c>
      <c r="J367" s="4">
        <f>_xlfn.NUMBERVALUE(Test_Length_Start[[#This Row],[Column7]])</f>
        <v>0.13107481437530599</v>
      </c>
      <c r="K367" s="4">
        <f>_xlfn.NUMBERVALUE(Test_Length_Start[[#This Row],[Column12]])</f>
        <v>3.1077544519211999</v>
      </c>
      <c r="L367" s="8">
        <f>_xlfn.NUMBERVALUE(Test_Length_Start[[#This Row],[Column10]])</f>
        <v>0.38304846061111703</v>
      </c>
      <c r="M367" s="4">
        <f>_xlfn.NUMBERVALUE(Test_Length_Start[[#This Row],[Column11]])</f>
        <v>0.40913888015475403</v>
      </c>
      <c r="N367" s="8">
        <f>Tableau2[[#This Row],[Longueur manquante]]-(6-Tableau2[[#This Row],[longueur]])</f>
        <v>-3.5456412112234159</v>
      </c>
    </row>
    <row r="368" spans="2:14" x14ac:dyDescent="0.25">
      <c r="B368" s="3" t="str">
        <f t="shared" si="10"/>
        <v>11</v>
      </c>
      <c r="C368" s="4" t="str">
        <f>Test_Length_Start[[#This Row],[Column1]]</f>
        <v>11-Camera-0,15000000000000002</v>
      </c>
      <c r="D368" s="3">
        <f t="shared" si="11"/>
        <v>1.5</v>
      </c>
      <c r="E368" s="4">
        <f>_xlfn.NUMBERVALUE(Test_Length_Start[[#This Row],[Column2]])</f>
        <v>61.200288348161003</v>
      </c>
      <c r="F368" s="4">
        <f>_xlfn.NUMBERVALUE(Test_Length_Start[[#This Row],[Column3]])</f>
        <v>2.0455456665898599</v>
      </c>
      <c r="G368" s="4">
        <f>_xlfn.NUMBERVALUE(Test_Length_Start[[#This Row],[Column4]])</f>
        <v>9.4760530460827899E-2</v>
      </c>
      <c r="H368" s="4">
        <f>_xlfn.NUMBERVALUE(Test_Length_Start[[#This Row],[Column5]])</f>
        <v>0.13711198444471701</v>
      </c>
      <c r="I368" s="4">
        <f>_xlfn.NUMBERVALUE(Test_Length_Start[[#This Row],[Column6]])</f>
        <v>6.6271294280705495E-2</v>
      </c>
      <c r="J368" s="4">
        <f>_xlfn.NUMBERVALUE(Test_Length_Start[[#This Row],[Column7]])</f>
        <v>9.8976598558905393E-2</v>
      </c>
      <c r="K368" s="4">
        <f>_xlfn.NUMBERVALUE(Test_Length_Start[[#This Row],[Column12]])</f>
        <v>2.8727044339757399</v>
      </c>
      <c r="L368" s="8">
        <f>_xlfn.NUMBERVALUE(Test_Length_Start[[#This Row],[Column10]])</f>
        <v>0.377032340797332</v>
      </c>
      <c r="M368" s="4">
        <f>_xlfn.NUMBERVALUE(Test_Length_Start[[#This Row],[Column11]])</f>
        <v>0.46687668294569701</v>
      </c>
      <c r="N368" s="8">
        <f>Tableau2[[#This Row],[Longueur manquante]]-(6-Tableau2[[#This Row],[longueur]])</f>
        <v>-3.4875776504644431</v>
      </c>
    </row>
    <row r="369" spans="2:14" x14ac:dyDescent="0.25">
      <c r="B369" s="3" t="str">
        <f t="shared" si="10"/>
        <v>11</v>
      </c>
      <c r="C369" s="4" t="str">
        <f>Test_Length_Start[[#This Row],[Column1]]</f>
        <v>11-Camera-0,15000000000000002</v>
      </c>
      <c r="D369" s="3">
        <f t="shared" si="11"/>
        <v>1.5</v>
      </c>
      <c r="E369" s="4">
        <f>_xlfn.NUMBERVALUE(Test_Length_Start[[#This Row],[Column2]])</f>
        <v>26.323344643867401</v>
      </c>
      <c r="F369" s="4">
        <f>_xlfn.NUMBERVALUE(Test_Length_Start[[#This Row],[Column3]])</f>
        <v>1.9204619845956901</v>
      </c>
      <c r="G369" s="4">
        <f>_xlfn.NUMBERVALUE(Test_Length_Start[[#This Row],[Column4]])</f>
        <v>0.10639794463640601</v>
      </c>
      <c r="H369" s="4">
        <f>_xlfn.NUMBERVALUE(Test_Length_Start[[#This Row],[Column5]])</f>
        <v>0.13678107107888099</v>
      </c>
      <c r="I369" s="4">
        <f>_xlfn.NUMBERVALUE(Test_Length_Start[[#This Row],[Column6]])</f>
        <v>9.4501629613107402E-2</v>
      </c>
      <c r="J369" s="4">
        <f>_xlfn.NUMBERVALUE(Test_Length_Start[[#This Row],[Column7]])</f>
        <v>0.12500884176853599</v>
      </c>
      <c r="K369" s="4">
        <f>_xlfn.NUMBERVALUE(Test_Length_Start[[#This Row],[Column12]])</f>
        <v>3.5925298560177898</v>
      </c>
      <c r="L369" s="8">
        <f>_xlfn.NUMBERVALUE(Test_Length_Start[[#This Row],[Column10]])</f>
        <v>0.38337091934958401</v>
      </c>
      <c r="M369" s="4">
        <f>_xlfn.NUMBERVALUE(Test_Length_Start[[#This Row],[Column11]])</f>
        <v>0.41482035875325002</v>
      </c>
      <c r="N369" s="8">
        <f>Tableau2[[#This Row],[Longueur manquante]]-(6-Tableau2[[#This Row],[longueur]])</f>
        <v>-3.6647176566510602</v>
      </c>
    </row>
    <row r="370" spans="2:14" x14ac:dyDescent="0.25">
      <c r="B370" s="3" t="str">
        <f t="shared" si="10"/>
        <v>11</v>
      </c>
      <c r="C370" s="4" t="str">
        <f>Test_Length_Start[[#This Row],[Column1]]</f>
        <v>11-Camera-0,15000000000000002</v>
      </c>
      <c r="D370" s="3">
        <f t="shared" si="11"/>
        <v>1.5</v>
      </c>
      <c r="E370" s="4">
        <f>_xlfn.NUMBERVALUE(Test_Length_Start[[#This Row],[Column2]])</f>
        <v>45.109793847855201</v>
      </c>
      <c r="F370" s="4">
        <f>_xlfn.NUMBERVALUE(Test_Length_Start[[#This Row],[Column3]])</f>
        <v>1.86411503644067</v>
      </c>
      <c r="G370" s="4">
        <f>_xlfn.NUMBERVALUE(Test_Length_Start[[#This Row],[Column4]])</f>
        <v>0.32982329631596702</v>
      </c>
      <c r="H370" s="4">
        <f>_xlfn.NUMBERVALUE(Test_Length_Start[[#This Row],[Column5]])</f>
        <v>0.338678685904784</v>
      </c>
      <c r="I370" s="4">
        <f>_xlfn.NUMBERVALUE(Test_Length_Start[[#This Row],[Column6]])</f>
        <v>0.31204770727505199</v>
      </c>
      <c r="J370" s="4">
        <f>_xlfn.NUMBERVALUE(Test_Length_Start[[#This Row],[Column7]])</f>
        <v>0.32265639357022302</v>
      </c>
      <c r="K370" s="4">
        <f>_xlfn.NUMBERVALUE(Test_Length_Start[[#This Row],[Column12]])</f>
        <v>3.6015374789712902</v>
      </c>
      <c r="L370" s="8">
        <f>_xlfn.NUMBERVALUE(Test_Length_Start[[#This Row],[Column10]])</f>
        <v>0.72575490102081996</v>
      </c>
      <c r="M370" s="4">
        <f>_xlfn.NUMBERVALUE(Test_Length_Start[[#This Row],[Column11]])</f>
        <v>0.79931526969150202</v>
      </c>
      <c r="N370" s="8">
        <f>Tableau2[[#This Row],[Longueur manquante]]-(6-Tableau2[[#This Row],[longueur]])</f>
        <v>-3.336569693867828</v>
      </c>
    </row>
    <row r="371" spans="2:14" x14ac:dyDescent="0.25">
      <c r="B371" s="3" t="str">
        <f t="shared" si="10"/>
        <v>11</v>
      </c>
      <c r="C371" s="4" t="str">
        <f>Test_Length_Start[[#This Row],[Column1]]</f>
        <v>11-Camera-0,15000000000000002</v>
      </c>
      <c r="D371" s="3">
        <f t="shared" si="11"/>
        <v>1.5</v>
      </c>
      <c r="E371" s="4">
        <f>_xlfn.NUMBERVALUE(Test_Length_Start[[#This Row],[Column2]])</f>
        <v>44.223863225681299</v>
      </c>
      <c r="F371" s="4">
        <f>_xlfn.NUMBERVALUE(Test_Length_Start[[#This Row],[Column3]])</f>
        <v>1.8000556216763299</v>
      </c>
      <c r="G371" s="4">
        <f>_xlfn.NUMBERVALUE(Test_Length_Start[[#This Row],[Column4]])</f>
        <v>0.108248884832794</v>
      </c>
      <c r="H371" s="4">
        <f>_xlfn.NUMBERVALUE(Test_Length_Start[[#This Row],[Column5]])</f>
        <v>0.334558956898033</v>
      </c>
      <c r="I371" s="4">
        <f>_xlfn.NUMBERVALUE(Test_Length_Start[[#This Row],[Column6]])</f>
        <v>9.2871696840221202E-2</v>
      </c>
      <c r="J371" s="4">
        <f>_xlfn.NUMBERVALUE(Test_Length_Start[[#This Row],[Column7]])</f>
        <v>0.21518543380878999</v>
      </c>
      <c r="K371" s="4">
        <f>_xlfn.NUMBERVALUE(Test_Length_Start[[#This Row],[Column12]])</f>
        <v>3.1300675310194399</v>
      </c>
      <c r="L371" s="8">
        <f>_xlfn.NUMBERVALUE(Test_Length_Start[[#This Row],[Column10]])</f>
        <v>0.30316984571637001</v>
      </c>
      <c r="M371" s="4">
        <f>_xlfn.NUMBERVALUE(Test_Length_Start[[#This Row],[Column11]])</f>
        <v>0.95642057496267197</v>
      </c>
      <c r="N371" s="8">
        <f>Tableau2[[#This Row],[Longueur manquante]]-(6-Tableau2[[#This Row],[longueur]])</f>
        <v>-3.2435238033609979</v>
      </c>
    </row>
    <row r="372" spans="2:14" x14ac:dyDescent="0.25">
      <c r="B372" s="3" t="str">
        <f t="shared" si="10"/>
        <v>11</v>
      </c>
      <c r="C372" s="4" t="str">
        <f>Test_Length_Start[[#This Row],[Column1]]</f>
        <v>11-Camera-0,15000000000000002</v>
      </c>
      <c r="D372" s="3">
        <f t="shared" si="11"/>
        <v>1.5</v>
      </c>
      <c r="E372" s="4">
        <f>_xlfn.NUMBERVALUE(Test_Length_Start[[#This Row],[Column2]])</f>
        <v>66.026672830700605</v>
      </c>
      <c r="F372" s="4">
        <f>_xlfn.NUMBERVALUE(Test_Length_Start[[#This Row],[Column3]])</f>
        <v>2.0828588894637599</v>
      </c>
      <c r="G372" s="4">
        <f>_xlfn.NUMBERVALUE(Test_Length_Start[[#This Row],[Column4]])</f>
        <v>0.12474503286114801</v>
      </c>
      <c r="H372" s="4">
        <f>_xlfn.NUMBERVALUE(Test_Length_Start[[#This Row],[Column5]])</f>
        <v>0.132248695000898</v>
      </c>
      <c r="I372" s="4">
        <f>_xlfn.NUMBERVALUE(Test_Length_Start[[#This Row],[Column6]])</f>
        <v>9.5572120438212102E-2</v>
      </c>
      <c r="J372" s="4">
        <f>_xlfn.NUMBERVALUE(Test_Length_Start[[#This Row],[Column7]])</f>
        <v>0.12058080973310401</v>
      </c>
      <c r="K372" s="4">
        <f>_xlfn.NUMBERVALUE(Test_Length_Start[[#This Row],[Column12]])</f>
        <v>3.49674605496693</v>
      </c>
      <c r="L372" s="8">
        <f>_xlfn.NUMBERVALUE(Test_Length_Start[[#This Row],[Column10]])</f>
        <v>0.36403282018560901</v>
      </c>
      <c r="M372" s="4">
        <f>_xlfn.NUMBERVALUE(Test_Length_Start[[#This Row],[Column11]])</f>
        <v>0.35607203079326399</v>
      </c>
      <c r="N372" s="8">
        <f>Tableau2[[#This Row],[Longueur manquante]]-(6-Tableau2[[#This Row],[longueur]])</f>
        <v>-3.561069079742976</v>
      </c>
    </row>
    <row r="373" spans="2:14" x14ac:dyDescent="0.25">
      <c r="B373" s="3" t="str">
        <f t="shared" si="10"/>
        <v>11</v>
      </c>
      <c r="C373" s="4" t="str">
        <f>Test_Length_Start[[#This Row],[Column1]]</f>
        <v>11-Camera-0,15000000000000002</v>
      </c>
      <c r="D373" s="3">
        <f t="shared" si="11"/>
        <v>1.5</v>
      </c>
      <c r="E373" s="4">
        <f>_xlfn.NUMBERVALUE(Test_Length_Start[[#This Row],[Column2]])</f>
        <v>53.0317233679881</v>
      </c>
      <c r="F373" s="4">
        <f>_xlfn.NUMBERVALUE(Test_Length_Start[[#This Row],[Column3]])</f>
        <v>2.0015462143103799</v>
      </c>
      <c r="G373" s="4">
        <f>_xlfn.NUMBERVALUE(Test_Length_Start[[#This Row],[Column4]])</f>
        <v>0.20379902932690999</v>
      </c>
      <c r="H373" s="4">
        <f>_xlfn.NUMBERVALUE(Test_Length_Start[[#This Row],[Column5]])</f>
        <v>0.210142423992635</v>
      </c>
      <c r="I373" s="4">
        <f>_xlfn.NUMBERVALUE(Test_Length_Start[[#This Row],[Column6]])</f>
        <v>0.188564884272024</v>
      </c>
      <c r="J373" s="4">
        <f>_xlfn.NUMBERVALUE(Test_Length_Start[[#This Row],[Column7]])</f>
        <v>0.195831547694889</v>
      </c>
      <c r="K373" s="4">
        <f>_xlfn.NUMBERVALUE(Test_Length_Start[[#This Row],[Column12]])</f>
        <v>3.5385726901004002</v>
      </c>
      <c r="L373" s="8">
        <f>_xlfn.NUMBERVALUE(Test_Length_Start[[#This Row],[Column10]])</f>
        <v>0.472204969858256</v>
      </c>
      <c r="M373" s="4">
        <f>_xlfn.NUMBERVALUE(Test_Length_Start[[#This Row],[Column11]])</f>
        <v>0.47110518340628599</v>
      </c>
      <c r="N373" s="8">
        <f>Tableau2[[#This Row],[Longueur manquante]]-(6-Tableau2[[#This Row],[longueur]])</f>
        <v>-3.5273486022833342</v>
      </c>
    </row>
    <row r="374" spans="2:14" x14ac:dyDescent="0.25">
      <c r="B374" s="3" t="str">
        <f t="shared" si="10"/>
        <v>11</v>
      </c>
      <c r="C374" s="4" t="str">
        <f>Test_Length_Start[[#This Row],[Column1]]</f>
        <v>11-Camera-0,15000000000000002</v>
      </c>
      <c r="D374" s="3">
        <f t="shared" si="11"/>
        <v>1.5</v>
      </c>
      <c r="E374" s="4">
        <f>_xlfn.NUMBERVALUE(Test_Length_Start[[#This Row],[Column2]])</f>
        <v>63.626239297930603</v>
      </c>
      <c r="F374" s="4">
        <f>_xlfn.NUMBERVALUE(Test_Length_Start[[#This Row],[Column3]])</f>
        <v>1.95331355964745</v>
      </c>
      <c r="G374" s="4">
        <f>_xlfn.NUMBERVALUE(Test_Length_Start[[#This Row],[Column4]])</f>
        <v>0.13196169638267799</v>
      </c>
      <c r="H374" s="4">
        <f>_xlfn.NUMBERVALUE(Test_Length_Start[[#This Row],[Column5]])</f>
        <v>0.20726587871784699</v>
      </c>
      <c r="I374" s="4">
        <f>_xlfn.NUMBERVALUE(Test_Length_Start[[#This Row],[Column6]])</f>
        <v>0.116894154967982</v>
      </c>
      <c r="J374" s="4">
        <f>_xlfn.NUMBERVALUE(Test_Length_Start[[#This Row],[Column7]])</f>
        <v>0.166488937704489</v>
      </c>
      <c r="K374" s="4">
        <f>_xlfn.NUMBERVALUE(Test_Length_Start[[#This Row],[Column12]])</f>
        <v>3.5918071490013901</v>
      </c>
      <c r="L374" s="8">
        <f>_xlfn.NUMBERVALUE(Test_Length_Start[[#This Row],[Column10]])</f>
        <v>0.35406771579104501</v>
      </c>
      <c r="M374" s="4">
        <f>_xlfn.NUMBERVALUE(Test_Length_Start[[#This Row],[Column11]])</f>
        <v>0.61715822616345195</v>
      </c>
      <c r="N374" s="8">
        <f>Tableau2[[#This Row],[Longueur manquante]]-(6-Tableau2[[#This Row],[longueur]])</f>
        <v>-3.4295282141890984</v>
      </c>
    </row>
    <row r="375" spans="2:14" x14ac:dyDescent="0.25">
      <c r="B375" s="3" t="str">
        <f t="shared" si="10"/>
        <v>11</v>
      </c>
      <c r="C375" s="4" t="str">
        <f>Test_Length_Start[[#This Row],[Column1]]</f>
        <v>11-Camera-0,15000000000000002</v>
      </c>
      <c r="D375" s="3">
        <f t="shared" si="11"/>
        <v>1.5</v>
      </c>
      <c r="E375" s="4">
        <f>_xlfn.NUMBERVALUE(Test_Length_Start[[#This Row],[Column2]])</f>
        <v>56.907864234695097</v>
      </c>
      <c r="F375" s="4">
        <f>_xlfn.NUMBERVALUE(Test_Length_Start[[#This Row],[Column3]])</f>
        <v>2.1348905869446302</v>
      </c>
      <c r="G375" s="4">
        <f>_xlfn.NUMBERVALUE(Test_Length_Start[[#This Row],[Column4]])</f>
        <v>0.13840707999633001</v>
      </c>
      <c r="H375" s="4">
        <f>_xlfn.NUMBERVALUE(Test_Length_Start[[#This Row],[Column5]])</f>
        <v>0.144563052315417</v>
      </c>
      <c r="I375" s="4">
        <f>_xlfn.NUMBERVALUE(Test_Length_Start[[#This Row],[Column6]])</f>
        <v>0.113300443848783</v>
      </c>
      <c r="J375" s="4">
        <f>_xlfn.NUMBERVALUE(Test_Length_Start[[#This Row],[Column7]])</f>
        <v>0.134576542782399</v>
      </c>
      <c r="K375" s="4">
        <f>_xlfn.NUMBERVALUE(Test_Length_Start[[#This Row],[Column12]])</f>
        <v>3.8549576349323602</v>
      </c>
      <c r="L375" s="8">
        <f>_xlfn.NUMBERVALUE(Test_Length_Start[[#This Row],[Column10]])</f>
        <v>0.386756434628093</v>
      </c>
      <c r="M375" s="4">
        <f>_xlfn.NUMBERVALUE(Test_Length_Start[[#This Row],[Column11]])</f>
        <v>0.37594832327959699</v>
      </c>
      <c r="N375" s="8">
        <f>Tableau2[[#This Row],[Longueur manquante]]-(6-Tableau2[[#This Row],[longueur]])</f>
        <v>-3.4891610897757728</v>
      </c>
    </row>
    <row r="376" spans="2:14" x14ac:dyDescent="0.25">
      <c r="B376" s="3" t="str">
        <f t="shared" si="10"/>
        <v>11</v>
      </c>
      <c r="C376" s="4" t="str">
        <f>Test_Length_Start[[#This Row],[Column1]]</f>
        <v>11-Camera-0,15000000000000002</v>
      </c>
      <c r="D376" s="3">
        <f t="shared" si="11"/>
        <v>1.5</v>
      </c>
      <c r="E376" s="4">
        <f>_xlfn.NUMBERVALUE(Test_Length_Start[[#This Row],[Column2]])</f>
        <v>3.4621465380534899</v>
      </c>
      <c r="F376" s="4">
        <f>_xlfn.NUMBERVALUE(Test_Length_Start[[#This Row],[Column3]])</f>
        <v>2.0442102135580602</v>
      </c>
      <c r="G376" s="4">
        <f>_xlfn.NUMBERVALUE(Test_Length_Start[[#This Row],[Column4]])</f>
        <v>0.111573084302956</v>
      </c>
      <c r="H376" s="4">
        <f>_xlfn.NUMBERVALUE(Test_Length_Start[[#This Row],[Column5]])</f>
        <v>0.13284604740868799</v>
      </c>
      <c r="I376" s="4">
        <f>_xlfn.NUMBERVALUE(Test_Length_Start[[#This Row],[Column6]])</f>
        <v>0.11265206075856</v>
      </c>
      <c r="J376" s="4">
        <f>_xlfn.NUMBERVALUE(Test_Length_Start[[#This Row],[Column7]])</f>
        <v>0.135991073742464</v>
      </c>
      <c r="K376" s="4">
        <f>_xlfn.NUMBERVALUE(Test_Length_Start[[#This Row],[Column12]])</f>
        <v>3.6557302939472698</v>
      </c>
      <c r="L376" s="8">
        <f>_xlfn.NUMBERVALUE(Test_Length_Start[[#This Row],[Column10]])</f>
        <v>0.30538149237247297</v>
      </c>
      <c r="M376" s="4">
        <f>_xlfn.NUMBERVALUE(Test_Length_Start[[#This Row],[Column11]])</f>
        <v>0.31209232272806398</v>
      </c>
      <c r="N376" s="8">
        <f>Tableau2[[#This Row],[Longueur manquante]]-(6-Tableau2[[#This Row],[longueur]])</f>
        <v>-3.6436974637138757</v>
      </c>
    </row>
    <row r="377" spans="2:14" x14ac:dyDescent="0.25">
      <c r="B377" s="3" t="str">
        <f t="shared" si="10"/>
        <v>11</v>
      </c>
      <c r="C377" s="4" t="str">
        <f>Test_Length_Start[[#This Row],[Column1]]</f>
        <v>11-Camera-0,15000000000000002</v>
      </c>
      <c r="D377" s="3">
        <f t="shared" si="11"/>
        <v>1.5</v>
      </c>
      <c r="E377" s="4">
        <f>_xlfn.NUMBERVALUE(Test_Length_Start[[#This Row],[Column2]])</f>
        <v>17.477203355623299</v>
      </c>
      <c r="F377" s="4">
        <f>_xlfn.NUMBERVALUE(Test_Length_Start[[#This Row],[Column3]])</f>
        <v>2.1855009056372601</v>
      </c>
      <c r="G377" s="4">
        <f>_xlfn.NUMBERVALUE(Test_Length_Start[[#This Row],[Column4]])</f>
        <v>0.13747442957477901</v>
      </c>
      <c r="H377" s="4">
        <f>_xlfn.NUMBERVALUE(Test_Length_Start[[#This Row],[Column5]])</f>
        <v>0.41503266464517702</v>
      </c>
      <c r="I377" s="4">
        <f>_xlfn.NUMBERVALUE(Test_Length_Start[[#This Row],[Column6]])</f>
        <v>0.11249779187516</v>
      </c>
      <c r="J377" s="4">
        <f>_xlfn.NUMBERVALUE(Test_Length_Start[[#This Row],[Column7]])</f>
        <v>0.271091018391587</v>
      </c>
      <c r="K377" s="4">
        <f>_xlfn.NUMBERVALUE(Test_Length_Start[[#This Row],[Column12]])</f>
        <v>3.0767287879716601</v>
      </c>
      <c r="L377" s="8">
        <f>_xlfn.NUMBERVALUE(Test_Length_Start[[#This Row],[Column10]])</f>
        <v>0.45351183237905301</v>
      </c>
      <c r="M377" s="4">
        <f>_xlfn.NUMBERVALUE(Test_Length_Start[[#This Row],[Column11]])</f>
        <v>1.15017215721073</v>
      </c>
      <c r="N377" s="8">
        <f>Tableau2[[#This Row],[Longueur manquante]]-(6-Tableau2[[#This Row],[longueur]])</f>
        <v>-2.6643269371520102</v>
      </c>
    </row>
    <row r="378" spans="2:14" x14ac:dyDescent="0.25">
      <c r="B378" s="3" t="str">
        <f t="shared" si="10"/>
        <v>11</v>
      </c>
      <c r="C378" s="4" t="str">
        <f>Test_Length_Start[[#This Row],[Column1]]</f>
        <v>11-Camera-0,15000000000000002</v>
      </c>
      <c r="D378" s="3">
        <f t="shared" si="11"/>
        <v>1.5</v>
      </c>
      <c r="E378" s="4">
        <f>_xlfn.NUMBERVALUE(Test_Length_Start[[#This Row],[Column2]])</f>
        <v>39.600251787011402</v>
      </c>
      <c r="F378" s="4">
        <f>_xlfn.NUMBERVALUE(Test_Length_Start[[#This Row],[Column3]])</f>
        <v>2.1426991994196798</v>
      </c>
      <c r="G378" s="4">
        <f>_xlfn.NUMBERVALUE(Test_Length_Start[[#This Row],[Column4]])</f>
        <v>0.15912673580707401</v>
      </c>
      <c r="H378" s="4">
        <f>_xlfn.NUMBERVALUE(Test_Length_Start[[#This Row],[Column5]])</f>
        <v>0.20244254969185299</v>
      </c>
      <c r="I378" s="4">
        <f>_xlfn.NUMBERVALUE(Test_Length_Start[[#This Row],[Column6]])</f>
        <v>0.13904932419213201</v>
      </c>
      <c r="J378" s="4">
        <f>_xlfn.NUMBERVALUE(Test_Length_Start[[#This Row],[Column7]])</f>
        <v>0.18085379648362301</v>
      </c>
      <c r="K378" s="4">
        <f>_xlfn.NUMBERVALUE(Test_Length_Start[[#This Row],[Column12]])</f>
        <v>3.1516362620750402</v>
      </c>
      <c r="L378" s="8">
        <f>_xlfn.NUMBERVALUE(Test_Length_Start[[#This Row],[Column10]])</f>
        <v>0.41052162232065598</v>
      </c>
      <c r="M378" s="4">
        <f>_xlfn.NUMBERVALUE(Test_Length_Start[[#This Row],[Column11]])</f>
        <v>0.54332921131438505</v>
      </c>
      <c r="N378" s="8">
        <f>Tableau2[[#This Row],[Longueur manquante]]-(6-Tableau2[[#This Row],[longueur]])</f>
        <v>-3.3139715892659352</v>
      </c>
    </row>
    <row r="379" spans="2:14" x14ac:dyDescent="0.25">
      <c r="B379" s="3" t="str">
        <f t="shared" si="10"/>
        <v>11</v>
      </c>
      <c r="C379" s="4" t="str">
        <f>Test_Length_Start[[#This Row],[Column1]]</f>
        <v>11-Camera-0,15000000000000002</v>
      </c>
      <c r="D379" s="3">
        <f t="shared" si="11"/>
        <v>1.5</v>
      </c>
      <c r="E379" s="4">
        <f>_xlfn.NUMBERVALUE(Test_Length_Start[[#This Row],[Column2]])</f>
        <v>54.331437455043002</v>
      </c>
      <c r="F379" s="4">
        <f>_xlfn.NUMBERVALUE(Test_Length_Start[[#This Row],[Column3]])</f>
        <v>1.9432439080147701</v>
      </c>
      <c r="G379" s="4">
        <f>_xlfn.NUMBERVALUE(Test_Length_Start[[#This Row],[Column4]])</f>
        <v>0.13353765078021901</v>
      </c>
      <c r="H379" s="4">
        <f>_xlfn.NUMBERVALUE(Test_Length_Start[[#This Row],[Column5]])</f>
        <v>0.24179508675018299</v>
      </c>
      <c r="I379" s="4">
        <f>_xlfn.NUMBERVALUE(Test_Length_Start[[#This Row],[Column6]])</f>
        <v>0.111335337995921</v>
      </c>
      <c r="J379" s="4">
        <f>_xlfn.NUMBERVALUE(Test_Length_Start[[#This Row],[Column7]])</f>
        <v>0.17810902050281899</v>
      </c>
      <c r="K379" s="4">
        <f>_xlfn.NUMBERVALUE(Test_Length_Start[[#This Row],[Column12]])</f>
        <v>3.1714576019439802</v>
      </c>
      <c r="L379" s="8">
        <f>_xlfn.NUMBERVALUE(Test_Length_Start[[#This Row],[Column10]])</f>
        <v>0.43546705228975202</v>
      </c>
      <c r="M379" s="4">
        <f>_xlfn.NUMBERVALUE(Test_Length_Start[[#This Row],[Column11]])</f>
        <v>0.75262911619575301</v>
      </c>
      <c r="N379" s="8">
        <f>Tableau2[[#This Row],[Longueur manquante]]-(6-Tableau2[[#This Row],[longueur]])</f>
        <v>-3.3041269757894769</v>
      </c>
    </row>
    <row r="380" spans="2:14" x14ac:dyDescent="0.25">
      <c r="B380" s="3" t="str">
        <f t="shared" si="10"/>
        <v>11</v>
      </c>
      <c r="C380" s="4" t="str">
        <f>Test_Length_Start[[#This Row],[Column1]]</f>
        <v>11-Camera-0,15000000000000002</v>
      </c>
      <c r="D380" s="3">
        <f t="shared" si="11"/>
        <v>1.5</v>
      </c>
      <c r="E380" s="4">
        <f>_xlfn.NUMBERVALUE(Test_Length_Start[[#This Row],[Column2]])</f>
        <v>48.495109274179804</v>
      </c>
      <c r="F380" s="4">
        <f>_xlfn.NUMBERVALUE(Test_Length_Start[[#This Row],[Column3]])</f>
        <v>2.0580283966058701</v>
      </c>
      <c r="G380" s="4">
        <f>_xlfn.NUMBERVALUE(Test_Length_Start[[#This Row],[Column4]])</f>
        <v>0.14630863343742401</v>
      </c>
      <c r="H380" s="4">
        <f>_xlfn.NUMBERVALUE(Test_Length_Start[[#This Row],[Column5]])</f>
        <v>0.154524422293461</v>
      </c>
      <c r="I380" s="4">
        <f>_xlfn.NUMBERVALUE(Test_Length_Start[[#This Row],[Column6]])</f>
        <v>0.136231823797237</v>
      </c>
      <c r="J380" s="4">
        <f>_xlfn.NUMBERVALUE(Test_Length_Start[[#This Row],[Column7]])</f>
        <v>0.14422642532177901</v>
      </c>
      <c r="K380" s="4">
        <f>_xlfn.NUMBERVALUE(Test_Length_Start[[#This Row],[Column12]])</f>
        <v>4.13309159805066</v>
      </c>
      <c r="L380" s="8">
        <f>_xlfn.NUMBERVALUE(Test_Length_Start[[#This Row],[Column10]])</f>
        <v>0.32603993779260099</v>
      </c>
      <c r="M380" s="4">
        <f>_xlfn.NUMBERVALUE(Test_Length_Start[[#This Row],[Column11]])</f>
        <v>0.326093886782378</v>
      </c>
      <c r="N380" s="8">
        <f>Tableau2[[#This Row],[Longueur manquante]]-(6-Tableau2[[#This Row],[longueur]])</f>
        <v>-3.6158777166117519</v>
      </c>
    </row>
    <row r="381" spans="2:14" x14ac:dyDescent="0.25">
      <c r="B381" s="3" t="str">
        <f t="shared" si="10"/>
        <v>11</v>
      </c>
      <c r="C381" s="4" t="str">
        <f>Test_Length_Start[[#This Row],[Column1]]</f>
        <v>11-Camera-0,15000000000000002</v>
      </c>
      <c r="D381" s="3">
        <f t="shared" si="11"/>
        <v>1.5</v>
      </c>
      <c r="E381" s="4">
        <f>_xlfn.NUMBERVALUE(Test_Length_Start[[#This Row],[Column2]])</f>
        <v>27.999379195122099</v>
      </c>
      <c r="F381" s="4">
        <f>_xlfn.NUMBERVALUE(Test_Length_Start[[#This Row],[Column3]])</f>
        <v>2.05665689397284</v>
      </c>
      <c r="G381" s="4">
        <f>_xlfn.NUMBERVALUE(Test_Length_Start[[#This Row],[Column4]])</f>
        <v>0.12264324362141001</v>
      </c>
      <c r="H381" s="4">
        <f>_xlfn.NUMBERVALUE(Test_Length_Start[[#This Row],[Column5]])</f>
        <v>0.16755463811072399</v>
      </c>
      <c r="I381" s="4">
        <f>_xlfn.NUMBERVALUE(Test_Length_Start[[#This Row],[Column6]])</f>
        <v>0.10741042281264999</v>
      </c>
      <c r="J381" s="4">
        <f>_xlfn.NUMBERVALUE(Test_Length_Start[[#This Row],[Column7]])</f>
        <v>0.15853285490059801</v>
      </c>
      <c r="K381" s="4">
        <f>_xlfn.NUMBERVALUE(Test_Length_Start[[#This Row],[Column12]])</f>
        <v>3.4943150710314499</v>
      </c>
      <c r="L381" s="8">
        <f>_xlfn.NUMBERVALUE(Test_Length_Start[[#This Row],[Column10]])</f>
        <v>0.31718393264367101</v>
      </c>
      <c r="M381" s="4">
        <f>_xlfn.NUMBERVALUE(Test_Length_Start[[#This Row],[Column11]])</f>
        <v>0.417518203032956</v>
      </c>
      <c r="N381" s="8">
        <f>Tableau2[[#This Row],[Longueur manquante]]-(6-Tableau2[[#This Row],[longueur]])</f>
        <v>-3.5258249029942039</v>
      </c>
    </row>
    <row r="382" spans="2:14" x14ac:dyDescent="0.25">
      <c r="B382" s="3" t="str">
        <f t="shared" si="10"/>
        <v>11</v>
      </c>
      <c r="C382" s="4" t="str">
        <f>Test_Length_Start[[#This Row],[Column1]]</f>
        <v>11-Ground_Truth</v>
      </c>
      <c r="D382" s="3">
        <f t="shared" si="11"/>
        <v>-2</v>
      </c>
      <c r="E382" s="4">
        <f>_xlfn.NUMBERVALUE(Test_Length_Start[[#This Row],[Column2]])</f>
        <v>54.383022891377202</v>
      </c>
      <c r="F382" s="4">
        <f>_xlfn.NUMBERVALUE(Test_Length_Start[[#This Row],[Column3]])</f>
        <v>1.93249071727593</v>
      </c>
      <c r="G382" s="4">
        <f>_xlfn.NUMBERVALUE(Test_Length_Start[[#This Row],[Column4]])</f>
        <v>3.9369020860166803E-2</v>
      </c>
      <c r="H382" s="4">
        <f>_xlfn.NUMBERVALUE(Test_Length_Start[[#This Row],[Column5]])</f>
        <v>9.8367420310109505E-2</v>
      </c>
      <c r="I382" s="4">
        <f>_xlfn.NUMBERVALUE(Test_Length_Start[[#This Row],[Column6]])</f>
        <v>1.3063755407577E-2</v>
      </c>
      <c r="J382" s="4">
        <f>_xlfn.NUMBERVALUE(Test_Length_Start[[#This Row],[Column7]])</f>
        <v>7.4988835691050804E-2</v>
      </c>
      <c r="K382" s="4">
        <f>_xlfn.NUMBERVALUE(Test_Length_Start[[#This Row],[Column12]])</f>
        <v>3.0791239399695698</v>
      </c>
      <c r="L382" s="8">
        <f>_xlfn.NUMBERVALUE(Test_Length_Start[[#This Row],[Column10]])</f>
        <v>0.33411526827446802</v>
      </c>
      <c r="M382" s="4">
        <f>_xlfn.NUMBERVALUE(Test_Length_Start[[#This Row],[Column11]])</f>
        <v>0.381235796550836</v>
      </c>
      <c r="N382" s="8">
        <f>Tableau2[[#This Row],[Longueur manquante]]-(6-Tableau2[[#This Row],[longueur]])</f>
        <v>-3.686273486173234</v>
      </c>
    </row>
    <row r="383" spans="2:14" x14ac:dyDescent="0.25">
      <c r="B383" s="3" t="str">
        <f t="shared" si="10"/>
        <v>11</v>
      </c>
      <c r="C383" s="4" t="str">
        <f>Test_Length_Start[[#This Row],[Column1]]</f>
        <v>11-Ground_Truth</v>
      </c>
      <c r="D383" s="3">
        <f t="shared" si="11"/>
        <v>-2</v>
      </c>
      <c r="E383" s="4">
        <f>_xlfn.NUMBERVALUE(Test_Length_Start[[#This Row],[Column2]])</f>
        <v>9.9042946281829494</v>
      </c>
      <c r="F383" s="4">
        <f>_xlfn.NUMBERVALUE(Test_Length_Start[[#This Row],[Column3]])</f>
        <v>1.8097828700499199</v>
      </c>
      <c r="G383" s="4">
        <f>_xlfn.NUMBERVALUE(Test_Length_Start[[#This Row],[Column4]])</f>
        <v>2.0075324100602799E-2</v>
      </c>
      <c r="H383" s="4">
        <f>_xlfn.NUMBERVALUE(Test_Length_Start[[#This Row],[Column5]])</f>
        <v>7.5028467413431305E-2</v>
      </c>
      <c r="I383" s="4">
        <f>_xlfn.NUMBERVALUE(Test_Length_Start[[#This Row],[Column6]])</f>
        <v>1.7880459058885301E-2</v>
      </c>
      <c r="J383" s="4">
        <f>_xlfn.NUMBERVALUE(Test_Length_Start[[#This Row],[Column7]])</f>
        <v>5.3596896038293901E-2</v>
      </c>
      <c r="K383" s="4">
        <f>_xlfn.NUMBERVALUE(Test_Length_Start[[#This Row],[Column12]])</f>
        <v>2.7044711459893702</v>
      </c>
      <c r="L383" s="8">
        <f>_xlfn.NUMBERVALUE(Test_Length_Start[[#This Row],[Column10]])</f>
        <v>5.1667462497390002E-2</v>
      </c>
      <c r="M383" s="4">
        <f>_xlfn.NUMBERVALUE(Test_Length_Start[[#This Row],[Column11]])</f>
        <v>0.30254110241490301</v>
      </c>
      <c r="N383" s="8">
        <f>Tableau2[[#This Row],[Longueur manquante]]-(6-Tableau2[[#This Row],[longueur]])</f>
        <v>-3.8876760275351767</v>
      </c>
    </row>
    <row r="384" spans="2:14" x14ac:dyDescent="0.25">
      <c r="B384" s="3" t="str">
        <f t="shared" si="10"/>
        <v>11</v>
      </c>
      <c r="C384" s="4" t="str">
        <f>Test_Length_Start[[#This Row],[Column1]]</f>
        <v>11-Ground_Truth</v>
      </c>
      <c r="D384" s="3">
        <f t="shared" si="11"/>
        <v>-2</v>
      </c>
      <c r="E384" s="4">
        <f>_xlfn.NUMBERVALUE(Test_Length_Start[[#This Row],[Column2]])</f>
        <v>12.034192324192301</v>
      </c>
      <c r="F384" s="4">
        <f>_xlfn.NUMBERVALUE(Test_Length_Start[[#This Row],[Column3]])</f>
        <v>1.8905279936224599</v>
      </c>
      <c r="G384" s="4">
        <f>_xlfn.NUMBERVALUE(Test_Length_Start[[#This Row],[Column4]])</f>
        <v>4.1349039608356399E-3</v>
      </c>
      <c r="H384" s="4">
        <f>_xlfn.NUMBERVALUE(Test_Length_Start[[#This Row],[Column5]])</f>
        <v>6.4035743009909094E-2</v>
      </c>
      <c r="I384" s="4">
        <f>_xlfn.NUMBERVALUE(Test_Length_Start[[#This Row],[Column6]])</f>
        <v>3.18202496806381E-3</v>
      </c>
      <c r="J384" s="4">
        <f>_xlfn.NUMBERVALUE(Test_Length_Start[[#This Row],[Column7]])</f>
        <v>4.47404187750442E-2</v>
      </c>
      <c r="K384" s="4">
        <f>_xlfn.NUMBERVALUE(Test_Length_Start[[#This Row],[Column12]])</f>
        <v>2.48669757600873</v>
      </c>
      <c r="L384" s="8">
        <f>_xlfn.NUMBERVALUE(Test_Length_Start[[#This Row],[Column10]])</f>
        <v>2.0841332684003101E-2</v>
      </c>
      <c r="M384" s="4">
        <f>_xlfn.NUMBERVALUE(Test_Length_Start[[#This Row],[Column11]])</f>
        <v>0.26524051375511798</v>
      </c>
      <c r="N384" s="8">
        <f>Tableau2[[#This Row],[Longueur manquante]]-(6-Tableau2[[#This Row],[longueur]])</f>
        <v>-3.8442314926224226</v>
      </c>
    </row>
    <row r="385" spans="2:14" x14ac:dyDescent="0.25">
      <c r="B385" s="3" t="str">
        <f t="shared" si="10"/>
        <v>11</v>
      </c>
      <c r="C385" s="4" t="str">
        <f>Test_Length_Start[[#This Row],[Column1]]</f>
        <v>11-Ground_Truth</v>
      </c>
      <c r="D385" s="3">
        <f t="shared" si="11"/>
        <v>-2</v>
      </c>
      <c r="E385" s="4">
        <f>_xlfn.NUMBERVALUE(Test_Length_Start[[#This Row],[Column2]])</f>
        <v>7.9431956228973002</v>
      </c>
      <c r="F385" s="4">
        <f>_xlfn.NUMBERVALUE(Test_Length_Start[[#This Row],[Column3]])</f>
        <v>1.86219854956</v>
      </c>
      <c r="G385" s="4">
        <f>_xlfn.NUMBERVALUE(Test_Length_Start[[#This Row],[Column4]])</f>
        <v>3.7098631670307199E-3</v>
      </c>
      <c r="H385" s="4">
        <f>_xlfn.NUMBERVALUE(Test_Length_Start[[#This Row],[Column5]])</f>
        <v>6.5324228707092397E-2</v>
      </c>
      <c r="I385" s="4">
        <f>_xlfn.NUMBERVALUE(Test_Length_Start[[#This Row],[Column6]])</f>
        <v>3.2744782285819198E-3</v>
      </c>
      <c r="J385" s="4">
        <f>_xlfn.NUMBERVALUE(Test_Length_Start[[#This Row],[Column7]])</f>
        <v>4.5207390861808298E-2</v>
      </c>
      <c r="K385" s="4">
        <f>_xlfn.NUMBERVALUE(Test_Length_Start[[#This Row],[Column12]])</f>
        <v>2.3696735459379799</v>
      </c>
      <c r="L385" s="8">
        <f>_xlfn.NUMBERVALUE(Test_Length_Start[[#This Row],[Column10]])</f>
        <v>1.7477083021348001E-2</v>
      </c>
      <c r="M385" s="4">
        <f>_xlfn.NUMBERVALUE(Test_Length_Start[[#This Row],[Column11]])</f>
        <v>0.26248482782239402</v>
      </c>
      <c r="N385" s="8">
        <f>Tableau2[[#This Row],[Longueur manquante]]-(6-Tableau2[[#This Row],[longueur]])</f>
        <v>-3.8753166226176057</v>
      </c>
    </row>
    <row r="386" spans="2:14" x14ac:dyDescent="0.25">
      <c r="B386" s="3" t="str">
        <f t="shared" ref="B386:B449" si="12">SUBSTITUTE(LEFT(C386,2),"-","")</f>
        <v>11</v>
      </c>
      <c r="C386" s="4" t="str">
        <f>Test_Length_Start[[#This Row],[Column1]]</f>
        <v>11-Ground_Truth</v>
      </c>
      <c r="D386" s="3">
        <f t="shared" ref="D386:D449" si="13">_xlfn.NUMBERVALUE(IFERROR(RIGHT(C386,LEN(C386)-SEARCH("-",C386,5)),-0.2))*10</f>
        <v>-2</v>
      </c>
      <c r="E386" s="4">
        <f>_xlfn.NUMBERVALUE(Test_Length_Start[[#This Row],[Column2]])</f>
        <v>62.6043960935936</v>
      </c>
      <c r="F386" s="4">
        <f>_xlfn.NUMBERVALUE(Test_Length_Start[[#This Row],[Column3]])</f>
        <v>1.9825744027373799</v>
      </c>
      <c r="G386" s="4">
        <f>_xlfn.NUMBERVALUE(Test_Length_Start[[#This Row],[Column4]])</f>
        <v>7.7994996680578701E-2</v>
      </c>
      <c r="H386" s="4">
        <f>_xlfn.NUMBERVALUE(Test_Length_Start[[#This Row],[Column5]])</f>
        <v>0.115215452387923</v>
      </c>
      <c r="I386" s="4">
        <f>_xlfn.NUMBERVALUE(Test_Length_Start[[#This Row],[Column6]])</f>
        <v>4.9253092413375298E-2</v>
      </c>
      <c r="J386" s="4">
        <f>_xlfn.NUMBERVALUE(Test_Length_Start[[#This Row],[Column7]])</f>
        <v>0.105999907428572</v>
      </c>
      <c r="K386" s="4">
        <f>_xlfn.NUMBERVALUE(Test_Length_Start[[#This Row],[Column12]])</f>
        <v>2.8026893120259002</v>
      </c>
      <c r="L386" s="8">
        <f>_xlfn.NUMBERVALUE(Test_Length_Start[[#This Row],[Column10]])</f>
        <v>0.27685857825292998</v>
      </c>
      <c r="M386" s="4">
        <f>_xlfn.NUMBERVALUE(Test_Length_Start[[#This Row],[Column11]])</f>
        <v>0.37525691946565798</v>
      </c>
      <c r="N386" s="8">
        <f>Tableau2[[#This Row],[Longueur manquante]]-(6-Tableau2[[#This Row],[longueur]])</f>
        <v>-3.642168677796962</v>
      </c>
    </row>
    <row r="387" spans="2:14" x14ac:dyDescent="0.25">
      <c r="B387" s="3" t="str">
        <f t="shared" si="12"/>
        <v>11</v>
      </c>
      <c r="C387" s="4" t="str">
        <f>Test_Length_Start[[#This Row],[Column1]]</f>
        <v>11-Ground_Truth</v>
      </c>
      <c r="D387" s="3">
        <f t="shared" si="13"/>
        <v>-2</v>
      </c>
      <c r="E387" s="4">
        <f>_xlfn.NUMBERVALUE(Test_Length_Start[[#This Row],[Column2]])</f>
        <v>21.8045799083873</v>
      </c>
      <c r="F387" s="4">
        <f>_xlfn.NUMBERVALUE(Test_Length_Start[[#This Row],[Column3]])</f>
        <v>2.00302085420845</v>
      </c>
      <c r="G387" s="4">
        <f>_xlfn.NUMBERVALUE(Test_Length_Start[[#This Row],[Column4]])</f>
        <v>4.6679228756232101E-2</v>
      </c>
      <c r="H387" s="4">
        <f>_xlfn.NUMBERVALUE(Test_Length_Start[[#This Row],[Column5]])</f>
        <v>0.186190031502006</v>
      </c>
      <c r="I387" s="4">
        <f>_xlfn.NUMBERVALUE(Test_Length_Start[[#This Row],[Column6]])</f>
        <v>1.50657433440353E-2</v>
      </c>
      <c r="J387" s="4">
        <f>_xlfn.NUMBERVALUE(Test_Length_Start[[#This Row],[Column7]])</f>
        <v>0.113739084556136</v>
      </c>
      <c r="K387" s="4">
        <f>_xlfn.NUMBERVALUE(Test_Length_Start[[#This Row],[Column12]])</f>
        <v>2.8724393900483798</v>
      </c>
      <c r="L387" s="8">
        <f>_xlfn.NUMBERVALUE(Test_Length_Start[[#This Row],[Column10]])</f>
        <v>0.42529491542539799</v>
      </c>
      <c r="M387" s="4">
        <f>_xlfn.NUMBERVALUE(Test_Length_Start[[#This Row],[Column11]])</f>
        <v>0.67136264759657904</v>
      </c>
      <c r="N387" s="8">
        <f>Tableau2[[#This Row],[Longueur manquante]]-(6-Tableau2[[#This Row],[longueur]])</f>
        <v>-3.3256164981949707</v>
      </c>
    </row>
    <row r="388" spans="2:14" x14ac:dyDescent="0.25">
      <c r="B388" s="3" t="str">
        <f t="shared" si="12"/>
        <v>11</v>
      </c>
      <c r="C388" s="4" t="str">
        <f>Test_Length_Start[[#This Row],[Column1]]</f>
        <v>11-Ground_Truth</v>
      </c>
      <c r="D388" s="3">
        <f t="shared" si="13"/>
        <v>-2</v>
      </c>
      <c r="E388" s="4">
        <f>_xlfn.NUMBERVALUE(Test_Length_Start[[#This Row],[Column2]])</f>
        <v>13.0514813553837</v>
      </c>
      <c r="F388" s="4">
        <f>_xlfn.NUMBERVALUE(Test_Length_Start[[#This Row],[Column3]])</f>
        <v>1.9521521616509701</v>
      </c>
      <c r="G388" s="4">
        <f>_xlfn.NUMBERVALUE(Test_Length_Start[[#This Row],[Column4]])</f>
        <v>6.2734624377950698E-3</v>
      </c>
      <c r="H388" s="4">
        <f>_xlfn.NUMBERVALUE(Test_Length_Start[[#This Row],[Column5]])</f>
        <v>6.06731399538461E-2</v>
      </c>
      <c r="I388" s="4">
        <f>_xlfn.NUMBERVALUE(Test_Length_Start[[#This Row],[Column6]])</f>
        <v>5.3556062254832499E-3</v>
      </c>
      <c r="J388" s="4">
        <f>_xlfn.NUMBERVALUE(Test_Length_Start[[#This Row],[Column7]])</f>
        <v>4.1087942890026402E-2</v>
      </c>
      <c r="K388" s="4">
        <f>_xlfn.NUMBERVALUE(Test_Length_Start[[#This Row],[Column12]])</f>
        <v>2.7220053649507401</v>
      </c>
      <c r="L388" s="8">
        <f>_xlfn.NUMBERVALUE(Test_Length_Start[[#This Row],[Column10]])</f>
        <v>1.89528574664754E-2</v>
      </c>
      <c r="M388" s="4">
        <f>_xlfn.NUMBERVALUE(Test_Length_Start[[#This Row],[Column11]])</f>
        <v>0.26655893310054202</v>
      </c>
      <c r="N388" s="8">
        <f>Tableau2[[#This Row],[Longueur manquante]]-(6-Tableau2[[#This Row],[longueur]])</f>
        <v>-3.7812889052484882</v>
      </c>
    </row>
    <row r="389" spans="2:14" x14ac:dyDescent="0.25">
      <c r="B389" s="3" t="str">
        <f t="shared" si="12"/>
        <v>11</v>
      </c>
      <c r="C389" s="4" t="str">
        <f>Test_Length_Start[[#This Row],[Column1]]</f>
        <v>11-Ground_Truth</v>
      </c>
      <c r="D389" s="3">
        <f t="shared" si="13"/>
        <v>-2</v>
      </c>
      <c r="E389" s="4">
        <f>_xlfn.NUMBERVALUE(Test_Length_Start[[#This Row],[Column2]])</f>
        <v>11.910508245825399</v>
      </c>
      <c r="F389" s="4">
        <f>_xlfn.NUMBERVALUE(Test_Length_Start[[#This Row],[Column3]])</f>
        <v>1.8296157775531701</v>
      </c>
      <c r="G389" s="4">
        <f>_xlfn.NUMBERVALUE(Test_Length_Start[[#This Row],[Column4]])</f>
        <v>2.9433383757562E-2</v>
      </c>
      <c r="H389" s="4">
        <f>_xlfn.NUMBERVALUE(Test_Length_Start[[#This Row],[Column5]])</f>
        <v>8.5223924831900597E-2</v>
      </c>
      <c r="I389" s="4">
        <f>_xlfn.NUMBERVALUE(Test_Length_Start[[#This Row],[Column6]])</f>
        <v>2.29863147301229E-2</v>
      </c>
      <c r="J389" s="4">
        <f>_xlfn.NUMBERVALUE(Test_Length_Start[[#This Row],[Column7]])</f>
        <v>7.2931611386931605E-2</v>
      </c>
      <c r="K389" s="4">
        <f>_xlfn.NUMBERVALUE(Test_Length_Start[[#This Row],[Column12]])</f>
        <v>2.8361999299377199</v>
      </c>
      <c r="L389" s="8">
        <f>_xlfn.NUMBERVALUE(Test_Length_Start[[#This Row],[Column10]])</f>
        <v>9.2995037326619803E-2</v>
      </c>
      <c r="M389" s="4">
        <f>_xlfn.NUMBERVALUE(Test_Length_Start[[#This Row],[Column11]])</f>
        <v>0.32997896597945398</v>
      </c>
      <c r="N389" s="8">
        <f>Tableau2[[#This Row],[Longueur manquante]]-(6-Tableau2[[#This Row],[longueur]])</f>
        <v>-3.8404052564673763</v>
      </c>
    </row>
    <row r="390" spans="2:14" x14ac:dyDescent="0.25">
      <c r="B390" s="3" t="str">
        <f t="shared" si="12"/>
        <v>11</v>
      </c>
      <c r="C390" s="4" t="str">
        <f>Test_Length_Start[[#This Row],[Column1]]</f>
        <v>11-Ground_Truth</v>
      </c>
      <c r="D390" s="3">
        <f t="shared" si="13"/>
        <v>-2</v>
      </c>
      <c r="E390" s="4">
        <f>_xlfn.NUMBERVALUE(Test_Length_Start[[#This Row],[Column2]])</f>
        <v>69.847296031402706</v>
      </c>
      <c r="F390" s="4">
        <f>_xlfn.NUMBERVALUE(Test_Length_Start[[#This Row],[Column3]])</f>
        <v>2.0485879330040602</v>
      </c>
      <c r="G390" s="4">
        <f>_xlfn.NUMBERVALUE(Test_Length_Start[[#This Row],[Column4]])</f>
        <v>7.6793121760697594E-2</v>
      </c>
      <c r="H390" s="4">
        <f>_xlfn.NUMBERVALUE(Test_Length_Start[[#This Row],[Column5]])</f>
        <v>0.110841926139403</v>
      </c>
      <c r="I390" s="4">
        <f>_xlfn.NUMBERVALUE(Test_Length_Start[[#This Row],[Column6]])</f>
        <v>5.2507387394957597E-2</v>
      </c>
      <c r="J390" s="4">
        <f>_xlfn.NUMBERVALUE(Test_Length_Start[[#This Row],[Column7]])</f>
        <v>0.104021727957277</v>
      </c>
      <c r="K390" s="4">
        <f>_xlfn.NUMBERVALUE(Test_Length_Start[[#This Row],[Column12]])</f>
        <v>3.1738507340196498</v>
      </c>
      <c r="L390" s="8">
        <f>_xlfn.NUMBERVALUE(Test_Length_Start[[#This Row],[Column10]])</f>
        <v>0.26536806226554599</v>
      </c>
      <c r="M390" s="4">
        <f>_xlfn.NUMBERVALUE(Test_Length_Start[[#This Row],[Column11]])</f>
        <v>0.38883538743684598</v>
      </c>
      <c r="N390" s="8">
        <f>Tableau2[[#This Row],[Longueur manquante]]-(6-Tableau2[[#This Row],[longueur]])</f>
        <v>-3.5625766795590939</v>
      </c>
    </row>
    <row r="391" spans="2:14" x14ac:dyDescent="0.25">
      <c r="B391" s="3" t="str">
        <f t="shared" si="12"/>
        <v>11</v>
      </c>
      <c r="C391" s="4" t="str">
        <f>Test_Length_Start[[#This Row],[Column1]]</f>
        <v>11-Ground_Truth</v>
      </c>
      <c r="D391" s="3">
        <f t="shared" si="13"/>
        <v>-2</v>
      </c>
      <c r="E391" s="4">
        <f>_xlfn.NUMBERVALUE(Test_Length_Start[[#This Row],[Column2]])</f>
        <v>14.8817386726493</v>
      </c>
      <c r="F391" s="4">
        <f>_xlfn.NUMBERVALUE(Test_Length_Start[[#This Row],[Column3]])</f>
        <v>1.87903643195213</v>
      </c>
      <c r="G391" s="4">
        <f>_xlfn.NUMBERVALUE(Test_Length_Start[[#This Row],[Column4]])</f>
        <v>7.0225319458105499E-3</v>
      </c>
      <c r="H391" s="4">
        <f>_xlfn.NUMBERVALUE(Test_Length_Start[[#This Row],[Column5]])</f>
        <v>6.4943954984479704E-2</v>
      </c>
      <c r="I391" s="4">
        <f>_xlfn.NUMBERVALUE(Test_Length_Start[[#This Row],[Column6]])</f>
        <v>6.2073408026185901E-3</v>
      </c>
      <c r="J391" s="4">
        <f>_xlfn.NUMBERVALUE(Test_Length_Start[[#This Row],[Column7]])</f>
        <v>4.5733780404356099E-2</v>
      </c>
      <c r="K391" s="4">
        <f>_xlfn.NUMBERVALUE(Test_Length_Start[[#This Row],[Column12]])</f>
        <v>2.5885643080109699</v>
      </c>
      <c r="L391" s="8">
        <f>_xlfn.NUMBERVALUE(Test_Length_Start[[#This Row],[Column10]])</f>
        <v>3.5140140088479703E-2</v>
      </c>
      <c r="M391" s="4">
        <f>_xlfn.NUMBERVALUE(Test_Length_Start[[#This Row],[Column11]])</f>
        <v>0.26934451677898202</v>
      </c>
      <c r="N391" s="8">
        <f>Tableau2[[#This Row],[Longueur manquante]]-(6-Tableau2[[#This Row],[longueur]])</f>
        <v>-3.8516190512688877</v>
      </c>
    </row>
    <row r="392" spans="2:14" x14ac:dyDescent="0.25">
      <c r="B392" s="3" t="str">
        <f t="shared" si="12"/>
        <v>11</v>
      </c>
      <c r="C392" s="4" t="str">
        <f>Test_Length_Start[[#This Row],[Column1]]</f>
        <v>11-Ground_Truth</v>
      </c>
      <c r="D392" s="3">
        <f t="shared" si="13"/>
        <v>-2</v>
      </c>
      <c r="E392" s="4">
        <f>_xlfn.NUMBERVALUE(Test_Length_Start[[#This Row],[Column2]])</f>
        <v>10.8245350761084</v>
      </c>
      <c r="F392" s="4">
        <f>_xlfn.NUMBERVALUE(Test_Length_Start[[#This Row],[Column3]])</f>
        <v>1.8750791070955699</v>
      </c>
      <c r="G392" s="4">
        <f>_xlfn.NUMBERVALUE(Test_Length_Start[[#This Row],[Column4]])</f>
        <v>6.3131752795541601E-3</v>
      </c>
      <c r="H392" s="4">
        <f>_xlfn.NUMBERVALUE(Test_Length_Start[[#This Row],[Column5]])</f>
        <v>6.4347069892345093E-2</v>
      </c>
      <c r="I392" s="4">
        <f>_xlfn.NUMBERVALUE(Test_Length_Start[[#This Row],[Column6]])</f>
        <v>3.5001461319666702E-3</v>
      </c>
      <c r="J392" s="4">
        <f>_xlfn.NUMBERVALUE(Test_Length_Start[[#This Row],[Column7]])</f>
        <v>4.4922017439683798E-2</v>
      </c>
      <c r="K392" s="4">
        <f>_xlfn.NUMBERVALUE(Test_Length_Start[[#This Row],[Column12]])</f>
        <v>2.5040233279578299</v>
      </c>
      <c r="L392" s="8">
        <f>_xlfn.NUMBERVALUE(Test_Length_Start[[#This Row],[Column10]])</f>
        <v>3.6366400936052999E-2</v>
      </c>
      <c r="M392" s="4">
        <f>_xlfn.NUMBERVALUE(Test_Length_Start[[#This Row],[Column11]])</f>
        <v>0.25159562069637897</v>
      </c>
      <c r="N392" s="8">
        <f>Tableau2[[#This Row],[Longueur manquante]]-(6-Tableau2[[#This Row],[longueur]])</f>
        <v>-3.8733252722080511</v>
      </c>
    </row>
    <row r="393" spans="2:14" x14ac:dyDescent="0.25">
      <c r="B393" s="3" t="str">
        <f t="shared" si="12"/>
        <v>11</v>
      </c>
      <c r="C393" s="4" t="str">
        <f>Test_Length_Start[[#This Row],[Column1]]</f>
        <v>11-Ground_Truth</v>
      </c>
      <c r="D393" s="3">
        <f t="shared" si="13"/>
        <v>-2</v>
      </c>
      <c r="E393" s="4">
        <f>_xlfn.NUMBERVALUE(Test_Length_Start[[#This Row],[Column2]])</f>
        <v>28.566566130723199</v>
      </c>
      <c r="F393" s="4">
        <f>_xlfn.NUMBERVALUE(Test_Length_Start[[#This Row],[Column3]])</f>
        <v>1.95473901699291</v>
      </c>
      <c r="G393" s="4">
        <f>_xlfn.NUMBERVALUE(Test_Length_Start[[#This Row],[Column4]])</f>
        <v>4.2602289361209897E-2</v>
      </c>
      <c r="H393" s="4">
        <f>_xlfn.NUMBERVALUE(Test_Length_Start[[#This Row],[Column5]])</f>
        <v>7.5695377324549895E-2</v>
      </c>
      <c r="I393" s="4">
        <f>_xlfn.NUMBERVALUE(Test_Length_Start[[#This Row],[Column6]])</f>
        <v>2.5849036245328999E-2</v>
      </c>
      <c r="J393" s="4">
        <f>_xlfn.NUMBERVALUE(Test_Length_Start[[#This Row],[Column7]])</f>
        <v>6.5335468279701103E-2</v>
      </c>
      <c r="K393" s="4">
        <f>_xlfn.NUMBERVALUE(Test_Length_Start[[#This Row],[Column12]])</f>
        <v>2.5002770420396701</v>
      </c>
      <c r="L393" s="8">
        <f>_xlfn.NUMBERVALUE(Test_Length_Start[[#This Row],[Column10]])</f>
        <v>0.13963302292058299</v>
      </c>
      <c r="M393" s="4">
        <f>_xlfn.NUMBERVALUE(Test_Length_Start[[#This Row],[Column11]])</f>
        <v>0.25325402071840702</v>
      </c>
      <c r="N393" s="8">
        <f>Tableau2[[#This Row],[Longueur manquante]]-(6-Tableau2[[#This Row],[longueur]])</f>
        <v>-3.7920069622886827</v>
      </c>
    </row>
    <row r="394" spans="2:14" x14ac:dyDescent="0.25">
      <c r="B394" s="3" t="str">
        <f t="shared" si="12"/>
        <v>11</v>
      </c>
      <c r="C394" s="4" t="str">
        <f>Test_Length_Start[[#This Row],[Column1]]</f>
        <v>11-Ground_Truth</v>
      </c>
      <c r="D394" s="3">
        <f t="shared" si="13"/>
        <v>-2</v>
      </c>
      <c r="E394" s="4">
        <f>_xlfn.NUMBERVALUE(Test_Length_Start[[#This Row],[Column2]])</f>
        <v>41.086960103621003</v>
      </c>
      <c r="F394" s="4">
        <f>_xlfn.NUMBERVALUE(Test_Length_Start[[#This Row],[Column3]])</f>
        <v>1.82352864856021</v>
      </c>
      <c r="G394" s="4">
        <f>_xlfn.NUMBERVALUE(Test_Length_Start[[#This Row],[Column4]])</f>
        <v>2.2814971564991599E-2</v>
      </c>
      <c r="H394" s="4">
        <f>_xlfn.NUMBERVALUE(Test_Length_Start[[#This Row],[Column5]])</f>
        <v>7.89764992921628E-2</v>
      </c>
      <c r="I394" s="4">
        <f>_xlfn.NUMBERVALUE(Test_Length_Start[[#This Row],[Column6]])</f>
        <v>1.5205922177712401E-2</v>
      </c>
      <c r="J394" s="4">
        <f>_xlfn.NUMBERVALUE(Test_Length_Start[[#This Row],[Column7]])</f>
        <v>6.3101998020597697E-2</v>
      </c>
      <c r="K394" s="4">
        <f>_xlfn.NUMBERVALUE(Test_Length_Start[[#This Row],[Column12]])</f>
        <v>3.0930575249949399</v>
      </c>
      <c r="L394" s="8">
        <f>_xlfn.NUMBERVALUE(Test_Length_Start[[#This Row],[Column10]])</f>
        <v>0.13972299476691599</v>
      </c>
      <c r="M394" s="4">
        <f>_xlfn.NUMBERVALUE(Test_Length_Start[[#This Row],[Column11]])</f>
        <v>0.30130882765630201</v>
      </c>
      <c r="N394" s="8">
        <f>Tableau2[[#This Row],[Longueur manquante]]-(6-Tableau2[[#This Row],[longueur]])</f>
        <v>-3.8751625237834886</v>
      </c>
    </row>
    <row r="395" spans="2:14" x14ac:dyDescent="0.25">
      <c r="B395" s="3" t="str">
        <f t="shared" si="12"/>
        <v>11</v>
      </c>
      <c r="C395" s="4" t="str">
        <f>Test_Length_Start[[#This Row],[Column1]]</f>
        <v>11-Ground_Truth</v>
      </c>
      <c r="D395" s="3">
        <f t="shared" si="13"/>
        <v>-2</v>
      </c>
      <c r="E395" s="4">
        <f>_xlfn.NUMBERVALUE(Test_Length_Start[[#This Row],[Column2]])</f>
        <v>24.6130633595082</v>
      </c>
      <c r="F395" s="4">
        <f>_xlfn.NUMBERVALUE(Test_Length_Start[[#This Row],[Column3]])</f>
        <v>1.8637406100463101</v>
      </c>
      <c r="G395" s="4">
        <f>_xlfn.NUMBERVALUE(Test_Length_Start[[#This Row],[Column4]])</f>
        <v>2.5795548816540802E-2</v>
      </c>
      <c r="H395" s="4">
        <f>_xlfn.NUMBERVALUE(Test_Length_Start[[#This Row],[Column5]])</f>
        <v>7.8006182594040296E-2</v>
      </c>
      <c r="I395" s="4">
        <f>_xlfn.NUMBERVALUE(Test_Length_Start[[#This Row],[Column6]])</f>
        <v>2.0073430523351699E-2</v>
      </c>
      <c r="J395" s="4">
        <f>_xlfn.NUMBERVALUE(Test_Length_Start[[#This Row],[Column7]])</f>
        <v>6.4949818275055596E-2</v>
      </c>
      <c r="K395" s="4">
        <f>_xlfn.NUMBERVALUE(Test_Length_Start[[#This Row],[Column12]])</f>
        <v>2.5922185289673498</v>
      </c>
      <c r="L395" s="8">
        <f>_xlfn.NUMBERVALUE(Test_Length_Start[[#This Row],[Column10]])</f>
        <v>7.2841494628677894E-2</v>
      </c>
      <c r="M395" s="4">
        <f>_xlfn.NUMBERVALUE(Test_Length_Start[[#This Row],[Column11]])</f>
        <v>0.28026188655233802</v>
      </c>
      <c r="N395" s="8">
        <f>Tableau2[[#This Row],[Longueur manquante]]-(6-Tableau2[[#This Row],[longueur]])</f>
        <v>-3.8559975034013516</v>
      </c>
    </row>
    <row r="396" spans="2:14" x14ac:dyDescent="0.25">
      <c r="B396" s="3" t="str">
        <f t="shared" si="12"/>
        <v>11</v>
      </c>
      <c r="C396" s="4" t="str">
        <f>Test_Length_Start[[#This Row],[Column1]]</f>
        <v>11-Ground_Truth</v>
      </c>
      <c r="D396" s="3">
        <f t="shared" si="13"/>
        <v>-2</v>
      </c>
      <c r="E396" s="4">
        <f>_xlfn.NUMBERVALUE(Test_Length_Start[[#This Row],[Column2]])</f>
        <v>10.087808582647</v>
      </c>
      <c r="F396" s="4">
        <f>_xlfn.NUMBERVALUE(Test_Length_Start[[#This Row],[Column3]])</f>
        <v>1.8944230448824999</v>
      </c>
      <c r="G396" s="4">
        <f>_xlfn.NUMBERVALUE(Test_Length_Start[[#This Row],[Column4]])</f>
        <v>4.3559016762739896E-3</v>
      </c>
      <c r="H396" s="4">
        <f>_xlfn.NUMBERVALUE(Test_Length_Start[[#This Row],[Column5]])</f>
        <v>6.2079428408182299E-2</v>
      </c>
      <c r="I396" s="4">
        <f>_xlfn.NUMBERVALUE(Test_Length_Start[[#This Row],[Column6]])</f>
        <v>3.9878346592203701E-3</v>
      </c>
      <c r="J396" s="4">
        <f>_xlfn.NUMBERVALUE(Test_Length_Start[[#This Row],[Column7]])</f>
        <v>4.3246587028218798E-2</v>
      </c>
      <c r="K396" s="4">
        <f>_xlfn.NUMBERVALUE(Test_Length_Start[[#This Row],[Column12]])</f>
        <v>2.54184859606903</v>
      </c>
      <c r="L396" s="8">
        <f>_xlfn.NUMBERVALUE(Test_Length_Start[[#This Row],[Column10]])</f>
        <v>9.5698324016754207E-3</v>
      </c>
      <c r="M396" s="4">
        <f>_xlfn.NUMBERVALUE(Test_Length_Start[[#This Row],[Column11]])</f>
        <v>0.25947476126740798</v>
      </c>
      <c r="N396" s="8">
        <f>Tableau2[[#This Row],[Longueur manquante]]-(6-Tableau2[[#This Row],[longueur]])</f>
        <v>-3.8461021938500917</v>
      </c>
    </row>
    <row r="397" spans="2:14" x14ac:dyDescent="0.25">
      <c r="B397" s="3" t="str">
        <f t="shared" si="12"/>
        <v>11</v>
      </c>
      <c r="C397" s="4" t="str">
        <f>Test_Length_Start[[#This Row],[Column1]]</f>
        <v>11-Ground_Truth</v>
      </c>
      <c r="D397" s="3">
        <f t="shared" si="13"/>
        <v>-2</v>
      </c>
      <c r="E397" s="4">
        <f>_xlfn.NUMBERVALUE(Test_Length_Start[[#This Row],[Column2]])</f>
        <v>11.3656892510835</v>
      </c>
      <c r="F397" s="4">
        <f>_xlfn.NUMBERVALUE(Test_Length_Start[[#This Row],[Column3]])</f>
        <v>1.8892947666317399</v>
      </c>
      <c r="G397" s="4">
        <f>_xlfn.NUMBERVALUE(Test_Length_Start[[#This Row],[Column4]])</f>
        <v>4.2846734033008703E-3</v>
      </c>
      <c r="H397" s="4">
        <f>_xlfn.NUMBERVALUE(Test_Length_Start[[#This Row],[Column5]])</f>
        <v>6.2715085873065499E-2</v>
      </c>
      <c r="I397" s="4">
        <f>_xlfn.NUMBERVALUE(Test_Length_Start[[#This Row],[Column6]])</f>
        <v>2.9456178735150699E-3</v>
      </c>
      <c r="J397" s="4">
        <f>_xlfn.NUMBERVALUE(Test_Length_Start[[#This Row],[Column7]])</f>
        <v>4.3350015886006302E-2</v>
      </c>
      <c r="K397" s="4">
        <f>_xlfn.NUMBERVALUE(Test_Length_Start[[#This Row],[Column12]])</f>
        <v>2.57237704307772</v>
      </c>
      <c r="L397" s="8">
        <f>_xlfn.NUMBERVALUE(Test_Length_Start[[#This Row],[Column10]])</f>
        <v>2.8149510109209502E-2</v>
      </c>
      <c r="M397" s="4">
        <f>_xlfn.NUMBERVALUE(Test_Length_Start[[#This Row],[Column11]])</f>
        <v>0.247757594492727</v>
      </c>
      <c r="N397" s="8">
        <f>Tableau2[[#This Row],[Longueur manquante]]-(6-Tableau2[[#This Row],[longueur]])</f>
        <v>-3.8629476388755331</v>
      </c>
    </row>
    <row r="398" spans="2:14" x14ac:dyDescent="0.25">
      <c r="B398" s="3" t="str">
        <f t="shared" si="12"/>
        <v>11</v>
      </c>
      <c r="C398" s="4" t="str">
        <f>Test_Length_Start[[#This Row],[Column1]]</f>
        <v>11-Ground_Truth</v>
      </c>
      <c r="D398" s="3">
        <f t="shared" si="13"/>
        <v>-2</v>
      </c>
      <c r="E398" s="4">
        <f>_xlfn.NUMBERVALUE(Test_Length_Start[[#This Row],[Column2]])</f>
        <v>12.6610995495703</v>
      </c>
      <c r="F398" s="4">
        <f>_xlfn.NUMBERVALUE(Test_Length_Start[[#This Row],[Column3]])</f>
        <v>1.8478471761287001</v>
      </c>
      <c r="G398" s="4">
        <f>_xlfn.NUMBERVALUE(Test_Length_Start[[#This Row],[Column4]])</f>
        <v>5.93546905895272E-3</v>
      </c>
      <c r="H398" s="4">
        <f>_xlfn.NUMBERVALUE(Test_Length_Start[[#This Row],[Column5]])</f>
        <v>6.6676583269591902E-2</v>
      </c>
      <c r="I398" s="4">
        <f>_xlfn.NUMBERVALUE(Test_Length_Start[[#This Row],[Column6]])</f>
        <v>5.5530794125869002E-3</v>
      </c>
      <c r="J398" s="4">
        <f>_xlfn.NUMBERVALUE(Test_Length_Start[[#This Row],[Column7]])</f>
        <v>4.60214983834537E-2</v>
      </c>
      <c r="K398" s="4">
        <f>_xlfn.NUMBERVALUE(Test_Length_Start[[#This Row],[Column12]])</f>
        <v>2.3482638769783</v>
      </c>
      <c r="L398" s="8">
        <f>_xlfn.NUMBERVALUE(Test_Length_Start[[#This Row],[Column10]])</f>
        <v>1.27210770541811E-2</v>
      </c>
      <c r="M398" s="4">
        <f>_xlfn.NUMBERVALUE(Test_Length_Start[[#This Row],[Column11]])</f>
        <v>0.26775396569221299</v>
      </c>
      <c r="N398" s="8">
        <f>Tableau2[[#This Row],[Longueur manquante]]-(6-Tableau2[[#This Row],[longueur]])</f>
        <v>-3.8843988581790869</v>
      </c>
    </row>
    <row r="399" spans="2:14" x14ac:dyDescent="0.25">
      <c r="B399" s="3" t="str">
        <f t="shared" si="12"/>
        <v>11</v>
      </c>
      <c r="C399" s="4" t="str">
        <f>Test_Length_Start[[#This Row],[Column1]]</f>
        <v>11-Ground_Truth</v>
      </c>
      <c r="D399" s="3">
        <f t="shared" si="13"/>
        <v>-2</v>
      </c>
      <c r="E399" s="4">
        <f>_xlfn.NUMBERVALUE(Test_Length_Start[[#This Row],[Column2]])</f>
        <v>11.4295165386763</v>
      </c>
      <c r="F399" s="4">
        <f>_xlfn.NUMBERVALUE(Test_Length_Start[[#This Row],[Column3]])</f>
        <v>1.9065985354531301</v>
      </c>
      <c r="G399" s="4">
        <f>_xlfn.NUMBERVALUE(Test_Length_Start[[#This Row],[Column4]])</f>
        <v>1.0696078223932899E-2</v>
      </c>
      <c r="H399" s="4">
        <f>_xlfn.NUMBERVALUE(Test_Length_Start[[#This Row],[Column5]])</f>
        <v>6.5061491175303202E-2</v>
      </c>
      <c r="I399" s="4">
        <f>_xlfn.NUMBERVALUE(Test_Length_Start[[#This Row],[Column6]])</f>
        <v>7.82960839557326E-3</v>
      </c>
      <c r="J399" s="4">
        <f>_xlfn.NUMBERVALUE(Test_Length_Start[[#This Row],[Column7]])</f>
        <v>4.5788100846904899E-2</v>
      </c>
      <c r="K399" s="4">
        <f>_xlfn.NUMBERVALUE(Test_Length_Start[[#This Row],[Column12]])</f>
        <v>2.67232923093251</v>
      </c>
      <c r="L399" s="8">
        <f>_xlfn.NUMBERVALUE(Test_Length_Start[[#This Row],[Column10]])</f>
        <v>4.5340052258041601E-2</v>
      </c>
      <c r="M399" s="4">
        <f>_xlfn.NUMBERVALUE(Test_Length_Start[[#This Row],[Column11]])</f>
        <v>0.25713403992362999</v>
      </c>
      <c r="N399" s="8">
        <f>Tableau2[[#This Row],[Longueur manquante]]-(6-Tableau2[[#This Row],[longueur]])</f>
        <v>-3.8362674246232404</v>
      </c>
    </row>
    <row r="400" spans="2:14" x14ac:dyDescent="0.25">
      <c r="B400" s="3" t="str">
        <f t="shared" si="12"/>
        <v>11</v>
      </c>
      <c r="C400" s="4" t="str">
        <f>Test_Length_Start[[#This Row],[Column1]]</f>
        <v>11-Ground_Truth</v>
      </c>
      <c r="D400" s="3">
        <f t="shared" si="13"/>
        <v>-2</v>
      </c>
      <c r="E400" s="4">
        <f>_xlfn.NUMBERVALUE(Test_Length_Start[[#This Row],[Column2]])</f>
        <v>7.4979113351694098</v>
      </c>
      <c r="F400" s="4">
        <f>_xlfn.NUMBERVALUE(Test_Length_Start[[#This Row],[Column3]])</f>
        <v>1.8245459536683599</v>
      </c>
      <c r="G400" s="4">
        <f>_xlfn.NUMBERVALUE(Test_Length_Start[[#This Row],[Column4]])</f>
        <v>3.6481545387777099E-2</v>
      </c>
      <c r="H400" s="4">
        <f>_xlfn.NUMBERVALUE(Test_Length_Start[[#This Row],[Column5]])</f>
        <v>8.9966692390512998E-2</v>
      </c>
      <c r="I400" s="4">
        <f>_xlfn.NUMBERVALUE(Test_Length_Start[[#This Row],[Column6]])</f>
        <v>2.5491286451794899E-2</v>
      </c>
      <c r="J400" s="4">
        <f>_xlfn.NUMBERVALUE(Test_Length_Start[[#This Row],[Column7]])</f>
        <v>8.0295083837630302E-2</v>
      </c>
      <c r="K400" s="4">
        <f>_xlfn.NUMBERVALUE(Test_Length_Start[[#This Row],[Column12]])</f>
        <v>3.2206225909758301</v>
      </c>
      <c r="L400" s="8">
        <f>_xlfn.NUMBERVALUE(Test_Length_Start[[#This Row],[Column10]])</f>
        <v>0.112377928861363</v>
      </c>
      <c r="M400" s="4">
        <f>_xlfn.NUMBERVALUE(Test_Length_Start[[#This Row],[Column11]])</f>
        <v>0.30720798610519401</v>
      </c>
      <c r="N400" s="8">
        <f>Tableau2[[#This Row],[Longueur manquante]]-(6-Tableau2[[#This Row],[longueur]])</f>
        <v>-3.8682460602264461</v>
      </c>
    </row>
    <row r="401" spans="2:14" x14ac:dyDescent="0.25">
      <c r="B401" s="3" t="str">
        <f t="shared" si="12"/>
        <v>11</v>
      </c>
      <c r="C401" s="4" t="str">
        <f>Test_Length_Start[[#This Row],[Column1]]</f>
        <v>11-Ground_Truth</v>
      </c>
      <c r="D401" s="3">
        <f t="shared" si="13"/>
        <v>-2</v>
      </c>
      <c r="E401" s="4">
        <f>_xlfn.NUMBERVALUE(Test_Length_Start[[#This Row],[Column2]])</f>
        <v>5.3816198586807502</v>
      </c>
      <c r="F401" s="4">
        <f>_xlfn.NUMBERVALUE(Test_Length_Start[[#This Row],[Column3]])</f>
        <v>1.8047815863660901</v>
      </c>
      <c r="G401" s="4">
        <f>_xlfn.NUMBERVALUE(Test_Length_Start[[#This Row],[Column4]])</f>
        <v>2.17335937213998E-2</v>
      </c>
      <c r="H401" s="4">
        <f>_xlfn.NUMBERVALUE(Test_Length_Start[[#This Row],[Column5]])</f>
        <v>8.1446798368170398E-2</v>
      </c>
      <c r="I401" s="4">
        <f>_xlfn.NUMBERVALUE(Test_Length_Start[[#This Row],[Column6]])</f>
        <v>1.59778851865418E-2</v>
      </c>
      <c r="J401" s="4">
        <f>_xlfn.NUMBERVALUE(Test_Length_Start[[#This Row],[Column7]])</f>
        <v>6.2665297606305403E-2</v>
      </c>
      <c r="K401" s="4">
        <f>_xlfn.NUMBERVALUE(Test_Length_Start[[#This Row],[Column12]])</f>
        <v>2.3244746109703498</v>
      </c>
      <c r="L401" s="8">
        <f>_xlfn.NUMBERVALUE(Test_Length_Start[[#This Row],[Column10]])</f>
        <v>7.0684260000268104E-2</v>
      </c>
      <c r="M401" s="4">
        <f>_xlfn.NUMBERVALUE(Test_Length_Start[[#This Row],[Column11]])</f>
        <v>0.30795719882047001</v>
      </c>
      <c r="N401" s="8">
        <f>Tableau2[[#This Row],[Longueur manquante]]-(6-Tableau2[[#This Row],[longueur]])</f>
        <v>-3.88726121481344</v>
      </c>
    </row>
    <row r="402" spans="2:14" x14ac:dyDescent="0.25">
      <c r="B402" s="3" t="str">
        <f t="shared" si="12"/>
        <v>12</v>
      </c>
      <c r="C402" s="4" t="str">
        <f>Test_Length_Start[[#This Row],[Column1]]</f>
        <v>12-Camera-0,0</v>
      </c>
      <c r="D402" s="3">
        <f t="shared" si="13"/>
        <v>0</v>
      </c>
      <c r="E402" s="4">
        <f>_xlfn.NUMBERVALUE(Test_Length_Start[[#This Row],[Column2]])</f>
        <v>47.7397115717906</v>
      </c>
      <c r="F402" s="4">
        <f>_xlfn.NUMBERVALUE(Test_Length_Start[[#This Row],[Column3]])</f>
        <v>1.82957705589721</v>
      </c>
      <c r="G402" s="4">
        <f>_xlfn.NUMBERVALUE(Test_Length_Start[[#This Row],[Column4]])</f>
        <v>1.5348362604737801E-2</v>
      </c>
      <c r="H402" s="4">
        <f>_xlfn.NUMBERVALUE(Test_Length_Start[[#This Row],[Column5]])</f>
        <v>7.2117306195215003E-2</v>
      </c>
      <c r="I402" s="4">
        <f>_xlfn.NUMBERVALUE(Test_Length_Start[[#This Row],[Column6]])</f>
        <v>1.30154266849605E-2</v>
      </c>
      <c r="J402" s="4">
        <f>_xlfn.NUMBERVALUE(Test_Length_Start[[#This Row],[Column7]])</f>
        <v>5.2589495702716003E-2</v>
      </c>
      <c r="K402" s="4">
        <f>_xlfn.NUMBERVALUE(Test_Length_Start[[#This Row],[Column12]])</f>
        <v>2.0233426070772098</v>
      </c>
      <c r="L402" s="8">
        <f>_xlfn.NUMBERVALUE(Test_Length_Start[[#This Row],[Column10]])</f>
        <v>3.8451634891455103E-2</v>
      </c>
      <c r="M402" s="4">
        <f>_xlfn.NUMBERVALUE(Test_Length_Start[[#This Row],[Column11]])</f>
        <v>0.33683452846971501</v>
      </c>
      <c r="N402" s="8">
        <f>Tableau2[[#This Row],[Longueur manquante]]-(6-Tableau2[[#This Row],[longueur]])</f>
        <v>-3.8335884156330748</v>
      </c>
    </row>
    <row r="403" spans="2:14" x14ac:dyDescent="0.25">
      <c r="B403" s="3" t="str">
        <f t="shared" si="12"/>
        <v>12</v>
      </c>
      <c r="C403" s="4" t="str">
        <f>Test_Length_Start[[#This Row],[Column1]]</f>
        <v>12-Camera-0,0</v>
      </c>
      <c r="D403" s="3">
        <f t="shared" si="13"/>
        <v>0</v>
      </c>
      <c r="E403" s="4">
        <f>_xlfn.NUMBERVALUE(Test_Length_Start[[#This Row],[Column2]])</f>
        <v>50.709265483130203</v>
      </c>
      <c r="F403" s="4">
        <f>_xlfn.NUMBERVALUE(Test_Length_Start[[#This Row],[Column3]])</f>
        <v>1.9049859504236699</v>
      </c>
      <c r="G403" s="4">
        <f>_xlfn.NUMBERVALUE(Test_Length_Start[[#This Row],[Column4]])</f>
        <v>9.7923269283061998E-3</v>
      </c>
      <c r="H403" s="4">
        <f>_xlfn.NUMBERVALUE(Test_Length_Start[[#This Row],[Column5]])</f>
        <v>6.7365043792831203E-2</v>
      </c>
      <c r="I403" s="4">
        <f>_xlfn.NUMBERVALUE(Test_Length_Start[[#This Row],[Column6]])</f>
        <v>6.9280128547145802E-3</v>
      </c>
      <c r="J403" s="4">
        <f>_xlfn.NUMBERVALUE(Test_Length_Start[[#This Row],[Column7]])</f>
        <v>5.1365224387515597E-2</v>
      </c>
      <c r="K403" s="4">
        <f>_xlfn.NUMBERVALUE(Test_Length_Start[[#This Row],[Column12]])</f>
        <v>1.8799644459504601</v>
      </c>
      <c r="L403" s="8">
        <f>_xlfn.NUMBERVALUE(Test_Length_Start[[#This Row],[Column10]])</f>
        <v>7.3250287337954301E-2</v>
      </c>
      <c r="M403" s="4">
        <f>_xlfn.NUMBERVALUE(Test_Length_Start[[#This Row],[Column11]])</f>
        <v>0.31786323415232698</v>
      </c>
      <c r="N403" s="8">
        <f>Tableau2[[#This Row],[Longueur manquante]]-(6-Tableau2[[#This Row],[longueur]])</f>
        <v>-3.7771508154240028</v>
      </c>
    </row>
    <row r="404" spans="2:14" x14ac:dyDescent="0.25">
      <c r="B404" s="3" t="str">
        <f t="shared" si="12"/>
        <v>12</v>
      </c>
      <c r="C404" s="4" t="str">
        <f>Test_Length_Start[[#This Row],[Column1]]</f>
        <v>12-Camera-0,0</v>
      </c>
      <c r="D404" s="3">
        <f t="shared" si="13"/>
        <v>0</v>
      </c>
      <c r="E404" s="4">
        <f>_xlfn.NUMBERVALUE(Test_Length_Start[[#This Row],[Column2]])</f>
        <v>46.287067962893197</v>
      </c>
      <c r="F404" s="4">
        <f>_xlfn.NUMBERVALUE(Test_Length_Start[[#This Row],[Column3]])</f>
        <v>1.87076162440305</v>
      </c>
      <c r="G404" s="4">
        <f>_xlfn.NUMBERVALUE(Test_Length_Start[[#This Row],[Column4]])</f>
        <v>2.6507175129281101E-2</v>
      </c>
      <c r="H404" s="4">
        <f>_xlfn.NUMBERVALUE(Test_Length_Start[[#This Row],[Column5]])</f>
        <v>8.0151350817080705E-2</v>
      </c>
      <c r="I404" s="4">
        <f>_xlfn.NUMBERVALUE(Test_Length_Start[[#This Row],[Column6]])</f>
        <v>2.5201288722722301E-2</v>
      </c>
      <c r="J404" s="4">
        <f>_xlfn.NUMBERVALUE(Test_Length_Start[[#This Row],[Column7]])</f>
        <v>6.1771373546248599E-2</v>
      </c>
      <c r="K404" s="4">
        <f>_xlfn.NUMBERVALUE(Test_Length_Start[[#This Row],[Column12]])</f>
        <v>2.04318641894496</v>
      </c>
      <c r="L404" s="8">
        <f>_xlfn.NUMBERVALUE(Test_Length_Start[[#This Row],[Column10]])</f>
        <v>0.12454910054413899</v>
      </c>
      <c r="M404" s="4">
        <f>_xlfn.NUMBERVALUE(Test_Length_Start[[#This Row],[Column11]])</f>
        <v>0.36709391235317401</v>
      </c>
      <c r="N404" s="8">
        <f>Tableau2[[#This Row],[Longueur manquante]]-(6-Tableau2[[#This Row],[longueur]])</f>
        <v>-3.7621444632437759</v>
      </c>
    </row>
    <row r="405" spans="2:14" x14ac:dyDescent="0.25">
      <c r="B405" s="3" t="str">
        <f t="shared" si="12"/>
        <v>12</v>
      </c>
      <c r="C405" s="4" t="str">
        <f>Test_Length_Start[[#This Row],[Column1]]</f>
        <v>12-Camera-0,0</v>
      </c>
      <c r="D405" s="3">
        <f t="shared" si="13"/>
        <v>0</v>
      </c>
      <c r="E405" s="4">
        <f>_xlfn.NUMBERVALUE(Test_Length_Start[[#This Row],[Column2]])</f>
        <v>48.355422502393097</v>
      </c>
      <c r="F405" s="4">
        <f>_xlfn.NUMBERVALUE(Test_Length_Start[[#This Row],[Column3]])</f>
        <v>1.8925245957302399</v>
      </c>
      <c r="G405" s="4">
        <f>_xlfn.NUMBERVALUE(Test_Length_Start[[#This Row],[Column4]])</f>
        <v>2.84077215237971E-2</v>
      </c>
      <c r="H405" s="4">
        <f>_xlfn.NUMBERVALUE(Test_Length_Start[[#This Row],[Column5]])</f>
        <v>8.3611639007974206E-2</v>
      </c>
      <c r="I405" s="4">
        <f>_xlfn.NUMBERVALUE(Test_Length_Start[[#This Row],[Column6]])</f>
        <v>1.98213126143525E-2</v>
      </c>
      <c r="J405" s="4">
        <f>_xlfn.NUMBERVALUE(Test_Length_Start[[#This Row],[Column7]])</f>
        <v>7.1905888860062203E-2</v>
      </c>
      <c r="K405" s="4">
        <f>_xlfn.NUMBERVALUE(Test_Length_Start[[#This Row],[Column12]])</f>
        <v>2.0911644260631799</v>
      </c>
      <c r="L405" s="8">
        <f>_xlfn.NUMBERVALUE(Test_Length_Start[[#This Row],[Column10]])</f>
        <v>9.2521021214457502E-2</v>
      </c>
      <c r="M405" s="4">
        <f>_xlfn.NUMBERVALUE(Test_Length_Start[[#This Row],[Column11]])</f>
        <v>0.34413462463023098</v>
      </c>
      <c r="N405" s="8">
        <f>Tableau2[[#This Row],[Longueur manquante]]-(6-Tableau2[[#This Row],[longueur]])</f>
        <v>-3.7633407796395288</v>
      </c>
    </row>
    <row r="406" spans="2:14" x14ac:dyDescent="0.25">
      <c r="B406" s="3" t="str">
        <f t="shared" si="12"/>
        <v>12</v>
      </c>
      <c r="C406" s="4" t="str">
        <f>Test_Length_Start[[#This Row],[Column1]]</f>
        <v>12-Camera-0,0</v>
      </c>
      <c r="D406" s="3">
        <f t="shared" si="13"/>
        <v>0</v>
      </c>
      <c r="E406" s="4">
        <f>_xlfn.NUMBERVALUE(Test_Length_Start[[#This Row],[Column2]])</f>
        <v>50.900947485984801</v>
      </c>
      <c r="F406" s="4">
        <f>_xlfn.NUMBERVALUE(Test_Length_Start[[#This Row],[Column3]])</f>
        <v>1.81139507237283</v>
      </c>
      <c r="G406" s="4">
        <f>_xlfn.NUMBERVALUE(Test_Length_Start[[#This Row],[Column4]])</f>
        <v>1.5788573765103401E-2</v>
      </c>
      <c r="H406" s="4">
        <f>_xlfn.NUMBERVALUE(Test_Length_Start[[#This Row],[Column5]])</f>
        <v>7.6709415041626705E-2</v>
      </c>
      <c r="I406" s="4">
        <f>_xlfn.NUMBERVALUE(Test_Length_Start[[#This Row],[Column6]])</f>
        <v>1.25335360801727E-2</v>
      </c>
      <c r="J406" s="4">
        <f>_xlfn.NUMBERVALUE(Test_Length_Start[[#This Row],[Column7]])</f>
        <v>5.66484028423608E-2</v>
      </c>
      <c r="K406" s="4">
        <f>_xlfn.NUMBERVALUE(Test_Length_Start[[#This Row],[Column12]])</f>
        <v>1.9157518729334599</v>
      </c>
      <c r="L406" s="8">
        <f>_xlfn.NUMBERVALUE(Test_Length_Start[[#This Row],[Column10]])</f>
        <v>4.7296738521324398E-2</v>
      </c>
      <c r="M406" s="4">
        <f>_xlfn.NUMBERVALUE(Test_Length_Start[[#This Row],[Column11]])</f>
        <v>0.33907161017246701</v>
      </c>
      <c r="N406" s="8">
        <f>Tableau2[[#This Row],[Longueur manquante]]-(6-Tableau2[[#This Row],[longueur]])</f>
        <v>-3.8495333174547026</v>
      </c>
    </row>
    <row r="407" spans="2:14" x14ac:dyDescent="0.25">
      <c r="B407" s="3" t="str">
        <f t="shared" si="12"/>
        <v>12</v>
      </c>
      <c r="C407" s="4" t="str">
        <f>Test_Length_Start[[#This Row],[Column1]]</f>
        <v>12-Camera-0,0</v>
      </c>
      <c r="D407" s="3">
        <f t="shared" si="13"/>
        <v>0</v>
      </c>
      <c r="E407" s="4">
        <f>_xlfn.NUMBERVALUE(Test_Length_Start[[#This Row],[Column2]])</f>
        <v>36.735192982028302</v>
      </c>
      <c r="F407" s="4">
        <f>_xlfn.NUMBERVALUE(Test_Length_Start[[#This Row],[Column3]])</f>
        <v>1.8512797337342699</v>
      </c>
      <c r="G407" s="4">
        <f>_xlfn.NUMBERVALUE(Test_Length_Start[[#This Row],[Column4]])</f>
        <v>1.6993902690825801E-2</v>
      </c>
      <c r="H407" s="4">
        <f>_xlfn.NUMBERVALUE(Test_Length_Start[[#This Row],[Column5]])</f>
        <v>7.5530249622321702E-2</v>
      </c>
      <c r="I407" s="4">
        <f>_xlfn.NUMBERVALUE(Test_Length_Start[[#This Row],[Column6]])</f>
        <v>1.17622772004825E-2</v>
      </c>
      <c r="J407" s="4">
        <f>_xlfn.NUMBERVALUE(Test_Length_Start[[#This Row],[Column7]])</f>
        <v>5.6713408788700501E-2</v>
      </c>
      <c r="K407" s="4">
        <f>_xlfn.NUMBERVALUE(Test_Length_Start[[#This Row],[Column12]])</f>
        <v>1.9140495309839001</v>
      </c>
      <c r="L407" s="8">
        <f>_xlfn.NUMBERVALUE(Test_Length_Start[[#This Row],[Column10]])</f>
        <v>0.11441109817006299</v>
      </c>
      <c r="M407" s="4">
        <f>_xlfn.NUMBERVALUE(Test_Length_Start[[#This Row],[Column11]])</f>
        <v>0.31822236289038103</v>
      </c>
      <c r="N407" s="8">
        <f>Tableau2[[#This Row],[Longueur manquante]]-(6-Tableau2[[#This Row],[longueur]])</f>
        <v>-3.8304979033753495</v>
      </c>
    </row>
    <row r="408" spans="2:14" x14ac:dyDescent="0.25">
      <c r="B408" s="3" t="str">
        <f t="shared" si="12"/>
        <v>12</v>
      </c>
      <c r="C408" s="4" t="str">
        <f>Test_Length_Start[[#This Row],[Column1]]</f>
        <v>12-Camera-0,0</v>
      </c>
      <c r="D408" s="3">
        <f t="shared" si="13"/>
        <v>0</v>
      </c>
      <c r="E408" s="4">
        <f>_xlfn.NUMBERVALUE(Test_Length_Start[[#This Row],[Column2]])</f>
        <v>53.288363616746302</v>
      </c>
      <c r="F408" s="4">
        <f>_xlfn.NUMBERVALUE(Test_Length_Start[[#This Row],[Column3]])</f>
        <v>1.8105812169758699</v>
      </c>
      <c r="G408" s="4">
        <f>_xlfn.NUMBERVALUE(Test_Length_Start[[#This Row],[Column4]])</f>
        <v>7.9000210077381592E-3</v>
      </c>
      <c r="H408" s="4">
        <f>_xlfn.NUMBERVALUE(Test_Length_Start[[#This Row],[Column5]])</f>
        <v>7.33393810664527E-2</v>
      </c>
      <c r="I408" s="4">
        <f>_xlfn.NUMBERVALUE(Test_Length_Start[[#This Row],[Column6]])</f>
        <v>7.9522772749655996E-3</v>
      </c>
      <c r="J408" s="4">
        <f>_xlfn.NUMBERVALUE(Test_Length_Start[[#This Row],[Column7]])</f>
        <v>5.1120260968364598E-2</v>
      </c>
      <c r="K408" s="4">
        <f>_xlfn.NUMBERVALUE(Test_Length_Start[[#This Row],[Column12]])</f>
        <v>1.9443730519851601</v>
      </c>
      <c r="L408" s="8">
        <f>_xlfn.NUMBERVALUE(Test_Length_Start[[#This Row],[Column10]])</f>
        <v>2.00408509148602E-2</v>
      </c>
      <c r="M408" s="4">
        <f>_xlfn.NUMBERVALUE(Test_Length_Start[[#This Row],[Column11]])</f>
        <v>0.32248769488110202</v>
      </c>
      <c r="N408" s="8">
        <f>Tableau2[[#This Row],[Longueur manquante]]-(6-Tableau2[[#This Row],[longueur]])</f>
        <v>-3.8669310881430277</v>
      </c>
    </row>
    <row r="409" spans="2:14" x14ac:dyDescent="0.25">
      <c r="B409" s="3" t="str">
        <f t="shared" si="12"/>
        <v>12</v>
      </c>
      <c r="C409" s="4" t="str">
        <f>Test_Length_Start[[#This Row],[Column1]]</f>
        <v>12-Camera-0,0</v>
      </c>
      <c r="D409" s="3">
        <f t="shared" si="13"/>
        <v>0</v>
      </c>
      <c r="E409" s="4">
        <f>_xlfn.NUMBERVALUE(Test_Length_Start[[#This Row],[Column2]])</f>
        <v>53.1971288120004</v>
      </c>
      <c r="F409" s="4">
        <f>_xlfn.NUMBERVALUE(Test_Length_Start[[#This Row],[Column3]])</f>
        <v>1.86806715282734</v>
      </c>
      <c r="G409" s="4">
        <f>_xlfn.NUMBERVALUE(Test_Length_Start[[#This Row],[Column4]])</f>
        <v>8.0566686671347601E-3</v>
      </c>
      <c r="H409" s="4">
        <f>_xlfn.NUMBERVALUE(Test_Length_Start[[#This Row],[Column5]])</f>
        <v>6.9358828397090205E-2</v>
      </c>
      <c r="I409" s="4">
        <f>_xlfn.NUMBERVALUE(Test_Length_Start[[#This Row],[Column6]])</f>
        <v>5.0728909038356999E-3</v>
      </c>
      <c r="J409" s="4">
        <f>_xlfn.NUMBERVALUE(Test_Length_Start[[#This Row],[Column7]])</f>
        <v>5.05497519988913E-2</v>
      </c>
      <c r="K409" s="4">
        <f>_xlfn.NUMBERVALUE(Test_Length_Start[[#This Row],[Column12]])</f>
        <v>2.0115032809553601</v>
      </c>
      <c r="L409" s="8">
        <f>_xlfn.NUMBERVALUE(Test_Length_Start[[#This Row],[Column10]])</f>
        <v>4.9500737290159899E-2</v>
      </c>
      <c r="M409" s="4">
        <f>_xlfn.NUMBERVALUE(Test_Length_Start[[#This Row],[Column11]])</f>
        <v>0.34629079120154299</v>
      </c>
      <c r="N409" s="8">
        <f>Tableau2[[#This Row],[Longueur manquante]]-(6-Tableau2[[#This Row],[longueur]])</f>
        <v>-3.7856420559711168</v>
      </c>
    </row>
    <row r="410" spans="2:14" x14ac:dyDescent="0.25">
      <c r="B410" s="3" t="str">
        <f t="shared" si="12"/>
        <v>12</v>
      </c>
      <c r="C410" s="4" t="str">
        <f>Test_Length_Start[[#This Row],[Column1]]</f>
        <v>12-Camera-0,0</v>
      </c>
      <c r="D410" s="3">
        <f t="shared" si="13"/>
        <v>0</v>
      </c>
      <c r="E410" s="4">
        <f>_xlfn.NUMBERVALUE(Test_Length_Start[[#This Row],[Column2]])</f>
        <v>79.706620148641093</v>
      </c>
      <c r="F410" s="4">
        <f>_xlfn.NUMBERVALUE(Test_Length_Start[[#This Row],[Column3]])</f>
        <v>2.1311747205912699</v>
      </c>
      <c r="G410" s="4">
        <f>_xlfn.NUMBERVALUE(Test_Length_Start[[#This Row],[Column4]])</f>
        <v>3.51925668875155E-2</v>
      </c>
      <c r="H410" s="4">
        <f>_xlfn.NUMBERVALUE(Test_Length_Start[[#This Row],[Column5]])</f>
        <v>7.8650607364858294E-2</v>
      </c>
      <c r="I410" s="4">
        <f>_xlfn.NUMBERVALUE(Test_Length_Start[[#This Row],[Column6]])</f>
        <v>1.6259786556837099E-2</v>
      </c>
      <c r="J410" s="4">
        <f>_xlfn.NUMBERVALUE(Test_Length_Start[[#This Row],[Column7]])</f>
        <v>5.9813690217509298E-2</v>
      </c>
      <c r="K410" s="4">
        <f>_xlfn.NUMBERVALUE(Test_Length_Start[[#This Row],[Column12]])</f>
        <v>1.81313420203514</v>
      </c>
      <c r="L410" s="8">
        <f>_xlfn.NUMBERVALUE(Test_Length_Start[[#This Row],[Column10]])</f>
        <v>0.35003908741220302</v>
      </c>
      <c r="M410" s="4">
        <f>_xlfn.NUMBERVALUE(Test_Length_Start[[#This Row],[Column11]])</f>
        <v>0.39947881431271698</v>
      </c>
      <c r="N410" s="8">
        <f>Tableau2[[#This Row],[Longueur manquante]]-(6-Tableau2[[#This Row],[longueur]])</f>
        <v>-3.4693464650960131</v>
      </c>
    </row>
    <row r="411" spans="2:14" x14ac:dyDescent="0.25">
      <c r="B411" s="3" t="str">
        <f t="shared" si="12"/>
        <v>12</v>
      </c>
      <c r="C411" s="4" t="str">
        <f>Test_Length_Start[[#This Row],[Column1]]</f>
        <v>12-Camera-0,0</v>
      </c>
      <c r="D411" s="3">
        <f t="shared" si="13"/>
        <v>0</v>
      </c>
      <c r="E411" s="4">
        <f>_xlfn.NUMBERVALUE(Test_Length_Start[[#This Row],[Column2]])</f>
        <v>56.0104501057588</v>
      </c>
      <c r="F411" s="4">
        <f>_xlfn.NUMBERVALUE(Test_Length_Start[[#This Row],[Column3]])</f>
        <v>1.84627070693385</v>
      </c>
      <c r="G411" s="4">
        <f>_xlfn.NUMBERVALUE(Test_Length_Start[[#This Row],[Column4]])</f>
        <v>4.5102713678049199E-3</v>
      </c>
      <c r="H411" s="4">
        <f>_xlfn.NUMBERVALUE(Test_Length_Start[[#This Row],[Column5]])</f>
        <v>6.9439276178168405E-2</v>
      </c>
      <c r="I411" s="4">
        <f>_xlfn.NUMBERVALUE(Test_Length_Start[[#This Row],[Column6]])</f>
        <v>3.9077750746017003E-3</v>
      </c>
      <c r="J411" s="4">
        <f>_xlfn.NUMBERVALUE(Test_Length_Start[[#This Row],[Column7]])</f>
        <v>4.95577219318281E-2</v>
      </c>
      <c r="K411" s="4">
        <f>_xlfn.NUMBERVALUE(Test_Length_Start[[#This Row],[Column12]])</f>
        <v>1.9532535240286899</v>
      </c>
      <c r="L411" s="8">
        <f>_xlfn.NUMBERVALUE(Test_Length_Start[[#This Row],[Column10]])</f>
        <v>1.71028932828425E-2</v>
      </c>
      <c r="M411" s="4">
        <f>_xlfn.NUMBERVALUE(Test_Length_Start[[#This Row],[Column11]])</f>
        <v>0.33449818280110999</v>
      </c>
      <c r="N411" s="8">
        <f>Tableau2[[#This Row],[Longueur manquante]]-(6-Tableau2[[#This Row],[longueur]])</f>
        <v>-3.81923111026504</v>
      </c>
    </row>
    <row r="412" spans="2:14" x14ac:dyDescent="0.25">
      <c r="B412" s="3" t="str">
        <f t="shared" si="12"/>
        <v>12</v>
      </c>
      <c r="C412" s="4" t="str">
        <f>Test_Length_Start[[#This Row],[Column1]]</f>
        <v>12-Camera-0,0</v>
      </c>
      <c r="D412" s="3">
        <f t="shared" si="13"/>
        <v>0</v>
      </c>
      <c r="E412" s="4">
        <f>_xlfn.NUMBERVALUE(Test_Length_Start[[#This Row],[Column2]])</f>
        <v>62.898969324807403</v>
      </c>
      <c r="F412" s="4">
        <f>_xlfn.NUMBERVALUE(Test_Length_Start[[#This Row],[Column3]])</f>
        <v>1.88047590886815</v>
      </c>
      <c r="G412" s="4">
        <f>_xlfn.NUMBERVALUE(Test_Length_Start[[#This Row],[Column4]])</f>
        <v>1.9958384244585101E-2</v>
      </c>
      <c r="H412" s="4">
        <f>_xlfn.NUMBERVALUE(Test_Length_Start[[#This Row],[Column5]])</f>
        <v>7.5145049103801806E-2</v>
      </c>
      <c r="I412" s="4">
        <f>_xlfn.NUMBERVALUE(Test_Length_Start[[#This Row],[Column6]])</f>
        <v>1.8417051292428498E-2</v>
      </c>
      <c r="J412" s="4">
        <f>_xlfn.NUMBERVALUE(Test_Length_Start[[#This Row],[Column7]])</f>
        <v>5.3999027236312301E-2</v>
      </c>
      <c r="K412" s="4">
        <f>_xlfn.NUMBERVALUE(Test_Length_Start[[#This Row],[Column12]])</f>
        <v>1.95433442294597</v>
      </c>
      <c r="L412" s="8">
        <f>_xlfn.NUMBERVALUE(Test_Length_Start[[#This Row],[Column10]])</f>
        <v>4.6722629896870101E-2</v>
      </c>
      <c r="M412" s="4">
        <f>_xlfn.NUMBERVALUE(Test_Length_Start[[#This Row],[Column11]])</f>
        <v>0.35638745451373799</v>
      </c>
      <c r="N412" s="8">
        <f>Tableau2[[#This Row],[Longueur manquante]]-(6-Tableau2[[#This Row],[longueur]])</f>
        <v>-3.7631366366181118</v>
      </c>
    </row>
    <row r="413" spans="2:14" x14ac:dyDescent="0.25">
      <c r="B413" s="3" t="str">
        <f t="shared" si="12"/>
        <v>12</v>
      </c>
      <c r="C413" s="4" t="str">
        <f>Test_Length_Start[[#This Row],[Column1]]</f>
        <v>12-Camera-0,0</v>
      </c>
      <c r="D413" s="3">
        <f t="shared" si="13"/>
        <v>0</v>
      </c>
      <c r="E413" s="4">
        <f>_xlfn.NUMBERVALUE(Test_Length_Start[[#This Row],[Column2]])</f>
        <v>32.482363788055103</v>
      </c>
      <c r="F413" s="4">
        <f>_xlfn.NUMBERVALUE(Test_Length_Start[[#This Row],[Column3]])</f>
        <v>1.9509394462087</v>
      </c>
      <c r="G413" s="4">
        <f>_xlfn.NUMBERVALUE(Test_Length_Start[[#This Row],[Column4]])</f>
        <v>4.4704889531750898E-2</v>
      </c>
      <c r="H413" s="4">
        <f>_xlfn.NUMBERVALUE(Test_Length_Start[[#This Row],[Column5]])</f>
        <v>8.2175974376198405E-2</v>
      </c>
      <c r="I413" s="4">
        <f>_xlfn.NUMBERVALUE(Test_Length_Start[[#This Row],[Column6]])</f>
        <v>2.9748947203034198E-2</v>
      </c>
      <c r="J413" s="4">
        <f>_xlfn.NUMBERVALUE(Test_Length_Start[[#This Row],[Column7]])</f>
        <v>7.3464409227558994E-2</v>
      </c>
      <c r="K413" s="4">
        <f>_xlfn.NUMBERVALUE(Test_Length_Start[[#This Row],[Column12]])</f>
        <v>1.96345250494778</v>
      </c>
      <c r="L413" s="8">
        <f>_xlfn.NUMBERVALUE(Test_Length_Start[[#This Row],[Column10]])</f>
        <v>0.14941324531931299</v>
      </c>
      <c r="M413" s="4">
        <f>_xlfn.NUMBERVALUE(Test_Length_Start[[#This Row],[Column11]])</f>
        <v>0.31929629131422699</v>
      </c>
      <c r="N413" s="8">
        <f>Tableau2[[#This Row],[Longueur manquante]]-(6-Tableau2[[#This Row],[longueur]])</f>
        <v>-3.7297642624770728</v>
      </c>
    </row>
    <row r="414" spans="2:14" x14ac:dyDescent="0.25">
      <c r="B414" s="3" t="str">
        <f t="shared" si="12"/>
        <v>12</v>
      </c>
      <c r="C414" s="4" t="str">
        <f>Test_Length_Start[[#This Row],[Column1]]</f>
        <v>12-Camera-0,0</v>
      </c>
      <c r="D414" s="3">
        <f t="shared" si="13"/>
        <v>0</v>
      </c>
      <c r="E414" s="4">
        <f>_xlfn.NUMBERVALUE(Test_Length_Start[[#This Row],[Column2]])</f>
        <v>42.175908869197002</v>
      </c>
      <c r="F414" s="4">
        <f>_xlfn.NUMBERVALUE(Test_Length_Start[[#This Row],[Column3]])</f>
        <v>1.8377916950933399</v>
      </c>
      <c r="G414" s="4">
        <f>_xlfn.NUMBERVALUE(Test_Length_Start[[#This Row],[Column4]])</f>
        <v>2.0177575830094999E-2</v>
      </c>
      <c r="H414" s="4">
        <f>_xlfn.NUMBERVALUE(Test_Length_Start[[#This Row],[Column5]])</f>
        <v>7.8967875048151406E-2</v>
      </c>
      <c r="I414" s="4">
        <f>_xlfn.NUMBERVALUE(Test_Length_Start[[#This Row],[Column6]])</f>
        <v>1.4175337029383501E-2</v>
      </c>
      <c r="J414" s="4">
        <f>_xlfn.NUMBERVALUE(Test_Length_Start[[#This Row],[Column7]])</f>
        <v>6.05339643471179E-2</v>
      </c>
      <c r="K414" s="4">
        <f>_xlfn.NUMBERVALUE(Test_Length_Start[[#This Row],[Column12]])</f>
        <v>1.9211262139724501</v>
      </c>
      <c r="L414" s="8">
        <f>_xlfn.NUMBERVALUE(Test_Length_Start[[#This Row],[Column10]])</f>
        <v>0.122602826331228</v>
      </c>
      <c r="M414" s="4">
        <f>_xlfn.NUMBERVALUE(Test_Length_Start[[#This Row],[Column11]])</f>
        <v>0.32641006833714498</v>
      </c>
      <c r="N414" s="8">
        <f>Tableau2[[#This Row],[Longueur manquante]]-(6-Tableau2[[#This Row],[longueur]])</f>
        <v>-3.8357982365695147</v>
      </c>
    </row>
    <row r="415" spans="2:14" x14ac:dyDescent="0.25">
      <c r="B415" s="3" t="str">
        <f t="shared" si="12"/>
        <v>12</v>
      </c>
      <c r="C415" s="4" t="str">
        <f>Test_Length_Start[[#This Row],[Column1]]</f>
        <v>12-Camera-0,0</v>
      </c>
      <c r="D415" s="3">
        <f t="shared" si="13"/>
        <v>0</v>
      </c>
      <c r="E415" s="4">
        <f>_xlfn.NUMBERVALUE(Test_Length_Start[[#This Row],[Column2]])</f>
        <v>58.933506931038302</v>
      </c>
      <c r="F415" s="4">
        <f>_xlfn.NUMBERVALUE(Test_Length_Start[[#This Row],[Column3]])</f>
        <v>1.8009922478600799</v>
      </c>
      <c r="G415" s="4">
        <f>_xlfn.NUMBERVALUE(Test_Length_Start[[#This Row],[Column4]])</f>
        <v>1.79497498402083E-2</v>
      </c>
      <c r="H415" s="4">
        <f>_xlfn.NUMBERVALUE(Test_Length_Start[[#This Row],[Column5]])</f>
        <v>8.0803373518372301E-2</v>
      </c>
      <c r="I415" s="4">
        <f>_xlfn.NUMBERVALUE(Test_Length_Start[[#This Row],[Column6]])</f>
        <v>1.2555581691800899E-2</v>
      </c>
      <c r="J415" s="4">
        <f>_xlfn.NUMBERVALUE(Test_Length_Start[[#This Row],[Column7]])</f>
        <v>6.0057777534039597E-2</v>
      </c>
      <c r="K415" s="4">
        <f>_xlfn.NUMBERVALUE(Test_Length_Start[[#This Row],[Column12]])</f>
        <v>2.0155263670021601</v>
      </c>
      <c r="L415" s="8">
        <f>_xlfn.NUMBERVALUE(Test_Length_Start[[#This Row],[Column10]])</f>
        <v>7.9233039318892903E-2</v>
      </c>
      <c r="M415" s="4">
        <f>_xlfn.NUMBERVALUE(Test_Length_Start[[#This Row],[Column11]])</f>
        <v>0.32833480534672499</v>
      </c>
      <c r="N415" s="8">
        <f>Tableau2[[#This Row],[Longueur manquante]]-(6-Tableau2[[#This Row],[longueur]])</f>
        <v>-3.8706729467931948</v>
      </c>
    </row>
    <row r="416" spans="2:14" x14ac:dyDescent="0.25">
      <c r="B416" s="3" t="str">
        <f t="shared" si="12"/>
        <v>12</v>
      </c>
      <c r="C416" s="4" t="str">
        <f>Test_Length_Start[[#This Row],[Column1]]</f>
        <v>12-Camera-0,0</v>
      </c>
      <c r="D416" s="3">
        <f t="shared" si="13"/>
        <v>0</v>
      </c>
      <c r="E416" s="4">
        <f>_xlfn.NUMBERVALUE(Test_Length_Start[[#This Row],[Column2]])</f>
        <v>49.883120026009898</v>
      </c>
      <c r="F416" s="4">
        <f>_xlfn.NUMBERVALUE(Test_Length_Start[[#This Row],[Column3]])</f>
        <v>1.8484050974408299</v>
      </c>
      <c r="G416" s="4">
        <f>_xlfn.NUMBERVALUE(Test_Length_Start[[#This Row],[Column4]])</f>
        <v>2.6269257282511099E-2</v>
      </c>
      <c r="H416" s="4">
        <f>_xlfn.NUMBERVALUE(Test_Length_Start[[#This Row],[Column5]])</f>
        <v>8.2183750942330602E-2</v>
      </c>
      <c r="I416" s="4">
        <f>_xlfn.NUMBERVALUE(Test_Length_Start[[#This Row],[Column6]])</f>
        <v>1.67559711669307E-2</v>
      </c>
      <c r="J416" s="4">
        <f>_xlfn.NUMBERVALUE(Test_Length_Start[[#This Row],[Column7]])</f>
        <v>6.9461103831493495E-2</v>
      </c>
      <c r="K416" s="4">
        <f>_xlfn.NUMBERVALUE(Test_Length_Start[[#This Row],[Column12]])</f>
        <v>1.9942073200363599</v>
      </c>
      <c r="L416" s="8">
        <f>_xlfn.NUMBERVALUE(Test_Length_Start[[#This Row],[Column10]])</f>
        <v>9.4309505007801706E-2</v>
      </c>
      <c r="M416" s="4">
        <f>_xlfn.NUMBERVALUE(Test_Length_Start[[#This Row],[Column11]])</f>
        <v>0.32830902858227501</v>
      </c>
      <c r="N416" s="8">
        <f>Tableau2[[#This Row],[Longueur manquante]]-(6-Tableau2[[#This Row],[longueur]])</f>
        <v>-3.8232858739768947</v>
      </c>
    </row>
    <row r="417" spans="2:14" x14ac:dyDescent="0.25">
      <c r="B417" s="3" t="str">
        <f t="shared" si="12"/>
        <v>12</v>
      </c>
      <c r="C417" s="4" t="str">
        <f>Test_Length_Start[[#This Row],[Column1]]</f>
        <v>12-Camera-0,0</v>
      </c>
      <c r="D417" s="3">
        <f t="shared" si="13"/>
        <v>0</v>
      </c>
      <c r="E417" s="4">
        <f>_xlfn.NUMBERVALUE(Test_Length_Start[[#This Row],[Column2]])</f>
        <v>81.8336693234222</v>
      </c>
      <c r="F417" s="4">
        <f>_xlfn.NUMBERVALUE(Test_Length_Start[[#This Row],[Column3]])</f>
        <v>1.8405351879456</v>
      </c>
      <c r="G417" s="4">
        <f>_xlfn.NUMBERVALUE(Test_Length_Start[[#This Row],[Column4]])</f>
        <v>3.8810632277181199E-2</v>
      </c>
      <c r="H417" s="4">
        <f>_xlfn.NUMBERVALUE(Test_Length_Start[[#This Row],[Column5]])</f>
        <v>0.11078322193734</v>
      </c>
      <c r="I417" s="4">
        <f>_xlfn.NUMBERVALUE(Test_Length_Start[[#This Row],[Column6]])</f>
        <v>9.4643288559454197E-3</v>
      </c>
      <c r="J417" s="4">
        <f>_xlfn.NUMBERVALUE(Test_Length_Start[[#This Row],[Column7]])</f>
        <v>8.2105690103129E-2</v>
      </c>
      <c r="K417" s="4">
        <f>_xlfn.NUMBERVALUE(Test_Length_Start[[#This Row],[Column12]])</f>
        <v>1.9759532859316</v>
      </c>
      <c r="L417" s="8">
        <f>_xlfn.NUMBERVALUE(Test_Length_Start[[#This Row],[Column10]])</f>
        <v>0.355290696364641</v>
      </c>
      <c r="M417" s="4">
        <f>_xlfn.NUMBERVALUE(Test_Length_Start[[#This Row],[Column11]])</f>
        <v>0.54029745006624597</v>
      </c>
      <c r="N417" s="8">
        <f>Tableau2[[#This Row],[Longueur manquante]]-(6-Tableau2[[#This Row],[longueur]])</f>
        <v>-3.6191673619881546</v>
      </c>
    </row>
    <row r="418" spans="2:14" x14ac:dyDescent="0.25">
      <c r="B418" s="3" t="str">
        <f t="shared" si="12"/>
        <v>12</v>
      </c>
      <c r="C418" s="4" t="str">
        <f>Test_Length_Start[[#This Row],[Column1]]</f>
        <v>12-Camera-0,0</v>
      </c>
      <c r="D418" s="3">
        <f t="shared" si="13"/>
        <v>0</v>
      </c>
      <c r="E418" s="4">
        <f>_xlfn.NUMBERVALUE(Test_Length_Start[[#This Row],[Column2]])</f>
        <v>63.5742259103625</v>
      </c>
      <c r="F418" s="4">
        <f>_xlfn.NUMBERVALUE(Test_Length_Start[[#This Row],[Column3]])</f>
        <v>1.8763891670389401</v>
      </c>
      <c r="G418" s="4">
        <f>_xlfn.NUMBERVALUE(Test_Length_Start[[#This Row],[Column4]])</f>
        <v>2.2187187764394399E-2</v>
      </c>
      <c r="H418" s="4">
        <f>_xlfn.NUMBERVALUE(Test_Length_Start[[#This Row],[Column5]])</f>
        <v>7.5033594113774305E-2</v>
      </c>
      <c r="I418" s="4">
        <f>_xlfn.NUMBERVALUE(Test_Length_Start[[#This Row],[Column6]])</f>
        <v>1.9007514501018001E-2</v>
      </c>
      <c r="J418" s="4">
        <f>_xlfn.NUMBERVALUE(Test_Length_Start[[#This Row],[Column7]])</f>
        <v>5.8361197982183602E-2</v>
      </c>
      <c r="K418" s="4">
        <f>_xlfn.NUMBERVALUE(Test_Length_Start[[#This Row],[Column12]])</f>
        <v>2.0526089379563901</v>
      </c>
      <c r="L418" s="8">
        <f>_xlfn.NUMBERVALUE(Test_Length_Start[[#This Row],[Column10]])</f>
        <v>7.1369225270842607E-2</v>
      </c>
      <c r="M418" s="4">
        <f>_xlfn.NUMBERVALUE(Test_Length_Start[[#This Row],[Column11]])</f>
        <v>0.33600903676757699</v>
      </c>
      <c r="N418" s="8">
        <f>Tableau2[[#This Row],[Longueur manquante]]-(6-Tableau2[[#This Row],[longueur]])</f>
        <v>-3.7876017961934823</v>
      </c>
    </row>
    <row r="419" spans="2:14" x14ac:dyDescent="0.25">
      <c r="B419" s="3" t="str">
        <f t="shared" si="12"/>
        <v>12</v>
      </c>
      <c r="C419" s="4" t="str">
        <f>Test_Length_Start[[#This Row],[Column1]]</f>
        <v>12-Camera-0,0</v>
      </c>
      <c r="D419" s="3">
        <f t="shared" si="13"/>
        <v>0</v>
      </c>
      <c r="E419" s="4">
        <f>_xlfn.NUMBERVALUE(Test_Length_Start[[#This Row],[Column2]])</f>
        <v>52.459886901190998</v>
      </c>
      <c r="F419" s="4">
        <f>_xlfn.NUMBERVALUE(Test_Length_Start[[#This Row],[Column3]])</f>
        <v>1.8056292903526101</v>
      </c>
      <c r="G419" s="4">
        <f>_xlfn.NUMBERVALUE(Test_Length_Start[[#This Row],[Column4]])</f>
        <v>6.3788426397585196E-3</v>
      </c>
      <c r="H419" s="4">
        <f>_xlfn.NUMBERVALUE(Test_Length_Start[[#This Row],[Column5]])</f>
        <v>7.3222448201902393E-2</v>
      </c>
      <c r="I419" s="4">
        <f>_xlfn.NUMBERVALUE(Test_Length_Start[[#This Row],[Column6]])</f>
        <v>5.6073312340172701E-3</v>
      </c>
      <c r="J419" s="4">
        <f>_xlfn.NUMBERVALUE(Test_Length_Start[[#This Row],[Column7]])</f>
        <v>5.1271865447885902E-2</v>
      </c>
      <c r="K419" s="4">
        <f>_xlfn.NUMBERVALUE(Test_Length_Start[[#This Row],[Column12]])</f>
        <v>1.96722504706121</v>
      </c>
      <c r="L419" s="8">
        <f>_xlfn.NUMBERVALUE(Test_Length_Start[[#This Row],[Column10]])</f>
        <v>1.49201500605194E-2</v>
      </c>
      <c r="M419" s="4">
        <f>_xlfn.NUMBERVALUE(Test_Length_Start[[#This Row],[Column11]])</f>
        <v>0.3279300382275</v>
      </c>
      <c r="N419" s="8">
        <f>Tableau2[[#This Row],[Longueur manquante]]-(6-Tableau2[[#This Row],[longueur]])</f>
        <v>-3.8664406714198898</v>
      </c>
    </row>
    <row r="420" spans="2:14" x14ac:dyDescent="0.25">
      <c r="B420" s="3" t="str">
        <f t="shared" si="12"/>
        <v>12</v>
      </c>
      <c r="C420" s="4" t="str">
        <f>Test_Length_Start[[#This Row],[Column1]]</f>
        <v>12-Camera-0,0</v>
      </c>
      <c r="D420" s="3">
        <f t="shared" si="13"/>
        <v>0</v>
      </c>
      <c r="E420" s="4">
        <f>_xlfn.NUMBERVALUE(Test_Length_Start[[#This Row],[Column2]])</f>
        <v>55.868304204963998</v>
      </c>
      <c r="F420" s="4">
        <f>_xlfn.NUMBERVALUE(Test_Length_Start[[#This Row],[Column3]])</f>
        <v>1.8644986196483699</v>
      </c>
      <c r="G420" s="4">
        <f>_xlfn.NUMBERVALUE(Test_Length_Start[[#This Row],[Column4]])</f>
        <v>1.1018799965073101E-2</v>
      </c>
      <c r="H420" s="4">
        <f>_xlfn.NUMBERVALUE(Test_Length_Start[[#This Row],[Column5]])</f>
        <v>6.9889403224667093E-2</v>
      </c>
      <c r="I420" s="4">
        <f>_xlfn.NUMBERVALUE(Test_Length_Start[[#This Row],[Column6]])</f>
        <v>8.3626838931115804E-3</v>
      </c>
      <c r="J420" s="4">
        <f>_xlfn.NUMBERVALUE(Test_Length_Start[[#This Row],[Column7]])</f>
        <v>5.01898146782312E-2</v>
      </c>
      <c r="K420" s="4">
        <f>_xlfn.NUMBERVALUE(Test_Length_Start[[#This Row],[Column12]])</f>
        <v>1.95580581203103</v>
      </c>
      <c r="L420" s="8">
        <f>_xlfn.NUMBERVALUE(Test_Length_Start[[#This Row],[Column10]])</f>
        <v>4.1078013063001198E-2</v>
      </c>
      <c r="M420" s="4">
        <f>_xlfn.NUMBERVALUE(Test_Length_Start[[#This Row],[Column11]])</f>
        <v>0.327054271007995</v>
      </c>
      <c r="N420" s="8">
        <f>Tableau2[[#This Row],[Longueur manquante]]-(6-Tableau2[[#This Row],[longueur]])</f>
        <v>-3.8084471093436347</v>
      </c>
    </row>
    <row r="421" spans="2:14" x14ac:dyDescent="0.25">
      <c r="B421" s="3" t="str">
        <f t="shared" si="12"/>
        <v>12</v>
      </c>
      <c r="C421" s="4" t="str">
        <f>Test_Length_Start[[#This Row],[Column1]]</f>
        <v>12-Camera-0,0</v>
      </c>
      <c r="D421" s="3">
        <f t="shared" si="13"/>
        <v>0</v>
      </c>
      <c r="E421" s="4">
        <f>_xlfn.NUMBERVALUE(Test_Length_Start[[#This Row],[Column2]])</f>
        <v>59.525857883186603</v>
      </c>
      <c r="F421" s="4">
        <f>_xlfn.NUMBERVALUE(Test_Length_Start[[#This Row],[Column3]])</f>
        <v>1.8843167572375901</v>
      </c>
      <c r="G421" s="4">
        <f>_xlfn.NUMBERVALUE(Test_Length_Start[[#This Row],[Column4]])</f>
        <v>9.51552447262171E-3</v>
      </c>
      <c r="H421" s="4">
        <f>_xlfn.NUMBERVALUE(Test_Length_Start[[#This Row],[Column5]])</f>
        <v>6.7608359933930801E-2</v>
      </c>
      <c r="I421" s="4">
        <f>_xlfn.NUMBERVALUE(Test_Length_Start[[#This Row],[Column6]])</f>
        <v>8.4484646677904299E-3</v>
      </c>
      <c r="J421" s="4">
        <f>_xlfn.NUMBERVALUE(Test_Length_Start[[#This Row],[Column7]])</f>
        <v>4.90291146089692E-2</v>
      </c>
      <c r="K421" s="4">
        <f>_xlfn.NUMBERVALUE(Test_Length_Start[[#This Row],[Column12]])</f>
        <v>1.97507338109426</v>
      </c>
      <c r="L421" s="8">
        <f>_xlfn.NUMBERVALUE(Test_Length_Start[[#This Row],[Column10]])</f>
        <v>2.40269468806046E-2</v>
      </c>
      <c r="M421" s="4">
        <f>_xlfn.NUMBERVALUE(Test_Length_Start[[#This Row],[Column11]])</f>
        <v>0.34593002493772201</v>
      </c>
      <c r="N421" s="8">
        <f>Tableau2[[#This Row],[Longueur manquante]]-(6-Tableau2[[#This Row],[longueur]])</f>
        <v>-3.7697532178246878</v>
      </c>
    </row>
    <row r="422" spans="2:14" x14ac:dyDescent="0.25">
      <c r="B422" s="3" t="str">
        <f t="shared" si="12"/>
        <v>12</v>
      </c>
      <c r="C422" s="4" t="str">
        <f>Test_Length_Start[[#This Row],[Column1]]</f>
        <v>12-Camera-0,05</v>
      </c>
      <c r="D422" s="3">
        <f t="shared" si="13"/>
        <v>0.5</v>
      </c>
      <c r="E422" s="4">
        <f>_xlfn.NUMBERVALUE(Test_Length_Start[[#This Row],[Column2]])</f>
        <v>67.091633711483894</v>
      </c>
      <c r="F422" s="4">
        <f>_xlfn.NUMBERVALUE(Test_Length_Start[[#This Row],[Column3]])</f>
        <v>1.94356388377476</v>
      </c>
      <c r="G422" s="4">
        <f>_xlfn.NUMBERVALUE(Test_Length_Start[[#This Row],[Column4]])</f>
        <v>2.73922307844401E-2</v>
      </c>
      <c r="H422" s="4">
        <f>_xlfn.NUMBERVALUE(Test_Length_Start[[#This Row],[Column5]])</f>
        <v>7.9574967867338198E-2</v>
      </c>
      <c r="I422" s="4">
        <f>_xlfn.NUMBERVALUE(Test_Length_Start[[#This Row],[Column6]])</f>
        <v>2.1131789763864199E-2</v>
      </c>
      <c r="J422" s="4">
        <f>_xlfn.NUMBERVALUE(Test_Length_Start[[#This Row],[Column7]])</f>
        <v>6.5831200969643899E-2</v>
      </c>
      <c r="K422" s="4">
        <f>_xlfn.NUMBERVALUE(Test_Length_Start[[#This Row],[Column12]])</f>
        <v>4.4637482699472404</v>
      </c>
      <c r="L422" s="8">
        <f>_xlfn.NUMBERVALUE(Test_Length_Start[[#This Row],[Column10]])</f>
        <v>7.7496759982517593E-2</v>
      </c>
      <c r="M422" s="4">
        <f>_xlfn.NUMBERVALUE(Test_Length_Start[[#This Row],[Column11]])</f>
        <v>0.37092750341643799</v>
      </c>
      <c r="N422" s="8">
        <f>Tableau2[[#This Row],[Longueur manquante]]-(6-Tableau2[[#This Row],[longueur]])</f>
        <v>-3.6855086128088019</v>
      </c>
    </row>
    <row r="423" spans="2:14" x14ac:dyDescent="0.25">
      <c r="B423" s="3" t="str">
        <f t="shared" si="12"/>
        <v>12</v>
      </c>
      <c r="C423" s="4" t="str">
        <f>Test_Length_Start[[#This Row],[Column1]]</f>
        <v>12-Camera-0,05</v>
      </c>
      <c r="D423" s="3">
        <f t="shared" si="13"/>
        <v>0.5</v>
      </c>
      <c r="E423" s="4">
        <f>_xlfn.NUMBERVALUE(Test_Length_Start[[#This Row],[Column2]])</f>
        <v>79.182245433746601</v>
      </c>
      <c r="F423" s="4">
        <f>_xlfn.NUMBERVALUE(Test_Length_Start[[#This Row],[Column3]])</f>
        <v>1.98418302569244</v>
      </c>
      <c r="G423" s="4">
        <f>_xlfn.NUMBERVALUE(Test_Length_Start[[#This Row],[Column4]])</f>
        <v>5.1825639967373903E-2</v>
      </c>
      <c r="H423" s="4">
        <f>_xlfn.NUMBERVALUE(Test_Length_Start[[#This Row],[Column5]])</f>
        <v>9.5689853174859299E-2</v>
      </c>
      <c r="I423" s="4">
        <f>_xlfn.NUMBERVALUE(Test_Length_Start[[#This Row],[Column6]])</f>
        <v>3.6613643970760099E-2</v>
      </c>
      <c r="J423" s="4">
        <f>_xlfn.NUMBERVALUE(Test_Length_Start[[#This Row],[Column7]])</f>
        <v>8.8987103826744796E-2</v>
      </c>
      <c r="K423" s="4">
        <f>_xlfn.NUMBERVALUE(Test_Length_Start[[#This Row],[Column12]])</f>
        <v>4.57031087495852</v>
      </c>
      <c r="L423" s="8">
        <f>_xlfn.NUMBERVALUE(Test_Length_Start[[#This Row],[Column10]])</f>
        <v>0.15953467522030401</v>
      </c>
      <c r="M423" s="4">
        <f>_xlfn.NUMBERVALUE(Test_Length_Start[[#This Row],[Column11]])</f>
        <v>0.35103762186915999</v>
      </c>
      <c r="N423" s="8">
        <f>Tableau2[[#This Row],[Longueur manquante]]-(6-Tableau2[[#This Row],[longueur]])</f>
        <v>-3.6647793524384</v>
      </c>
    </row>
    <row r="424" spans="2:14" x14ac:dyDescent="0.25">
      <c r="B424" s="3" t="str">
        <f t="shared" si="12"/>
        <v>12</v>
      </c>
      <c r="C424" s="4" t="str">
        <f>Test_Length_Start[[#This Row],[Column1]]</f>
        <v>12-Camera-0,05</v>
      </c>
      <c r="D424" s="3">
        <f t="shared" si="13"/>
        <v>0.5</v>
      </c>
      <c r="E424" s="4">
        <f>_xlfn.NUMBERVALUE(Test_Length_Start[[#This Row],[Column2]])</f>
        <v>55.376817184207802</v>
      </c>
      <c r="F424" s="4">
        <f>_xlfn.NUMBERVALUE(Test_Length_Start[[#This Row],[Column3]])</f>
        <v>2.1429619444080799</v>
      </c>
      <c r="G424" s="4">
        <f>_xlfn.NUMBERVALUE(Test_Length_Start[[#This Row],[Column4]])</f>
        <v>6.5138390998286402E-2</v>
      </c>
      <c r="H424" s="4">
        <f>_xlfn.NUMBERVALUE(Test_Length_Start[[#This Row],[Column5]])</f>
        <v>9.7915120762072802E-2</v>
      </c>
      <c r="I424" s="4">
        <f>_xlfn.NUMBERVALUE(Test_Length_Start[[#This Row],[Column6]])</f>
        <v>4.52267248906595E-2</v>
      </c>
      <c r="J424" s="4">
        <f>_xlfn.NUMBERVALUE(Test_Length_Start[[#This Row],[Column7]])</f>
        <v>8.3645153145344597E-2</v>
      </c>
      <c r="K424" s="4">
        <f>_xlfn.NUMBERVALUE(Test_Length_Start[[#This Row],[Column12]])</f>
        <v>4.7845231880201</v>
      </c>
      <c r="L424" s="8">
        <f>_xlfn.NUMBERVALUE(Test_Length_Start[[#This Row],[Column10]])</f>
        <v>0.23153333381756599</v>
      </c>
      <c r="M424" s="4">
        <f>_xlfn.NUMBERVALUE(Test_Length_Start[[#This Row],[Column11]])</f>
        <v>0.37184598355080001</v>
      </c>
      <c r="N424" s="8">
        <f>Tableau2[[#This Row],[Longueur manquante]]-(6-Tableau2[[#This Row],[longueur]])</f>
        <v>-3.4851920720411202</v>
      </c>
    </row>
    <row r="425" spans="2:14" x14ac:dyDescent="0.25">
      <c r="B425" s="3" t="str">
        <f t="shared" si="12"/>
        <v>12</v>
      </c>
      <c r="C425" s="4" t="str">
        <f>Test_Length_Start[[#This Row],[Column1]]</f>
        <v>12-Camera-0,05</v>
      </c>
      <c r="D425" s="3">
        <f t="shared" si="13"/>
        <v>0.5</v>
      </c>
      <c r="E425" s="4">
        <f>_xlfn.NUMBERVALUE(Test_Length_Start[[#This Row],[Column2]])</f>
        <v>6.1165483662853504</v>
      </c>
      <c r="F425" s="4">
        <f>_xlfn.NUMBERVALUE(Test_Length_Start[[#This Row],[Column3]])</f>
        <v>2.1573679043468301</v>
      </c>
      <c r="G425" s="4">
        <f>_xlfn.NUMBERVALUE(Test_Length_Start[[#This Row],[Column4]])</f>
        <v>4.3014286461607702E-2</v>
      </c>
      <c r="H425" s="4">
        <f>_xlfn.NUMBERVALUE(Test_Length_Start[[#This Row],[Column5]])</f>
        <v>0.20692759867202901</v>
      </c>
      <c r="I425" s="4">
        <f>_xlfn.NUMBERVALUE(Test_Length_Start[[#This Row],[Column6]])</f>
        <v>3.7152896709462799E-2</v>
      </c>
      <c r="J425" s="4">
        <f>_xlfn.NUMBERVALUE(Test_Length_Start[[#This Row],[Column7]])</f>
        <v>0.10931407178028101</v>
      </c>
      <c r="K425" s="4">
        <f>_xlfn.NUMBERVALUE(Test_Length_Start[[#This Row],[Column12]])</f>
        <v>4.1855655550025403</v>
      </c>
      <c r="L425" s="8">
        <f>_xlfn.NUMBERVALUE(Test_Length_Start[[#This Row],[Column10]])</f>
        <v>0.21440700468145901</v>
      </c>
      <c r="M425" s="4">
        <f>_xlfn.NUMBERVALUE(Test_Length_Start[[#This Row],[Column11]])</f>
        <v>0.75822296746210105</v>
      </c>
      <c r="N425" s="8">
        <f>Tableau2[[#This Row],[Longueur manquante]]-(6-Tableau2[[#This Row],[longueur]])</f>
        <v>-3.0844091281910688</v>
      </c>
    </row>
    <row r="426" spans="2:14" x14ac:dyDescent="0.25">
      <c r="B426" s="3" t="str">
        <f t="shared" si="12"/>
        <v>12</v>
      </c>
      <c r="C426" s="4" t="str">
        <f>Test_Length_Start[[#This Row],[Column1]]</f>
        <v>12-Camera-0,05</v>
      </c>
      <c r="D426" s="3">
        <f t="shared" si="13"/>
        <v>0.5</v>
      </c>
      <c r="E426" s="4">
        <f>_xlfn.NUMBERVALUE(Test_Length_Start[[#This Row],[Column2]])</f>
        <v>53.163323994441598</v>
      </c>
      <c r="F426" s="4">
        <f>_xlfn.NUMBERVALUE(Test_Length_Start[[#This Row],[Column3]])</f>
        <v>1.8187558276534399</v>
      </c>
      <c r="G426" s="4">
        <f>_xlfn.NUMBERVALUE(Test_Length_Start[[#This Row],[Column4]])</f>
        <v>7.6231959045001102E-2</v>
      </c>
      <c r="H426" s="4">
        <f>_xlfn.NUMBERVALUE(Test_Length_Start[[#This Row],[Column5]])</f>
        <v>0.16278524082377299</v>
      </c>
      <c r="I426" s="4">
        <f>_xlfn.NUMBERVALUE(Test_Length_Start[[#This Row],[Column6]])</f>
        <v>5.5022674003838298E-2</v>
      </c>
      <c r="J426" s="4">
        <f>_xlfn.NUMBERVALUE(Test_Length_Start[[#This Row],[Column7]])</f>
        <v>0.108841978078457</v>
      </c>
      <c r="K426" s="4">
        <f>_xlfn.NUMBERVALUE(Test_Length_Start[[#This Row],[Column12]])</f>
        <v>4.3914513590279904</v>
      </c>
      <c r="L426" s="8">
        <f>_xlfn.NUMBERVALUE(Test_Length_Start[[#This Row],[Column10]])</f>
        <v>0.37819726167701201</v>
      </c>
      <c r="M426" s="4">
        <f>_xlfn.NUMBERVALUE(Test_Length_Start[[#This Row],[Column11]])</f>
        <v>0.55775450974052898</v>
      </c>
      <c r="N426" s="8">
        <f>Tableau2[[#This Row],[Longueur manquante]]-(6-Tableau2[[#This Row],[longueur]])</f>
        <v>-3.6234896626060307</v>
      </c>
    </row>
    <row r="427" spans="2:14" x14ac:dyDescent="0.25">
      <c r="B427" s="3" t="str">
        <f t="shared" si="12"/>
        <v>12</v>
      </c>
      <c r="C427" s="4" t="str">
        <f>Test_Length_Start[[#This Row],[Column1]]</f>
        <v>12-Camera-0,05</v>
      </c>
      <c r="D427" s="3">
        <f t="shared" si="13"/>
        <v>0.5</v>
      </c>
      <c r="E427" s="4">
        <f>_xlfn.NUMBERVALUE(Test_Length_Start[[#This Row],[Column2]])</f>
        <v>60.214830451967501</v>
      </c>
      <c r="F427" s="4">
        <f>_xlfn.NUMBERVALUE(Test_Length_Start[[#This Row],[Column3]])</f>
        <v>1.8577950060132999</v>
      </c>
      <c r="G427" s="4">
        <f>_xlfn.NUMBERVALUE(Test_Length_Start[[#This Row],[Column4]])</f>
        <v>3.71838473397035E-2</v>
      </c>
      <c r="H427" s="4">
        <f>_xlfn.NUMBERVALUE(Test_Length_Start[[#This Row],[Column5]])</f>
        <v>8.6964453090375302E-2</v>
      </c>
      <c r="I427" s="4">
        <f>_xlfn.NUMBERVALUE(Test_Length_Start[[#This Row],[Column6]])</f>
        <v>3.4684475696139597E-2</v>
      </c>
      <c r="J427" s="4">
        <f>_xlfn.NUMBERVALUE(Test_Length_Start[[#This Row],[Column7]])</f>
        <v>7.5068000254598297E-2</v>
      </c>
      <c r="K427" s="4">
        <f>_xlfn.NUMBERVALUE(Test_Length_Start[[#This Row],[Column12]])</f>
        <v>4.5586831179680303</v>
      </c>
      <c r="L427" s="8">
        <f>_xlfn.NUMBERVALUE(Test_Length_Start[[#This Row],[Column10]])</f>
        <v>0.137288980530303</v>
      </c>
      <c r="M427" s="4">
        <f>_xlfn.NUMBERVALUE(Test_Length_Start[[#This Row],[Column11]])</f>
        <v>0.30351898051862802</v>
      </c>
      <c r="N427" s="8">
        <f>Tableau2[[#This Row],[Longueur manquante]]-(6-Tableau2[[#This Row],[longueur]])</f>
        <v>-3.8386860134680725</v>
      </c>
    </row>
    <row r="428" spans="2:14" x14ac:dyDescent="0.25">
      <c r="B428" s="3" t="str">
        <f t="shared" si="12"/>
        <v>12</v>
      </c>
      <c r="C428" s="4" t="str">
        <f>Test_Length_Start[[#This Row],[Column1]]</f>
        <v>12-Camera-0,05</v>
      </c>
      <c r="D428" s="3">
        <f t="shared" si="13"/>
        <v>0.5</v>
      </c>
      <c r="E428" s="4">
        <f>_xlfn.NUMBERVALUE(Test_Length_Start[[#This Row],[Column2]])</f>
        <v>67.522748716850302</v>
      </c>
      <c r="F428" s="4">
        <f>_xlfn.NUMBERVALUE(Test_Length_Start[[#This Row],[Column3]])</f>
        <v>1.8118083288556399</v>
      </c>
      <c r="G428" s="4">
        <f>_xlfn.NUMBERVALUE(Test_Length_Start[[#This Row],[Column4]])</f>
        <v>3.7030544086720997E-2</v>
      </c>
      <c r="H428" s="4">
        <f>_xlfn.NUMBERVALUE(Test_Length_Start[[#This Row],[Column5]])</f>
        <v>8.6050238404461799E-2</v>
      </c>
      <c r="I428" s="4">
        <f>_xlfn.NUMBERVALUE(Test_Length_Start[[#This Row],[Column6]])</f>
        <v>3.0433153087397798E-2</v>
      </c>
      <c r="J428" s="4">
        <f>_xlfn.NUMBERVALUE(Test_Length_Start[[#This Row],[Column7]])</f>
        <v>8.0230888848499798E-2</v>
      </c>
      <c r="K428" s="4">
        <f>_xlfn.NUMBERVALUE(Test_Length_Start[[#This Row],[Column12]])</f>
        <v>4.5631562259513796</v>
      </c>
      <c r="L428" s="8">
        <f>_xlfn.NUMBERVALUE(Test_Length_Start[[#This Row],[Column10]])</f>
        <v>0.132881202045427</v>
      </c>
      <c r="M428" s="4">
        <f>_xlfn.NUMBERVALUE(Test_Length_Start[[#This Row],[Column11]])</f>
        <v>0.28558013663434301</v>
      </c>
      <c r="N428" s="8">
        <f>Tableau2[[#This Row],[Longueur manquante]]-(6-Tableau2[[#This Row],[longueur]])</f>
        <v>-3.9026115345100174</v>
      </c>
    </row>
    <row r="429" spans="2:14" x14ac:dyDescent="0.25">
      <c r="B429" s="3" t="str">
        <f t="shared" si="12"/>
        <v>12</v>
      </c>
      <c r="C429" s="4" t="str">
        <f>Test_Length_Start[[#This Row],[Column1]]</f>
        <v>12-Camera-0,05</v>
      </c>
      <c r="D429" s="3">
        <f t="shared" si="13"/>
        <v>0.5</v>
      </c>
      <c r="E429" s="4">
        <f>_xlfn.NUMBERVALUE(Test_Length_Start[[#This Row],[Column2]])</f>
        <v>36.8999136033339</v>
      </c>
      <c r="F429" s="4">
        <f>_xlfn.NUMBERVALUE(Test_Length_Start[[#This Row],[Column3]])</f>
        <v>1.9060689326266</v>
      </c>
      <c r="G429" s="4">
        <f>_xlfn.NUMBERVALUE(Test_Length_Start[[#This Row],[Column4]])</f>
        <v>3.8826632301695897E-2</v>
      </c>
      <c r="H429" s="4">
        <f>_xlfn.NUMBERVALUE(Test_Length_Start[[#This Row],[Column5]])</f>
        <v>8.7586749312996495E-2</v>
      </c>
      <c r="I429" s="4">
        <f>_xlfn.NUMBERVALUE(Test_Length_Start[[#This Row],[Column6]])</f>
        <v>3.4784379353401999E-2</v>
      </c>
      <c r="J429" s="4">
        <f>_xlfn.NUMBERVALUE(Test_Length_Start[[#This Row],[Column7]])</f>
        <v>7.7911289433141795E-2</v>
      </c>
      <c r="K429" s="4">
        <f>_xlfn.NUMBERVALUE(Test_Length_Start[[#This Row],[Column12]])</f>
        <v>4.9596485079964596</v>
      </c>
      <c r="L429" s="8">
        <f>_xlfn.NUMBERVALUE(Test_Length_Start[[#This Row],[Column10]])</f>
        <v>0.122790831520959</v>
      </c>
      <c r="M429" s="4">
        <f>_xlfn.NUMBERVALUE(Test_Length_Start[[#This Row],[Column11]])</f>
        <v>0.322965686413548</v>
      </c>
      <c r="N429" s="8">
        <f>Tableau2[[#This Row],[Longueur manquante]]-(6-Tableau2[[#This Row],[longueur]])</f>
        <v>-3.7709653809598516</v>
      </c>
    </row>
    <row r="430" spans="2:14" x14ac:dyDescent="0.25">
      <c r="B430" s="3" t="str">
        <f t="shared" si="12"/>
        <v>12</v>
      </c>
      <c r="C430" s="4" t="str">
        <f>Test_Length_Start[[#This Row],[Column1]]</f>
        <v>12-Camera-0,05</v>
      </c>
      <c r="D430" s="3">
        <f t="shared" si="13"/>
        <v>0.5</v>
      </c>
      <c r="E430" s="4">
        <f>_xlfn.NUMBERVALUE(Test_Length_Start[[#This Row],[Column2]])</f>
        <v>45.707390772146802</v>
      </c>
      <c r="F430" s="4">
        <f>_xlfn.NUMBERVALUE(Test_Length_Start[[#This Row],[Column3]])</f>
        <v>1.84047521409362</v>
      </c>
      <c r="G430" s="4">
        <f>_xlfn.NUMBERVALUE(Test_Length_Start[[#This Row],[Column4]])</f>
        <v>4.7982074275836999E-2</v>
      </c>
      <c r="H430" s="4">
        <f>_xlfn.NUMBERVALUE(Test_Length_Start[[#This Row],[Column5]])</f>
        <v>9.0446660739914905E-2</v>
      </c>
      <c r="I430" s="4">
        <f>_xlfn.NUMBERVALUE(Test_Length_Start[[#This Row],[Column6]])</f>
        <v>4.6338179903099699E-2</v>
      </c>
      <c r="J430" s="4">
        <f>_xlfn.NUMBERVALUE(Test_Length_Start[[#This Row],[Column7]])</f>
        <v>8.1931830311164799E-2</v>
      </c>
      <c r="K430" s="4">
        <f>_xlfn.NUMBERVALUE(Test_Length_Start[[#This Row],[Column12]])</f>
        <v>5.1125478199683103</v>
      </c>
      <c r="L430" s="8">
        <f>_xlfn.NUMBERVALUE(Test_Length_Start[[#This Row],[Column10]])</f>
        <v>0.15068429033324199</v>
      </c>
      <c r="M430" s="4">
        <f>_xlfn.NUMBERVALUE(Test_Length_Start[[#This Row],[Column11]])</f>
        <v>0.30272205480278602</v>
      </c>
      <c r="N430" s="8">
        <f>Tableau2[[#This Row],[Longueur manquante]]-(6-Tableau2[[#This Row],[longueur]])</f>
        <v>-3.8568027311035942</v>
      </c>
    </row>
    <row r="431" spans="2:14" x14ac:dyDescent="0.25">
      <c r="B431" s="3" t="str">
        <f t="shared" si="12"/>
        <v>12</v>
      </c>
      <c r="C431" s="4" t="str">
        <f>Test_Length_Start[[#This Row],[Column1]]</f>
        <v>12-Camera-0,05</v>
      </c>
      <c r="D431" s="3">
        <f t="shared" si="13"/>
        <v>0.5</v>
      </c>
      <c r="E431" s="4">
        <f>_xlfn.NUMBERVALUE(Test_Length_Start[[#This Row],[Column2]])</f>
        <v>70.028626617912593</v>
      </c>
      <c r="F431" s="4">
        <f>_xlfn.NUMBERVALUE(Test_Length_Start[[#This Row],[Column3]])</f>
        <v>1.96795746534755</v>
      </c>
      <c r="G431" s="4">
        <f>_xlfn.NUMBERVALUE(Test_Length_Start[[#This Row],[Column4]])</f>
        <v>4.6635380241884197E-2</v>
      </c>
      <c r="H431" s="4">
        <f>_xlfn.NUMBERVALUE(Test_Length_Start[[#This Row],[Column5]])</f>
        <v>9.4479518996881895E-2</v>
      </c>
      <c r="I431" s="4">
        <f>_xlfn.NUMBERVALUE(Test_Length_Start[[#This Row],[Column6]])</f>
        <v>4.2450323381108997E-2</v>
      </c>
      <c r="J431" s="4">
        <f>_xlfn.NUMBERVALUE(Test_Length_Start[[#This Row],[Column7]])</f>
        <v>8.62327255632864E-2</v>
      </c>
      <c r="K431" s="4">
        <f>_xlfn.NUMBERVALUE(Test_Length_Start[[#This Row],[Column12]])</f>
        <v>5.4241781739983699</v>
      </c>
      <c r="L431" s="8">
        <f>_xlfn.NUMBERVALUE(Test_Length_Start[[#This Row],[Column10]])</f>
        <v>0.10644213379208201</v>
      </c>
      <c r="M431" s="4">
        <f>_xlfn.NUMBERVALUE(Test_Length_Start[[#This Row],[Column11]])</f>
        <v>0.392706633312495</v>
      </c>
      <c r="N431" s="8">
        <f>Tableau2[[#This Row],[Longueur manquante]]-(6-Tableau2[[#This Row],[longueur]])</f>
        <v>-3.6393359013399551</v>
      </c>
    </row>
    <row r="432" spans="2:14" x14ac:dyDescent="0.25">
      <c r="B432" s="3" t="str">
        <f t="shared" si="12"/>
        <v>12</v>
      </c>
      <c r="C432" s="4" t="str">
        <f>Test_Length_Start[[#This Row],[Column1]]</f>
        <v>12-Camera-0,05</v>
      </c>
      <c r="D432" s="3">
        <f t="shared" si="13"/>
        <v>0.5</v>
      </c>
      <c r="E432" s="4">
        <f>_xlfn.NUMBERVALUE(Test_Length_Start[[#This Row],[Column2]])</f>
        <v>74.763024072649799</v>
      </c>
      <c r="F432" s="4">
        <f>_xlfn.NUMBERVALUE(Test_Length_Start[[#This Row],[Column3]])</f>
        <v>1.80825466384653</v>
      </c>
      <c r="G432" s="4">
        <f>_xlfn.NUMBERVALUE(Test_Length_Start[[#This Row],[Column4]])</f>
        <v>2.2850261834068901E-2</v>
      </c>
      <c r="H432" s="4">
        <f>_xlfn.NUMBERVALUE(Test_Length_Start[[#This Row],[Column5]])</f>
        <v>8.48586543001629E-2</v>
      </c>
      <c r="I432" s="4">
        <f>_xlfn.NUMBERVALUE(Test_Length_Start[[#This Row],[Column6]])</f>
        <v>1.6691034655997201E-2</v>
      </c>
      <c r="J432" s="4">
        <f>_xlfn.NUMBERVALUE(Test_Length_Start[[#This Row],[Column7]])</f>
        <v>6.6620626490276197E-2</v>
      </c>
      <c r="K432" s="4">
        <f>_xlfn.NUMBERVALUE(Test_Length_Start[[#This Row],[Column12]])</f>
        <v>4.9436570450197896</v>
      </c>
      <c r="L432" s="8">
        <f>_xlfn.NUMBERVALUE(Test_Length_Start[[#This Row],[Column10]])</f>
        <v>0.152293840900842</v>
      </c>
      <c r="M432" s="4">
        <f>_xlfn.NUMBERVALUE(Test_Length_Start[[#This Row],[Column11]])</f>
        <v>0.37752705033058298</v>
      </c>
      <c r="N432" s="8">
        <f>Tableau2[[#This Row],[Longueur manquante]]-(6-Tableau2[[#This Row],[longueur]])</f>
        <v>-3.8142182858228875</v>
      </c>
    </row>
    <row r="433" spans="2:14" x14ac:dyDescent="0.25">
      <c r="B433" s="3" t="str">
        <f t="shared" si="12"/>
        <v>12</v>
      </c>
      <c r="C433" s="4" t="str">
        <f>Test_Length_Start[[#This Row],[Column1]]</f>
        <v>12-Camera-0,05</v>
      </c>
      <c r="D433" s="3">
        <f t="shared" si="13"/>
        <v>0.5</v>
      </c>
      <c r="E433" s="4">
        <f>_xlfn.NUMBERVALUE(Test_Length_Start[[#This Row],[Column2]])</f>
        <v>53.528203126952498</v>
      </c>
      <c r="F433" s="4">
        <f>_xlfn.NUMBERVALUE(Test_Length_Start[[#This Row],[Column3]])</f>
        <v>1.85980722104875</v>
      </c>
      <c r="G433" s="4">
        <f>_xlfn.NUMBERVALUE(Test_Length_Start[[#This Row],[Column4]])</f>
        <v>2.99879411864276E-2</v>
      </c>
      <c r="H433" s="4">
        <f>_xlfn.NUMBERVALUE(Test_Length_Start[[#This Row],[Column5]])</f>
        <v>8.7959334784838195E-2</v>
      </c>
      <c r="I433" s="4">
        <f>_xlfn.NUMBERVALUE(Test_Length_Start[[#This Row],[Column6]])</f>
        <v>2.5031111617347598E-2</v>
      </c>
      <c r="J433" s="4">
        <f>_xlfn.NUMBERVALUE(Test_Length_Start[[#This Row],[Column7]])</f>
        <v>7.4107556240207803E-2</v>
      </c>
      <c r="K433" s="4">
        <f>_xlfn.NUMBERVALUE(Test_Length_Start[[#This Row],[Column12]])</f>
        <v>4.6909577689366397</v>
      </c>
      <c r="L433" s="8">
        <f>_xlfn.NUMBERVALUE(Test_Length_Start[[#This Row],[Column10]])</f>
        <v>8.8949395990936306E-2</v>
      </c>
      <c r="M433" s="4">
        <f>_xlfn.NUMBERVALUE(Test_Length_Start[[#This Row],[Column11]])</f>
        <v>0.35243037972083402</v>
      </c>
      <c r="N433" s="8">
        <f>Tableau2[[#This Row],[Longueur manquante]]-(6-Tableau2[[#This Row],[longueur]])</f>
        <v>-3.7877623992304161</v>
      </c>
    </row>
    <row r="434" spans="2:14" x14ac:dyDescent="0.25">
      <c r="B434" s="3" t="str">
        <f t="shared" si="12"/>
        <v>12</v>
      </c>
      <c r="C434" s="4" t="str">
        <f>Test_Length_Start[[#This Row],[Column1]]</f>
        <v>12-Camera-0,05</v>
      </c>
      <c r="D434" s="3">
        <f t="shared" si="13"/>
        <v>0.5</v>
      </c>
      <c r="E434" s="4">
        <f>_xlfn.NUMBERVALUE(Test_Length_Start[[#This Row],[Column2]])</f>
        <v>17.682740977061901</v>
      </c>
      <c r="F434" s="4">
        <f>_xlfn.NUMBERVALUE(Test_Length_Start[[#This Row],[Column3]])</f>
        <v>1.8130017675839001</v>
      </c>
      <c r="G434" s="4">
        <f>_xlfn.NUMBERVALUE(Test_Length_Start[[#This Row],[Column4]])</f>
        <v>6.3627708549899006E-2</v>
      </c>
      <c r="H434" s="4">
        <f>_xlfn.NUMBERVALUE(Test_Length_Start[[#This Row],[Column5]])</f>
        <v>0.114844978726965</v>
      </c>
      <c r="I434" s="4">
        <f>_xlfn.NUMBERVALUE(Test_Length_Start[[#This Row],[Column6]])</f>
        <v>5.0431288703562699E-2</v>
      </c>
      <c r="J434" s="4">
        <f>_xlfn.NUMBERVALUE(Test_Length_Start[[#This Row],[Column7]])</f>
        <v>0.10467420447114199</v>
      </c>
      <c r="K434" s="4">
        <f>_xlfn.NUMBERVALUE(Test_Length_Start[[#This Row],[Column12]])</f>
        <v>4.4951503829797703</v>
      </c>
      <c r="L434" s="8">
        <f>_xlfn.NUMBERVALUE(Test_Length_Start[[#This Row],[Column10]])</f>
        <v>0.19519495160044301</v>
      </c>
      <c r="M434" s="4">
        <f>_xlfn.NUMBERVALUE(Test_Length_Start[[#This Row],[Column11]])</f>
        <v>0.32459697561432599</v>
      </c>
      <c r="N434" s="8">
        <f>Tableau2[[#This Row],[Longueur manquante]]-(6-Tableau2[[#This Row],[longueur]])</f>
        <v>-3.8624012568017738</v>
      </c>
    </row>
    <row r="435" spans="2:14" x14ac:dyDescent="0.25">
      <c r="B435" s="3" t="str">
        <f t="shared" si="12"/>
        <v>12</v>
      </c>
      <c r="C435" s="4" t="str">
        <f>Test_Length_Start[[#This Row],[Column1]]</f>
        <v>12-Camera-0,05</v>
      </c>
      <c r="D435" s="3">
        <f t="shared" si="13"/>
        <v>0.5</v>
      </c>
      <c r="E435" s="4">
        <f>_xlfn.NUMBERVALUE(Test_Length_Start[[#This Row],[Column2]])</f>
        <v>84.272447603395506</v>
      </c>
      <c r="F435" s="4">
        <f>_xlfn.NUMBERVALUE(Test_Length_Start[[#This Row],[Column3]])</f>
        <v>1.8266772067416299</v>
      </c>
      <c r="G435" s="4">
        <f>_xlfn.NUMBERVALUE(Test_Length_Start[[#This Row],[Column4]])</f>
        <v>3.8294678330581602E-2</v>
      </c>
      <c r="H435" s="4">
        <f>_xlfn.NUMBERVALUE(Test_Length_Start[[#This Row],[Column5]])</f>
        <v>9.3484842753607703E-2</v>
      </c>
      <c r="I435" s="4">
        <f>_xlfn.NUMBERVALUE(Test_Length_Start[[#This Row],[Column6]])</f>
        <v>3.2197863668561602E-2</v>
      </c>
      <c r="J435" s="4">
        <f>_xlfn.NUMBERVALUE(Test_Length_Start[[#This Row],[Column7]])</f>
        <v>8.1279180736908305E-2</v>
      </c>
      <c r="K435" s="4">
        <f>_xlfn.NUMBERVALUE(Test_Length_Start[[#This Row],[Column12]])</f>
        <v>6.84517873998265</v>
      </c>
      <c r="L435" s="8">
        <f>_xlfn.NUMBERVALUE(Test_Length_Start[[#This Row],[Column10]])</f>
        <v>0.15599679543443901</v>
      </c>
      <c r="M435" s="4">
        <f>_xlfn.NUMBERVALUE(Test_Length_Start[[#This Row],[Column11]])</f>
        <v>0.39894112542503002</v>
      </c>
      <c r="N435" s="8">
        <f>Tableau2[[#This Row],[Longueur manquante]]-(6-Tableau2[[#This Row],[longueur]])</f>
        <v>-3.7743816678333397</v>
      </c>
    </row>
    <row r="436" spans="2:14" x14ac:dyDescent="0.25">
      <c r="B436" s="3" t="str">
        <f t="shared" si="12"/>
        <v>12</v>
      </c>
      <c r="C436" s="4" t="str">
        <f>Test_Length_Start[[#This Row],[Column1]]</f>
        <v>12-Camera-0,05</v>
      </c>
      <c r="D436" s="3">
        <f t="shared" si="13"/>
        <v>0.5</v>
      </c>
      <c r="E436" s="4">
        <f>_xlfn.NUMBERVALUE(Test_Length_Start[[#This Row],[Column2]])</f>
        <v>26.232378187351902</v>
      </c>
      <c r="F436" s="4">
        <f>_xlfn.NUMBERVALUE(Test_Length_Start[[#This Row],[Column3]])</f>
        <v>1.8461233250585301</v>
      </c>
      <c r="G436" s="4">
        <f>_xlfn.NUMBERVALUE(Test_Length_Start[[#This Row],[Column4]])</f>
        <v>4.3115254901073999E-2</v>
      </c>
      <c r="H436" s="4">
        <f>_xlfn.NUMBERVALUE(Test_Length_Start[[#This Row],[Column5]])</f>
        <v>9.1869822546999103E-2</v>
      </c>
      <c r="I436" s="4">
        <f>_xlfn.NUMBERVALUE(Test_Length_Start[[#This Row],[Column6]])</f>
        <v>3.2696042690233497E-2</v>
      </c>
      <c r="J436" s="4">
        <f>_xlfn.NUMBERVALUE(Test_Length_Start[[#This Row],[Column7]])</f>
        <v>8.54108055056476E-2</v>
      </c>
      <c r="K436" s="4">
        <f>_xlfn.NUMBERVALUE(Test_Length_Start[[#This Row],[Column12]])</f>
        <v>4.4380614040419397</v>
      </c>
      <c r="L436" s="8">
        <f>_xlfn.NUMBERVALUE(Test_Length_Start[[#This Row],[Column10]])</f>
        <v>0.14342069147923001</v>
      </c>
      <c r="M436" s="4">
        <f>_xlfn.NUMBERVALUE(Test_Length_Start[[#This Row],[Column11]])</f>
        <v>0.36532627402627799</v>
      </c>
      <c r="N436" s="8">
        <f>Tableau2[[#This Row],[Longueur manquante]]-(6-Tableau2[[#This Row],[longueur]])</f>
        <v>-3.788550400915192</v>
      </c>
    </row>
    <row r="437" spans="2:14" x14ac:dyDescent="0.25">
      <c r="B437" s="3" t="str">
        <f t="shared" si="12"/>
        <v>12</v>
      </c>
      <c r="C437" s="4" t="str">
        <f>Test_Length_Start[[#This Row],[Column1]]</f>
        <v>12-Camera-0,05</v>
      </c>
      <c r="D437" s="3">
        <f t="shared" si="13"/>
        <v>0.5</v>
      </c>
      <c r="E437" s="4">
        <f>_xlfn.NUMBERVALUE(Test_Length_Start[[#This Row],[Column2]])</f>
        <v>38.093096135241296</v>
      </c>
      <c r="F437" s="4">
        <f>_xlfn.NUMBERVALUE(Test_Length_Start[[#This Row],[Column3]])</f>
        <v>1.89469132800771</v>
      </c>
      <c r="G437" s="4">
        <f>_xlfn.NUMBERVALUE(Test_Length_Start[[#This Row],[Column4]])</f>
        <v>6.2723572992258295E-2</v>
      </c>
      <c r="H437" s="4">
        <f>_xlfn.NUMBERVALUE(Test_Length_Start[[#This Row],[Column5]])</f>
        <v>0.110523372133503</v>
      </c>
      <c r="I437" s="4">
        <f>_xlfn.NUMBERVALUE(Test_Length_Start[[#This Row],[Column6]])</f>
        <v>5.8516717619076397E-2</v>
      </c>
      <c r="J437" s="4">
        <f>_xlfn.NUMBERVALUE(Test_Length_Start[[#This Row],[Column7]])</f>
        <v>0.10443941953784</v>
      </c>
      <c r="K437" s="4">
        <f>_xlfn.NUMBERVALUE(Test_Length_Start[[#This Row],[Column12]])</f>
        <v>6.68762920890003</v>
      </c>
      <c r="L437" s="8">
        <f>_xlfn.NUMBERVALUE(Test_Length_Start[[#This Row],[Column10]])</f>
        <v>0.15441050288636499</v>
      </c>
      <c r="M437" s="4">
        <f>_xlfn.NUMBERVALUE(Test_Length_Start[[#This Row],[Column11]])</f>
        <v>0.31674449033839602</v>
      </c>
      <c r="N437" s="8">
        <f>Tableau2[[#This Row],[Longueur manquante]]-(6-Tableau2[[#This Row],[longueur]])</f>
        <v>-3.7885641816538942</v>
      </c>
    </row>
    <row r="438" spans="2:14" x14ac:dyDescent="0.25">
      <c r="B438" s="3" t="str">
        <f t="shared" si="12"/>
        <v>12</v>
      </c>
      <c r="C438" s="4" t="str">
        <f>Test_Length_Start[[#This Row],[Column1]]</f>
        <v>12-Camera-0,05</v>
      </c>
      <c r="D438" s="3">
        <f t="shared" si="13"/>
        <v>0.5</v>
      </c>
      <c r="E438" s="4">
        <f>_xlfn.NUMBERVALUE(Test_Length_Start[[#This Row],[Column2]])</f>
        <v>74.450133200351701</v>
      </c>
      <c r="F438" s="4">
        <f>_xlfn.NUMBERVALUE(Test_Length_Start[[#This Row],[Column3]])</f>
        <v>1.8012563273109199</v>
      </c>
      <c r="G438" s="4">
        <f>_xlfn.NUMBERVALUE(Test_Length_Start[[#This Row],[Column4]])</f>
        <v>2.8848209615851099E-2</v>
      </c>
      <c r="H438" s="4">
        <f>_xlfn.NUMBERVALUE(Test_Length_Start[[#This Row],[Column5]])</f>
        <v>8.4098666307390393E-2</v>
      </c>
      <c r="I438" s="4">
        <f>_xlfn.NUMBERVALUE(Test_Length_Start[[#This Row],[Column6]])</f>
        <v>2.6144139098664101E-2</v>
      </c>
      <c r="J438" s="4">
        <f>_xlfn.NUMBERVALUE(Test_Length_Start[[#This Row],[Column7]])</f>
        <v>6.8187363774675894E-2</v>
      </c>
      <c r="K438" s="4">
        <f>_xlfn.NUMBERVALUE(Test_Length_Start[[#This Row],[Column12]])</f>
        <v>4.3300101009663097</v>
      </c>
      <c r="L438" s="8">
        <f>_xlfn.NUMBERVALUE(Test_Length_Start[[#This Row],[Column10]])</f>
        <v>0.147667793663178</v>
      </c>
      <c r="M438" s="4">
        <f>_xlfn.NUMBERVALUE(Test_Length_Start[[#This Row],[Column11]])</f>
        <v>0.29984074408587602</v>
      </c>
      <c r="N438" s="8">
        <f>Tableau2[[#This Row],[Longueur manquante]]-(6-Tableau2[[#This Row],[longueur]])</f>
        <v>-3.8989029286032038</v>
      </c>
    </row>
    <row r="439" spans="2:14" x14ac:dyDescent="0.25">
      <c r="B439" s="3" t="str">
        <f t="shared" si="12"/>
        <v>12</v>
      </c>
      <c r="C439" s="4" t="str">
        <f>Test_Length_Start[[#This Row],[Column1]]</f>
        <v>12-Camera-0,05</v>
      </c>
      <c r="D439" s="3">
        <f t="shared" si="13"/>
        <v>0.5</v>
      </c>
      <c r="E439" s="4">
        <f>_xlfn.NUMBERVALUE(Test_Length_Start[[#This Row],[Column2]])</f>
        <v>42.630864979471397</v>
      </c>
      <c r="F439" s="4">
        <f>_xlfn.NUMBERVALUE(Test_Length_Start[[#This Row],[Column3]])</f>
        <v>1.8781717221193399</v>
      </c>
      <c r="G439" s="4">
        <f>_xlfn.NUMBERVALUE(Test_Length_Start[[#This Row],[Column4]])</f>
        <v>5.1657204870179503E-2</v>
      </c>
      <c r="H439" s="4">
        <f>_xlfn.NUMBERVALUE(Test_Length_Start[[#This Row],[Column5]])</f>
        <v>9.8801908041496897E-2</v>
      </c>
      <c r="I439" s="4">
        <f>_xlfn.NUMBERVALUE(Test_Length_Start[[#This Row],[Column6]])</f>
        <v>4.8306954247680299E-2</v>
      </c>
      <c r="J439" s="4">
        <f>_xlfn.NUMBERVALUE(Test_Length_Start[[#This Row],[Column7]])</f>
        <v>9.11904812783014E-2</v>
      </c>
      <c r="K439" s="4">
        <f>_xlfn.NUMBERVALUE(Test_Length_Start[[#This Row],[Column12]])</f>
        <v>4.8304367969976703</v>
      </c>
      <c r="L439" s="8">
        <f>_xlfn.NUMBERVALUE(Test_Length_Start[[#This Row],[Column10]])</f>
        <v>0.146637120157671</v>
      </c>
      <c r="M439" s="4">
        <f>_xlfn.NUMBERVALUE(Test_Length_Start[[#This Row],[Column11]])</f>
        <v>0.31991042387184598</v>
      </c>
      <c r="N439" s="8">
        <f>Tableau2[[#This Row],[Longueur manquante]]-(6-Tableau2[[#This Row],[longueur]])</f>
        <v>-3.8019178540088134</v>
      </c>
    </row>
    <row r="440" spans="2:14" x14ac:dyDescent="0.25">
      <c r="B440" s="3" t="str">
        <f t="shared" si="12"/>
        <v>12</v>
      </c>
      <c r="C440" s="4" t="str">
        <f>Test_Length_Start[[#This Row],[Column1]]</f>
        <v>12-Camera-0,05</v>
      </c>
      <c r="D440" s="3">
        <f t="shared" si="13"/>
        <v>0.5</v>
      </c>
      <c r="E440" s="4">
        <f>_xlfn.NUMBERVALUE(Test_Length_Start[[#This Row],[Column2]])</f>
        <v>40.453565197096196</v>
      </c>
      <c r="F440" s="4">
        <f>_xlfn.NUMBERVALUE(Test_Length_Start[[#This Row],[Column3]])</f>
        <v>1.8940666869159499</v>
      </c>
      <c r="G440" s="4">
        <f>_xlfn.NUMBERVALUE(Test_Length_Start[[#This Row],[Column4]])</f>
        <v>5.0600250754562801E-2</v>
      </c>
      <c r="H440" s="4">
        <f>_xlfn.NUMBERVALUE(Test_Length_Start[[#This Row],[Column5]])</f>
        <v>9.7518581789785203E-2</v>
      </c>
      <c r="I440" s="4">
        <f>_xlfn.NUMBERVALUE(Test_Length_Start[[#This Row],[Column6]])</f>
        <v>4.9965175847647897E-2</v>
      </c>
      <c r="J440" s="4">
        <f>_xlfn.NUMBERVALUE(Test_Length_Start[[#This Row],[Column7]])</f>
        <v>8.8110841818684699E-2</v>
      </c>
      <c r="K440" s="4">
        <f>_xlfn.NUMBERVALUE(Test_Length_Start[[#This Row],[Column12]])</f>
        <v>4.8652839739806897</v>
      </c>
      <c r="L440" s="8">
        <f>_xlfn.NUMBERVALUE(Test_Length_Start[[#This Row],[Column10]])</f>
        <v>0.14391050598879099</v>
      </c>
      <c r="M440" s="4">
        <f>_xlfn.NUMBERVALUE(Test_Length_Start[[#This Row],[Column11]])</f>
        <v>0.329387575020884</v>
      </c>
      <c r="N440" s="8">
        <f>Tableau2[[#This Row],[Longueur manquante]]-(6-Tableau2[[#This Row],[longueur]])</f>
        <v>-3.7765457380631657</v>
      </c>
    </row>
    <row r="441" spans="2:14" x14ac:dyDescent="0.25">
      <c r="B441" s="3" t="str">
        <f t="shared" si="12"/>
        <v>12</v>
      </c>
      <c r="C441" s="4" t="str">
        <f>Test_Length_Start[[#This Row],[Column1]]</f>
        <v>12-Camera-0,05</v>
      </c>
      <c r="D441" s="3">
        <f t="shared" si="13"/>
        <v>0.5</v>
      </c>
      <c r="E441" s="4">
        <f>_xlfn.NUMBERVALUE(Test_Length_Start[[#This Row],[Column2]])</f>
        <v>26.192036260272399</v>
      </c>
      <c r="F441" s="4">
        <f>_xlfn.NUMBERVALUE(Test_Length_Start[[#This Row],[Column3]])</f>
        <v>1.8110645218474499</v>
      </c>
      <c r="G441" s="4">
        <f>_xlfn.NUMBERVALUE(Test_Length_Start[[#This Row],[Column4]])</f>
        <v>3.4478007171046897E-2</v>
      </c>
      <c r="H441" s="4">
        <f>_xlfn.NUMBERVALUE(Test_Length_Start[[#This Row],[Column5]])</f>
        <v>8.5286893536009697E-2</v>
      </c>
      <c r="I441" s="4">
        <f>_xlfn.NUMBERVALUE(Test_Length_Start[[#This Row],[Column6]])</f>
        <v>2.6149191612502801E-2</v>
      </c>
      <c r="J441" s="4">
        <f>_xlfn.NUMBERVALUE(Test_Length_Start[[#This Row],[Column7]])</f>
        <v>7.6712517604929101E-2</v>
      </c>
      <c r="K441" s="4">
        <f>_xlfn.NUMBERVALUE(Test_Length_Start[[#This Row],[Column12]])</f>
        <v>5.0009168169926799</v>
      </c>
      <c r="L441" s="8">
        <f>_xlfn.NUMBERVALUE(Test_Length_Start[[#This Row],[Column10]])</f>
        <v>0.16522140119743201</v>
      </c>
      <c r="M441" s="4">
        <f>_xlfn.NUMBERVALUE(Test_Length_Start[[#This Row],[Column11]])</f>
        <v>0.27788780995231599</v>
      </c>
      <c r="N441" s="8">
        <f>Tableau2[[#This Row],[Longueur manquante]]-(6-Tableau2[[#This Row],[longueur]])</f>
        <v>-3.9110476682002342</v>
      </c>
    </row>
    <row r="442" spans="2:14" x14ac:dyDescent="0.25">
      <c r="B442" s="3" t="str">
        <f t="shared" si="12"/>
        <v>12</v>
      </c>
      <c r="C442" s="4" t="str">
        <f>Test_Length_Start[[#This Row],[Column1]]</f>
        <v>12-Camera-0,1</v>
      </c>
      <c r="D442" s="3">
        <f t="shared" si="13"/>
        <v>1</v>
      </c>
      <c r="E442" s="4">
        <f>_xlfn.NUMBERVALUE(Test_Length_Start[[#This Row],[Column2]])</f>
        <v>58.749445879144801</v>
      </c>
      <c r="F442" s="4">
        <f>_xlfn.NUMBERVALUE(Test_Length_Start[[#This Row],[Column3]])</f>
        <v>2.0338487594893602</v>
      </c>
      <c r="G442" s="4">
        <f>_xlfn.NUMBERVALUE(Test_Length_Start[[#This Row],[Column4]])</f>
        <v>0.102513688534507</v>
      </c>
      <c r="H442" s="4">
        <f>_xlfn.NUMBERVALUE(Test_Length_Start[[#This Row],[Column5]])</f>
        <v>0.12763205602188801</v>
      </c>
      <c r="I442" s="4">
        <f>_xlfn.NUMBERVALUE(Test_Length_Start[[#This Row],[Column6]])</f>
        <v>0.102790602498847</v>
      </c>
      <c r="J442" s="4">
        <f>_xlfn.NUMBERVALUE(Test_Length_Start[[#This Row],[Column7]])</f>
        <v>0.12951585909395999</v>
      </c>
      <c r="K442" s="4">
        <f>_xlfn.NUMBERVALUE(Test_Length_Start[[#This Row],[Column12]])</f>
        <v>4.36985862802248</v>
      </c>
      <c r="L442" s="8">
        <f>_xlfn.NUMBERVALUE(Test_Length_Start[[#This Row],[Column10]])</f>
        <v>0.237495665318844</v>
      </c>
      <c r="M442" s="4">
        <f>_xlfn.NUMBERVALUE(Test_Length_Start[[#This Row],[Column11]])</f>
        <v>0.33208009978347702</v>
      </c>
      <c r="N442" s="8">
        <f>Tableau2[[#This Row],[Longueur manquante]]-(6-Tableau2[[#This Row],[longueur]])</f>
        <v>-3.6340711407271629</v>
      </c>
    </row>
    <row r="443" spans="2:14" x14ac:dyDescent="0.25">
      <c r="B443" s="3" t="str">
        <f t="shared" si="12"/>
        <v>12</v>
      </c>
      <c r="C443" s="4" t="str">
        <f>Test_Length_Start[[#This Row],[Column1]]</f>
        <v>12-Camera-0,1</v>
      </c>
      <c r="D443" s="3">
        <f t="shared" si="13"/>
        <v>1</v>
      </c>
      <c r="E443" s="4">
        <f>_xlfn.NUMBERVALUE(Test_Length_Start[[#This Row],[Column2]])</f>
        <v>87.680869872333403</v>
      </c>
      <c r="F443" s="4">
        <f>_xlfn.NUMBERVALUE(Test_Length_Start[[#This Row],[Column3]])</f>
        <v>1.9565414901351399</v>
      </c>
      <c r="G443" s="4">
        <f>_xlfn.NUMBERVALUE(Test_Length_Start[[#This Row],[Column4]])</f>
        <v>6.0329328046673202E-2</v>
      </c>
      <c r="H443" s="4">
        <f>_xlfn.NUMBERVALUE(Test_Length_Start[[#This Row],[Column5]])</f>
        <v>0.109007242061241</v>
      </c>
      <c r="I443" s="4">
        <f>_xlfn.NUMBERVALUE(Test_Length_Start[[#This Row],[Column6]])</f>
        <v>5.8229911999081001E-2</v>
      </c>
      <c r="J443" s="4">
        <f>_xlfn.NUMBERVALUE(Test_Length_Start[[#This Row],[Column7]])</f>
        <v>0.10314242281586899</v>
      </c>
      <c r="K443" s="4">
        <f>_xlfn.NUMBERVALUE(Test_Length_Start[[#This Row],[Column12]])</f>
        <v>4.54376388399396</v>
      </c>
      <c r="L443" s="8">
        <f>_xlfn.NUMBERVALUE(Test_Length_Start[[#This Row],[Column10]])</f>
        <v>0.16506006479190999</v>
      </c>
      <c r="M443" s="4">
        <f>_xlfn.NUMBERVALUE(Test_Length_Start[[#This Row],[Column11]])</f>
        <v>0.42822358983345199</v>
      </c>
      <c r="N443" s="8">
        <f>Tableau2[[#This Row],[Longueur manquante]]-(6-Tableau2[[#This Row],[longueur]])</f>
        <v>-3.615234920031408</v>
      </c>
    </row>
    <row r="444" spans="2:14" x14ac:dyDescent="0.25">
      <c r="B444" s="3" t="str">
        <f t="shared" si="12"/>
        <v>12</v>
      </c>
      <c r="C444" s="4" t="str">
        <f>Test_Length_Start[[#This Row],[Column1]]</f>
        <v>12-Camera-0,1</v>
      </c>
      <c r="D444" s="3">
        <f t="shared" si="13"/>
        <v>1</v>
      </c>
      <c r="E444" s="4">
        <f>_xlfn.NUMBERVALUE(Test_Length_Start[[#This Row],[Column2]])</f>
        <v>80.9002998715644</v>
      </c>
      <c r="F444" s="4">
        <f>_xlfn.NUMBERVALUE(Test_Length_Start[[#This Row],[Column3]])</f>
        <v>1.9057053667650401</v>
      </c>
      <c r="G444" s="4">
        <f>_xlfn.NUMBERVALUE(Test_Length_Start[[#This Row],[Column4]])</f>
        <v>9.2323424107841598E-2</v>
      </c>
      <c r="H444" s="4">
        <f>_xlfn.NUMBERVALUE(Test_Length_Start[[#This Row],[Column5]])</f>
        <v>0.12032732857369401</v>
      </c>
      <c r="I444" s="4">
        <f>_xlfn.NUMBERVALUE(Test_Length_Start[[#This Row],[Column6]])</f>
        <v>7.7029345223772902E-2</v>
      </c>
      <c r="J444" s="4">
        <f>_xlfn.NUMBERVALUE(Test_Length_Start[[#This Row],[Column7]])</f>
        <v>0.11713811536017101</v>
      </c>
      <c r="K444" s="4">
        <f>_xlfn.NUMBERVALUE(Test_Length_Start[[#This Row],[Column12]])</f>
        <v>4.7849574519786904</v>
      </c>
      <c r="L444" s="8">
        <f>_xlfn.NUMBERVALUE(Test_Length_Start[[#This Row],[Column10]])</f>
        <v>0.26232327859364502</v>
      </c>
      <c r="M444" s="4">
        <f>_xlfn.NUMBERVALUE(Test_Length_Start[[#This Row],[Column11]])</f>
        <v>0.29771679896908498</v>
      </c>
      <c r="N444" s="8">
        <f>Tableau2[[#This Row],[Longueur manquante]]-(6-Tableau2[[#This Row],[longueur]])</f>
        <v>-3.7965778342658751</v>
      </c>
    </row>
    <row r="445" spans="2:14" x14ac:dyDescent="0.25">
      <c r="B445" s="3" t="str">
        <f t="shared" si="12"/>
        <v>12</v>
      </c>
      <c r="C445" s="4" t="str">
        <f>Test_Length_Start[[#This Row],[Column1]]</f>
        <v>12-Camera-0,1</v>
      </c>
      <c r="D445" s="3">
        <f t="shared" si="13"/>
        <v>1</v>
      </c>
      <c r="E445" s="4">
        <f>_xlfn.NUMBERVALUE(Test_Length_Start[[#This Row],[Column2]])</f>
        <v>65.234722391448102</v>
      </c>
      <c r="F445" s="4">
        <f>_xlfn.NUMBERVALUE(Test_Length_Start[[#This Row],[Column3]])</f>
        <v>2.1011223386613298</v>
      </c>
      <c r="G445" s="4">
        <f>_xlfn.NUMBERVALUE(Test_Length_Start[[#This Row],[Column4]])</f>
        <v>9.0104762187730406E-2</v>
      </c>
      <c r="H445" s="4">
        <f>_xlfn.NUMBERVALUE(Test_Length_Start[[#This Row],[Column5]])</f>
        <v>0.123344717259657</v>
      </c>
      <c r="I445" s="4">
        <f>_xlfn.NUMBERVALUE(Test_Length_Start[[#This Row],[Column6]])</f>
        <v>7.28356778072628E-2</v>
      </c>
      <c r="J445" s="4">
        <f>_xlfn.NUMBERVALUE(Test_Length_Start[[#This Row],[Column7]])</f>
        <v>0.11154930624272499</v>
      </c>
      <c r="K445" s="4">
        <f>_xlfn.NUMBERVALUE(Test_Length_Start[[#This Row],[Column12]])</f>
        <v>3.9131705949548601</v>
      </c>
      <c r="L445" s="8">
        <f>_xlfn.NUMBERVALUE(Test_Length_Start[[#This Row],[Column10]])</f>
        <v>0.30061406109003902</v>
      </c>
      <c r="M445" s="4">
        <f>_xlfn.NUMBERVALUE(Test_Length_Start[[#This Row],[Column11]])</f>
        <v>0.38035136611179998</v>
      </c>
      <c r="N445" s="8">
        <f>Tableau2[[#This Row],[Longueur manquante]]-(6-Tableau2[[#This Row],[longueur]])</f>
        <v>-3.5185262952268701</v>
      </c>
    </row>
    <row r="446" spans="2:14" x14ac:dyDescent="0.25">
      <c r="B446" s="3" t="str">
        <f t="shared" si="12"/>
        <v>12</v>
      </c>
      <c r="C446" s="4" t="str">
        <f>Test_Length_Start[[#This Row],[Column1]]</f>
        <v>12-Camera-0,1</v>
      </c>
      <c r="D446" s="3">
        <f t="shared" si="13"/>
        <v>1</v>
      </c>
      <c r="E446" s="4">
        <f>_xlfn.NUMBERVALUE(Test_Length_Start[[#This Row],[Column2]])</f>
        <v>80.067980537609898</v>
      </c>
      <c r="F446" s="4">
        <f>_xlfn.NUMBERVALUE(Test_Length_Start[[#This Row],[Column3]])</f>
        <v>1.93223671735049</v>
      </c>
      <c r="G446" s="4">
        <f>_xlfn.NUMBERVALUE(Test_Length_Start[[#This Row],[Column4]])</f>
        <v>0.16822315614719999</v>
      </c>
      <c r="H446" s="4">
        <f>_xlfn.NUMBERVALUE(Test_Length_Start[[#This Row],[Column5]])</f>
        <v>0.18014482748681801</v>
      </c>
      <c r="I446" s="4">
        <f>_xlfn.NUMBERVALUE(Test_Length_Start[[#This Row],[Column6]])</f>
        <v>0.12850121669846201</v>
      </c>
      <c r="J446" s="4">
        <f>_xlfn.NUMBERVALUE(Test_Length_Start[[#This Row],[Column7]])</f>
        <v>0.154011551477858</v>
      </c>
      <c r="K446" s="4">
        <f>_xlfn.NUMBERVALUE(Test_Length_Start[[#This Row],[Column12]])</f>
        <v>5.0433903569355598</v>
      </c>
      <c r="L446" s="8">
        <f>_xlfn.NUMBERVALUE(Test_Length_Start[[#This Row],[Column10]])</f>
        <v>0.493799482757311</v>
      </c>
      <c r="M446" s="4">
        <f>_xlfn.NUMBERVALUE(Test_Length_Start[[#This Row],[Column11]])</f>
        <v>0.50697603434954797</v>
      </c>
      <c r="N446" s="8">
        <f>Tableau2[[#This Row],[Longueur manquante]]-(6-Tableau2[[#This Row],[longueur]])</f>
        <v>-3.5607872482999623</v>
      </c>
    </row>
    <row r="447" spans="2:14" x14ac:dyDescent="0.25">
      <c r="B447" s="3" t="str">
        <f t="shared" si="12"/>
        <v>12</v>
      </c>
      <c r="C447" s="4" t="str">
        <f>Test_Length_Start[[#This Row],[Column1]]</f>
        <v>12-Camera-0,1</v>
      </c>
      <c r="D447" s="3">
        <f t="shared" si="13"/>
        <v>1</v>
      </c>
      <c r="E447" s="4">
        <f>_xlfn.NUMBERVALUE(Test_Length_Start[[#This Row],[Column2]])</f>
        <v>79.311288483444201</v>
      </c>
      <c r="F447" s="4">
        <f>_xlfn.NUMBERVALUE(Test_Length_Start[[#This Row],[Column3]])</f>
        <v>2.1334145389983199</v>
      </c>
      <c r="G447" s="4">
        <f>_xlfn.NUMBERVALUE(Test_Length_Start[[#This Row],[Column4]])</f>
        <v>8.9702687889084906E-2</v>
      </c>
      <c r="H447" s="4">
        <f>_xlfn.NUMBERVALUE(Test_Length_Start[[#This Row],[Column5]])</f>
        <v>0.14508582922504301</v>
      </c>
      <c r="I447" s="4">
        <f>_xlfn.NUMBERVALUE(Test_Length_Start[[#This Row],[Column6]])</f>
        <v>7.8031147972258005E-2</v>
      </c>
      <c r="J447" s="4">
        <f>_xlfn.NUMBERVALUE(Test_Length_Start[[#This Row],[Column7]])</f>
        <v>0.13481621046435199</v>
      </c>
      <c r="K447" s="4">
        <f>_xlfn.NUMBERVALUE(Test_Length_Start[[#This Row],[Column12]])</f>
        <v>4.7524222239153397</v>
      </c>
      <c r="L447" s="8">
        <f>_xlfn.NUMBERVALUE(Test_Length_Start[[#This Row],[Column10]])</f>
        <v>0.41108680671112102</v>
      </c>
      <c r="M447" s="4">
        <f>_xlfn.NUMBERVALUE(Test_Length_Start[[#This Row],[Column11]])</f>
        <v>0.50927020988031801</v>
      </c>
      <c r="N447" s="8">
        <f>Tableau2[[#This Row],[Longueur manquante]]-(6-Tableau2[[#This Row],[longueur]])</f>
        <v>-3.3573152511213622</v>
      </c>
    </row>
    <row r="448" spans="2:14" x14ac:dyDescent="0.25">
      <c r="B448" s="3" t="str">
        <f t="shared" si="12"/>
        <v>12</v>
      </c>
      <c r="C448" s="4" t="str">
        <f>Test_Length_Start[[#This Row],[Column1]]</f>
        <v>12-Camera-0,1</v>
      </c>
      <c r="D448" s="3">
        <f t="shared" si="13"/>
        <v>1</v>
      </c>
      <c r="E448" s="4">
        <f>_xlfn.NUMBERVALUE(Test_Length_Start[[#This Row],[Column2]])</f>
        <v>34.057852308555901</v>
      </c>
      <c r="F448" s="4">
        <f>_xlfn.NUMBERVALUE(Test_Length_Start[[#This Row],[Column3]])</f>
        <v>1.91654792246905</v>
      </c>
      <c r="G448" s="4">
        <f>_xlfn.NUMBERVALUE(Test_Length_Start[[#This Row],[Column4]])</f>
        <v>8.94710175820215E-2</v>
      </c>
      <c r="H448" s="4">
        <f>_xlfn.NUMBERVALUE(Test_Length_Start[[#This Row],[Column5]])</f>
        <v>0.12820869209083399</v>
      </c>
      <c r="I448" s="4">
        <f>_xlfn.NUMBERVALUE(Test_Length_Start[[#This Row],[Column6]])</f>
        <v>7.6806224812520807E-2</v>
      </c>
      <c r="J448" s="4">
        <f>_xlfn.NUMBERVALUE(Test_Length_Start[[#This Row],[Column7]])</f>
        <v>0.11959038523066801</v>
      </c>
      <c r="K448" s="4">
        <f>_xlfn.NUMBERVALUE(Test_Length_Start[[#This Row],[Column12]])</f>
        <v>4.2173752499511403</v>
      </c>
      <c r="L448" s="8">
        <f>_xlfn.NUMBERVALUE(Test_Length_Start[[#This Row],[Column10]])</f>
        <v>0.288261684533197</v>
      </c>
      <c r="M448" s="4">
        <f>_xlfn.NUMBERVALUE(Test_Length_Start[[#This Row],[Column11]])</f>
        <v>0.321525797621872</v>
      </c>
      <c r="N448" s="8">
        <f>Tableau2[[#This Row],[Longueur manquante]]-(6-Tableau2[[#This Row],[longueur]])</f>
        <v>-3.761926279909078</v>
      </c>
    </row>
    <row r="449" spans="2:14" x14ac:dyDescent="0.25">
      <c r="B449" s="3" t="str">
        <f t="shared" si="12"/>
        <v>12</v>
      </c>
      <c r="C449" s="4" t="str">
        <f>Test_Length_Start[[#This Row],[Column1]]</f>
        <v>12-Camera-0,1</v>
      </c>
      <c r="D449" s="3">
        <f t="shared" si="13"/>
        <v>1</v>
      </c>
      <c r="E449" s="4">
        <f>_xlfn.NUMBERVALUE(Test_Length_Start[[#This Row],[Column2]])</f>
        <v>35.9692229288489</v>
      </c>
      <c r="F449" s="4">
        <f>_xlfn.NUMBERVALUE(Test_Length_Start[[#This Row],[Column3]])</f>
        <v>2.1096797299118699</v>
      </c>
      <c r="G449" s="4">
        <f>_xlfn.NUMBERVALUE(Test_Length_Start[[#This Row],[Column4]])</f>
        <v>0.14066688830504601</v>
      </c>
      <c r="H449" s="4">
        <f>_xlfn.NUMBERVALUE(Test_Length_Start[[#This Row],[Column5]])</f>
        <v>0.12569245182735</v>
      </c>
      <c r="I449" s="4">
        <f>_xlfn.NUMBERVALUE(Test_Length_Start[[#This Row],[Column6]])</f>
        <v>9.2701804728887699E-2</v>
      </c>
      <c r="J449" s="4">
        <f>_xlfn.NUMBERVALUE(Test_Length_Start[[#This Row],[Column7]])</f>
        <v>0.10912641317961901</v>
      </c>
      <c r="K449" s="4">
        <f>_xlfn.NUMBERVALUE(Test_Length_Start[[#This Row],[Column12]])</f>
        <v>4.0349917979910899</v>
      </c>
      <c r="L449" s="8">
        <f>_xlfn.NUMBERVALUE(Test_Length_Start[[#This Row],[Column10]])</f>
        <v>0.47577648420456498</v>
      </c>
      <c r="M449" s="4">
        <f>_xlfn.NUMBERVALUE(Test_Length_Start[[#This Row],[Column11]])</f>
        <v>0.42169747053397799</v>
      </c>
      <c r="N449" s="8">
        <f>Tableau2[[#This Row],[Longueur manquante]]-(6-Tableau2[[#This Row],[longueur]])</f>
        <v>-3.4686227995541521</v>
      </c>
    </row>
    <row r="450" spans="2:14" x14ac:dyDescent="0.25">
      <c r="B450" s="3" t="str">
        <f t="shared" ref="B450:B513" si="14">SUBSTITUTE(LEFT(C450,2),"-","")</f>
        <v>12</v>
      </c>
      <c r="C450" s="4" t="str">
        <f>Test_Length_Start[[#This Row],[Column1]]</f>
        <v>12-Camera-0,1</v>
      </c>
      <c r="D450" s="3">
        <f t="shared" ref="D450:D513" si="15">_xlfn.NUMBERVALUE(IFERROR(RIGHT(C450,LEN(C450)-SEARCH("-",C450,5)),-0.2))*10</f>
        <v>1</v>
      </c>
      <c r="E450" s="4">
        <f>_xlfn.NUMBERVALUE(Test_Length_Start[[#This Row],[Column2]])</f>
        <v>35.818912948101001</v>
      </c>
      <c r="F450" s="4">
        <f>_xlfn.NUMBERVALUE(Test_Length_Start[[#This Row],[Column3]])</f>
        <v>1.87412089592435</v>
      </c>
      <c r="G450" s="4">
        <f>_xlfn.NUMBERVALUE(Test_Length_Start[[#This Row],[Column4]])</f>
        <v>0.131865410465341</v>
      </c>
      <c r="H450" s="4">
        <f>_xlfn.NUMBERVALUE(Test_Length_Start[[#This Row],[Column5]])</f>
        <v>0.20743384899452</v>
      </c>
      <c r="I450" s="4">
        <f>_xlfn.NUMBERVALUE(Test_Length_Start[[#This Row],[Column6]])</f>
        <v>9.6644119458625E-2</v>
      </c>
      <c r="J450" s="4">
        <f>_xlfn.NUMBERVALUE(Test_Length_Start[[#This Row],[Column7]])</f>
        <v>0.156393860742288</v>
      </c>
      <c r="K450" s="4">
        <f>_xlfn.NUMBERVALUE(Test_Length_Start[[#This Row],[Column12]])</f>
        <v>4.70724340400192</v>
      </c>
      <c r="L450" s="8">
        <f>_xlfn.NUMBERVALUE(Test_Length_Start[[#This Row],[Column10]])</f>
        <v>0.41252957203428298</v>
      </c>
      <c r="M450" s="4">
        <f>_xlfn.NUMBERVALUE(Test_Length_Start[[#This Row],[Column11]])</f>
        <v>0.65318896928373105</v>
      </c>
      <c r="N450" s="8">
        <f>Tableau2[[#This Row],[Longueur manquante]]-(6-Tableau2[[#This Row],[longueur]])</f>
        <v>-3.4726901347919186</v>
      </c>
    </row>
    <row r="451" spans="2:14" x14ac:dyDescent="0.25">
      <c r="B451" s="3" t="str">
        <f t="shared" si="14"/>
        <v>12</v>
      </c>
      <c r="C451" s="4" t="str">
        <f>Test_Length_Start[[#This Row],[Column1]]</f>
        <v>12-Camera-0,1</v>
      </c>
      <c r="D451" s="3">
        <f t="shared" si="15"/>
        <v>1</v>
      </c>
      <c r="E451" s="4">
        <f>_xlfn.NUMBERVALUE(Test_Length_Start[[#This Row],[Column2]])</f>
        <v>26.842348549627602</v>
      </c>
      <c r="F451" s="4">
        <f>_xlfn.NUMBERVALUE(Test_Length_Start[[#This Row],[Column3]])</f>
        <v>2.1903458097228699</v>
      </c>
      <c r="G451" s="4">
        <f>_xlfn.NUMBERVALUE(Test_Length_Start[[#This Row],[Column4]])</f>
        <v>0.18459138581474899</v>
      </c>
      <c r="H451" s="4">
        <f>_xlfn.NUMBERVALUE(Test_Length_Start[[#This Row],[Column5]])</f>
        <v>0.16652326136562801</v>
      </c>
      <c r="I451" s="4">
        <f>_xlfn.NUMBERVALUE(Test_Length_Start[[#This Row],[Column6]])</f>
        <v>0.128734550252386</v>
      </c>
      <c r="J451" s="4">
        <f>_xlfn.NUMBERVALUE(Test_Length_Start[[#This Row],[Column7]])</f>
        <v>0.14002060365671901</v>
      </c>
      <c r="K451" s="4">
        <f>_xlfn.NUMBERVALUE(Test_Length_Start[[#This Row],[Column12]])</f>
        <v>3.77597980003338</v>
      </c>
      <c r="L451" s="8">
        <f>_xlfn.NUMBERVALUE(Test_Length_Start[[#This Row],[Column10]])</f>
        <v>0.58354083426381698</v>
      </c>
      <c r="M451" s="4">
        <f>_xlfn.NUMBERVALUE(Test_Length_Start[[#This Row],[Column11]])</f>
        <v>0.50908058223164099</v>
      </c>
      <c r="N451" s="8">
        <f>Tableau2[[#This Row],[Longueur manquante]]-(6-Tableau2[[#This Row],[longueur]])</f>
        <v>-3.300573608045489</v>
      </c>
    </row>
    <row r="452" spans="2:14" x14ac:dyDescent="0.25">
      <c r="B452" s="3" t="str">
        <f t="shared" si="14"/>
        <v>12</v>
      </c>
      <c r="C452" s="4" t="str">
        <f>Test_Length_Start[[#This Row],[Column1]]</f>
        <v>12-Camera-0,1</v>
      </c>
      <c r="D452" s="3">
        <f t="shared" si="15"/>
        <v>1</v>
      </c>
      <c r="E452" s="4">
        <f>_xlfn.NUMBERVALUE(Test_Length_Start[[#This Row],[Column2]])</f>
        <v>20.3357278656547</v>
      </c>
      <c r="F452" s="4">
        <f>_xlfn.NUMBERVALUE(Test_Length_Start[[#This Row],[Column3]])</f>
        <v>2.1704885206140401</v>
      </c>
      <c r="G452" s="4">
        <f>_xlfn.NUMBERVALUE(Test_Length_Start[[#This Row],[Column4]])</f>
        <v>0.11096678915708</v>
      </c>
      <c r="H452" s="4">
        <f>_xlfn.NUMBERVALUE(Test_Length_Start[[#This Row],[Column5]])</f>
        <v>0.128391043014904</v>
      </c>
      <c r="I452" s="4">
        <f>_xlfn.NUMBERVALUE(Test_Length_Start[[#This Row],[Column6]])</f>
        <v>9.6273371871531205E-2</v>
      </c>
      <c r="J452" s="4">
        <f>_xlfn.NUMBERVALUE(Test_Length_Start[[#This Row],[Column7]])</f>
        <v>0.122286185914002</v>
      </c>
      <c r="K452" s="4">
        <f>_xlfn.NUMBERVALUE(Test_Length_Start[[#This Row],[Column12]])</f>
        <v>4.3830776859540403</v>
      </c>
      <c r="L452" s="8">
        <f>_xlfn.NUMBERVALUE(Test_Length_Start[[#This Row],[Column10]])</f>
        <v>0.33734391895014698</v>
      </c>
      <c r="M452" s="4">
        <f>_xlfn.NUMBERVALUE(Test_Length_Start[[#This Row],[Column11]])</f>
        <v>0.37627851779114901</v>
      </c>
      <c r="N452" s="8">
        <f>Tableau2[[#This Row],[Longueur manquante]]-(6-Tableau2[[#This Row],[longueur]])</f>
        <v>-3.4532329615948107</v>
      </c>
    </row>
    <row r="453" spans="2:14" x14ac:dyDescent="0.25">
      <c r="B453" s="3" t="str">
        <f t="shared" si="14"/>
        <v>12</v>
      </c>
      <c r="C453" s="4" t="str">
        <f>Test_Length_Start[[#This Row],[Column1]]</f>
        <v>12-Camera-0,1</v>
      </c>
      <c r="D453" s="3">
        <f t="shared" si="15"/>
        <v>1</v>
      </c>
      <c r="E453" s="4">
        <f>_xlfn.NUMBERVALUE(Test_Length_Start[[#This Row],[Column2]])</f>
        <v>72.430606733619001</v>
      </c>
      <c r="F453" s="4">
        <f>_xlfn.NUMBERVALUE(Test_Length_Start[[#This Row],[Column3]])</f>
        <v>1.93994174443534</v>
      </c>
      <c r="G453" s="4">
        <f>_xlfn.NUMBERVALUE(Test_Length_Start[[#This Row],[Column4]])</f>
        <v>8.5537150019913896E-2</v>
      </c>
      <c r="H453" s="4">
        <f>_xlfn.NUMBERVALUE(Test_Length_Start[[#This Row],[Column5]])</f>
        <v>0.112313126250804</v>
      </c>
      <c r="I453" s="4">
        <f>_xlfn.NUMBERVALUE(Test_Length_Start[[#This Row],[Column6]])</f>
        <v>7.1541404393718602E-2</v>
      </c>
      <c r="J453" s="4">
        <f>_xlfn.NUMBERVALUE(Test_Length_Start[[#This Row],[Column7]])</f>
        <v>0.108808249082727</v>
      </c>
      <c r="K453" s="4">
        <f>_xlfn.NUMBERVALUE(Test_Length_Start[[#This Row],[Column12]])</f>
        <v>3.75680868595372</v>
      </c>
      <c r="L453" s="8">
        <f>_xlfn.NUMBERVALUE(Test_Length_Start[[#This Row],[Column10]])</f>
        <v>0.233026279878076</v>
      </c>
      <c r="M453" s="4">
        <f>_xlfn.NUMBERVALUE(Test_Length_Start[[#This Row],[Column11]])</f>
        <v>0.26311640679152898</v>
      </c>
      <c r="N453" s="8">
        <f>Tableau2[[#This Row],[Longueur manquante]]-(6-Tableau2[[#This Row],[longueur]])</f>
        <v>-3.7969418487731308</v>
      </c>
    </row>
    <row r="454" spans="2:14" x14ac:dyDescent="0.25">
      <c r="B454" s="3" t="str">
        <f t="shared" si="14"/>
        <v>12</v>
      </c>
      <c r="C454" s="4" t="str">
        <f>Test_Length_Start[[#This Row],[Column1]]</f>
        <v>12-Camera-0,1</v>
      </c>
      <c r="D454" s="3">
        <f t="shared" si="15"/>
        <v>1</v>
      </c>
      <c r="E454" s="4">
        <f>_xlfn.NUMBERVALUE(Test_Length_Start[[#This Row],[Column2]])</f>
        <v>71.579415144778807</v>
      </c>
      <c r="F454" s="4">
        <f>_xlfn.NUMBERVALUE(Test_Length_Start[[#This Row],[Column3]])</f>
        <v>1.98580732695259</v>
      </c>
      <c r="G454" s="4">
        <f>_xlfn.NUMBERVALUE(Test_Length_Start[[#This Row],[Column4]])</f>
        <v>4.7453665629511699E-2</v>
      </c>
      <c r="H454" s="4">
        <f>_xlfn.NUMBERVALUE(Test_Length_Start[[#This Row],[Column5]])</f>
        <v>0.104354984658709</v>
      </c>
      <c r="I454" s="4">
        <f>_xlfn.NUMBERVALUE(Test_Length_Start[[#This Row],[Column6]])</f>
        <v>4.26635711234312E-2</v>
      </c>
      <c r="J454" s="4">
        <f>_xlfn.NUMBERVALUE(Test_Length_Start[[#This Row],[Column7]])</f>
        <v>9.3578685949918E-2</v>
      </c>
      <c r="K454" s="4">
        <f>_xlfn.NUMBERVALUE(Test_Length_Start[[#This Row],[Column12]])</f>
        <v>5.0936635719845</v>
      </c>
      <c r="L454" s="8">
        <f>_xlfn.NUMBERVALUE(Test_Length_Start[[#This Row],[Column10]])</f>
        <v>0.182281084695119</v>
      </c>
      <c r="M454" s="4">
        <f>_xlfn.NUMBERVALUE(Test_Length_Start[[#This Row],[Column11]])</f>
        <v>0.45585863231589602</v>
      </c>
      <c r="N454" s="8">
        <f>Tableau2[[#This Row],[Longueur manquante]]-(6-Tableau2[[#This Row],[longueur]])</f>
        <v>-3.558334040731514</v>
      </c>
    </row>
    <row r="455" spans="2:14" x14ac:dyDescent="0.25">
      <c r="B455" s="3" t="str">
        <f t="shared" si="14"/>
        <v>12</v>
      </c>
      <c r="C455" s="4" t="str">
        <f>Test_Length_Start[[#This Row],[Column1]]</f>
        <v>12-Camera-0,1</v>
      </c>
      <c r="D455" s="3">
        <f t="shared" si="15"/>
        <v>1</v>
      </c>
      <c r="E455" s="4">
        <f>_xlfn.NUMBERVALUE(Test_Length_Start[[#This Row],[Column2]])</f>
        <v>63.7983019879686</v>
      </c>
      <c r="F455" s="4">
        <f>_xlfn.NUMBERVALUE(Test_Length_Start[[#This Row],[Column3]])</f>
        <v>1.89604048017964</v>
      </c>
      <c r="G455" s="4">
        <f>_xlfn.NUMBERVALUE(Test_Length_Start[[#This Row],[Column4]])</f>
        <v>8.1294277643919402E-2</v>
      </c>
      <c r="H455" s="4">
        <f>_xlfn.NUMBERVALUE(Test_Length_Start[[#This Row],[Column5]])</f>
        <v>0.10912642513155101</v>
      </c>
      <c r="I455" s="4">
        <f>_xlfn.NUMBERVALUE(Test_Length_Start[[#This Row],[Column6]])</f>
        <v>7.0998780501783904E-2</v>
      </c>
      <c r="J455" s="4">
        <f>_xlfn.NUMBERVALUE(Test_Length_Start[[#This Row],[Column7]])</f>
        <v>0.10712769168093</v>
      </c>
      <c r="K455" s="4">
        <f>_xlfn.NUMBERVALUE(Test_Length_Start[[#This Row],[Column12]])</f>
        <v>4.2609845570987002</v>
      </c>
      <c r="L455" s="8">
        <f>_xlfn.NUMBERVALUE(Test_Length_Start[[#This Row],[Column10]])</f>
        <v>0.204143768341842</v>
      </c>
      <c r="M455" s="4">
        <f>_xlfn.NUMBERVALUE(Test_Length_Start[[#This Row],[Column11]])</f>
        <v>0.25699794048649</v>
      </c>
      <c r="N455" s="8">
        <f>Tableau2[[#This Row],[Longueur manquante]]-(6-Tableau2[[#This Row],[longueur]])</f>
        <v>-3.8469615793338696</v>
      </c>
    </row>
    <row r="456" spans="2:14" x14ac:dyDescent="0.25">
      <c r="B456" s="3" t="str">
        <f t="shared" si="14"/>
        <v>12</v>
      </c>
      <c r="C456" s="4" t="str">
        <f>Test_Length_Start[[#This Row],[Column1]]</f>
        <v>12-Camera-0,1</v>
      </c>
      <c r="D456" s="3">
        <f t="shared" si="15"/>
        <v>1</v>
      </c>
      <c r="E456" s="4">
        <f>_xlfn.NUMBERVALUE(Test_Length_Start[[#This Row],[Column2]])</f>
        <v>63.915794831633299</v>
      </c>
      <c r="F456" s="4">
        <f>_xlfn.NUMBERVALUE(Test_Length_Start[[#This Row],[Column3]])</f>
        <v>2.17100640619313</v>
      </c>
      <c r="G456" s="4">
        <f>_xlfn.NUMBERVALUE(Test_Length_Start[[#This Row],[Column4]])</f>
        <v>7.0454367543987498E-2</v>
      </c>
      <c r="H456" s="4">
        <f>_xlfn.NUMBERVALUE(Test_Length_Start[[#This Row],[Column5]])</f>
        <v>0.12554252507833399</v>
      </c>
      <c r="I456" s="4">
        <f>_xlfn.NUMBERVALUE(Test_Length_Start[[#This Row],[Column6]])</f>
        <v>6.0444704003588402E-2</v>
      </c>
      <c r="J456" s="4">
        <f>_xlfn.NUMBERVALUE(Test_Length_Start[[#This Row],[Column7]])</f>
        <v>0.120179752318246</v>
      </c>
      <c r="K456" s="4">
        <f>_xlfn.NUMBERVALUE(Test_Length_Start[[#This Row],[Column12]])</f>
        <v>4.6834896110231004</v>
      </c>
      <c r="L456" s="8">
        <f>_xlfn.NUMBERVALUE(Test_Length_Start[[#This Row],[Column10]])</f>
        <v>0.22894578805469201</v>
      </c>
      <c r="M456" s="4">
        <f>_xlfn.NUMBERVALUE(Test_Length_Start[[#This Row],[Column11]])</f>
        <v>0.44040273297690402</v>
      </c>
      <c r="N456" s="8">
        <f>Tableau2[[#This Row],[Longueur manquante]]-(6-Tableau2[[#This Row],[longueur]])</f>
        <v>-3.3885908608299662</v>
      </c>
    </row>
    <row r="457" spans="2:14" x14ac:dyDescent="0.25">
      <c r="B457" s="3" t="str">
        <f t="shared" si="14"/>
        <v>12</v>
      </c>
      <c r="C457" s="4" t="str">
        <f>Test_Length_Start[[#This Row],[Column1]]</f>
        <v>12-Camera-0,1</v>
      </c>
      <c r="D457" s="3">
        <f t="shared" si="15"/>
        <v>1</v>
      </c>
      <c r="E457" s="4">
        <f>_xlfn.NUMBERVALUE(Test_Length_Start[[#This Row],[Column2]])</f>
        <v>55.545554158992402</v>
      </c>
      <c r="F457" s="4">
        <f>_xlfn.NUMBERVALUE(Test_Length_Start[[#This Row],[Column3]])</f>
        <v>1.82158051094761</v>
      </c>
      <c r="G457" s="4">
        <f>_xlfn.NUMBERVALUE(Test_Length_Start[[#This Row],[Column4]])</f>
        <v>0.18930844165531799</v>
      </c>
      <c r="H457" s="4">
        <f>_xlfn.NUMBERVALUE(Test_Length_Start[[#This Row],[Column5]])</f>
        <v>0.25623120518874098</v>
      </c>
      <c r="I457" s="4">
        <f>_xlfn.NUMBERVALUE(Test_Length_Start[[#This Row],[Column6]])</f>
        <v>0.14412315207517301</v>
      </c>
      <c r="J457" s="4">
        <f>_xlfn.NUMBERVALUE(Test_Length_Start[[#This Row],[Column7]])</f>
        <v>0.153079848429471</v>
      </c>
      <c r="K457" s="4">
        <f>_xlfn.NUMBERVALUE(Test_Length_Start[[#This Row],[Column12]])</f>
        <v>3.82046127796638</v>
      </c>
      <c r="L457" s="8">
        <f>_xlfn.NUMBERVALUE(Test_Length_Start[[#This Row],[Column10]])</f>
        <v>0.61499274105717805</v>
      </c>
      <c r="M457" s="4">
        <f>_xlfn.NUMBERVALUE(Test_Length_Start[[#This Row],[Column11]])</f>
        <v>0.86009564601352995</v>
      </c>
      <c r="N457" s="8">
        <f>Tableau2[[#This Row],[Longueur manquante]]-(6-Tableau2[[#This Row],[longueur]])</f>
        <v>-3.3183238430388595</v>
      </c>
    </row>
    <row r="458" spans="2:14" x14ac:dyDescent="0.25">
      <c r="B458" s="3" t="str">
        <f t="shared" si="14"/>
        <v>12</v>
      </c>
      <c r="C458" s="4" t="str">
        <f>Test_Length_Start[[#This Row],[Column1]]</f>
        <v>12-Camera-0,1</v>
      </c>
      <c r="D458" s="3">
        <f t="shared" si="15"/>
        <v>1</v>
      </c>
      <c r="E458" s="4">
        <f>_xlfn.NUMBERVALUE(Test_Length_Start[[#This Row],[Column2]])</f>
        <v>89.025902702576801</v>
      </c>
      <c r="F458" s="4">
        <f>_xlfn.NUMBERVALUE(Test_Length_Start[[#This Row],[Column3]])</f>
        <v>1.92987939577664</v>
      </c>
      <c r="G458" s="4">
        <f>_xlfn.NUMBERVALUE(Test_Length_Start[[#This Row],[Column4]])</f>
        <v>0.155246176069015</v>
      </c>
      <c r="H458" s="4">
        <f>_xlfn.NUMBERVALUE(Test_Length_Start[[#This Row],[Column5]])</f>
        <v>0.218138753127047</v>
      </c>
      <c r="I458" s="4">
        <f>_xlfn.NUMBERVALUE(Test_Length_Start[[#This Row],[Column6]])</f>
        <v>0.148217472599632</v>
      </c>
      <c r="J458" s="4">
        <f>_xlfn.NUMBERVALUE(Test_Length_Start[[#This Row],[Column7]])</f>
        <v>0.190409187278756</v>
      </c>
      <c r="K458" s="4">
        <f>_xlfn.NUMBERVALUE(Test_Length_Start[[#This Row],[Column12]])</f>
        <v>6.7598312399350098</v>
      </c>
      <c r="L458" s="8">
        <f>_xlfn.NUMBERVALUE(Test_Length_Start[[#This Row],[Column10]])</f>
        <v>0.48196602337827299</v>
      </c>
      <c r="M458" s="4">
        <f>_xlfn.NUMBERVALUE(Test_Length_Start[[#This Row],[Column11]])</f>
        <v>0.63646803893147097</v>
      </c>
      <c r="N458" s="8">
        <f>Tableau2[[#This Row],[Longueur manquante]]-(6-Tableau2[[#This Row],[longueur]])</f>
        <v>-3.4336525652918892</v>
      </c>
    </row>
    <row r="459" spans="2:14" x14ac:dyDescent="0.25">
      <c r="B459" s="3" t="str">
        <f t="shared" si="14"/>
        <v>12</v>
      </c>
      <c r="C459" s="4" t="str">
        <f>Test_Length_Start[[#This Row],[Column1]]</f>
        <v>12-Camera-0,1</v>
      </c>
      <c r="D459" s="3">
        <f t="shared" si="15"/>
        <v>1</v>
      </c>
      <c r="E459" s="4">
        <f>_xlfn.NUMBERVALUE(Test_Length_Start[[#This Row],[Column2]])</f>
        <v>61.708094793320498</v>
      </c>
      <c r="F459" s="4">
        <f>_xlfn.NUMBERVALUE(Test_Length_Start[[#This Row],[Column3]])</f>
        <v>2.0043060753180799</v>
      </c>
      <c r="G459" s="4">
        <f>_xlfn.NUMBERVALUE(Test_Length_Start[[#This Row],[Column4]])</f>
        <v>8.3228825320201899E-2</v>
      </c>
      <c r="H459" s="4">
        <f>_xlfn.NUMBERVALUE(Test_Length_Start[[#This Row],[Column5]])</f>
        <v>0.120468938009047</v>
      </c>
      <c r="I459" s="4">
        <f>_xlfn.NUMBERVALUE(Test_Length_Start[[#This Row],[Column6]])</f>
        <v>6.0735378645646598E-2</v>
      </c>
      <c r="J459" s="4">
        <f>_xlfn.NUMBERVALUE(Test_Length_Start[[#This Row],[Column7]])</f>
        <v>0.11403322009733501</v>
      </c>
      <c r="K459" s="4">
        <f>_xlfn.NUMBERVALUE(Test_Length_Start[[#This Row],[Column12]])</f>
        <v>3.7394004440866402</v>
      </c>
      <c r="L459" s="8">
        <f>_xlfn.NUMBERVALUE(Test_Length_Start[[#This Row],[Column10]])</f>
        <v>0.25259086662085101</v>
      </c>
      <c r="M459" s="4">
        <f>_xlfn.NUMBERVALUE(Test_Length_Start[[#This Row],[Column11]])</f>
        <v>0.381193743428971</v>
      </c>
      <c r="N459" s="8">
        <f>Tableau2[[#This Row],[Longueur manquante]]-(6-Tableau2[[#This Row],[longueur]])</f>
        <v>-3.6145001812529491</v>
      </c>
    </row>
    <row r="460" spans="2:14" x14ac:dyDescent="0.25">
      <c r="B460" s="3" t="str">
        <f t="shared" si="14"/>
        <v>12</v>
      </c>
      <c r="C460" s="4" t="str">
        <f>Test_Length_Start[[#This Row],[Column1]]</f>
        <v>12-Camera-0,1</v>
      </c>
      <c r="D460" s="3">
        <f t="shared" si="15"/>
        <v>1</v>
      </c>
      <c r="E460" s="4">
        <f>_xlfn.NUMBERVALUE(Test_Length_Start[[#This Row],[Column2]])</f>
        <v>33.415631809640097</v>
      </c>
      <c r="F460" s="4">
        <f>_xlfn.NUMBERVALUE(Test_Length_Start[[#This Row],[Column3]])</f>
        <v>2.14970990489967</v>
      </c>
      <c r="G460" s="4">
        <f>_xlfn.NUMBERVALUE(Test_Length_Start[[#This Row],[Column4]])</f>
        <v>0.15320242595429101</v>
      </c>
      <c r="H460" s="4">
        <f>_xlfn.NUMBERVALUE(Test_Length_Start[[#This Row],[Column5]])</f>
        <v>0.13867514335542899</v>
      </c>
      <c r="I460" s="4">
        <f>_xlfn.NUMBERVALUE(Test_Length_Start[[#This Row],[Column6]])</f>
        <v>0.10534199121735099</v>
      </c>
      <c r="J460" s="4">
        <f>_xlfn.NUMBERVALUE(Test_Length_Start[[#This Row],[Column7]])</f>
        <v>0.118051448529832</v>
      </c>
      <c r="K460" s="4">
        <f>_xlfn.NUMBERVALUE(Test_Length_Start[[#This Row],[Column12]])</f>
        <v>4.2532825530506599</v>
      </c>
      <c r="L460" s="8">
        <f>_xlfn.NUMBERVALUE(Test_Length_Start[[#This Row],[Column10]])</f>
        <v>0.49735221390460999</v>
      </c>
      <c r="M460" s="4">
        <f>_xlfn.NUMBERVALUE(Test_Length_Start[[#This Row],[Column11]])</f>
        <v>0.43080429572858298</v>
      </c>
      <c r="N460" s="8">
        <f>Tableau2[[#This Row],[Longueur manquante]]-(6-Tableau2[[#This Row],[longueur]])</f>
        <v>-3.4194857993717469</v>
      </c>
    </row>
    <row r="461" spans="2:14" x14ac:dyDescent="0.25">
      <c r="B461" s="3" t="str">
        <f t="shared" si="14"/>
        <v>12</v>
      </c>
      <c r="C461" s="4" t="str">
        <f>Test_Length_Start[[#This Row],[Column1]]</f>
        <v>12-Camera-0,1</v>
      </c>
      <c r="D461" s="3">
        <f t="shared" si="15"/>
        <v>1</v>
      </c>
      <c r="E461" s="4">
        <f>_xlfn.NUMBERVALUE(Test_Length_Start[[#This Row],[Column2]])</f>
        <v>36.792018899084603</v>
      </c>
      <c r="F461" s="4">
        <f>_xlfn.NUMBERVALUE(Test_Length_Start[[#This Row],[Column3]])</f>
        <v>1.9060291638814</v>
      </c>
      <c r="G461" s="4">
        <f>_xlfn.NUMBERVALUE(Test_Length_Start[[#This Row],[Column4]])</f>
        <v>0.17145429988080399</v>
      </c>
      <c r="H461" s="4">
        <f>_xlfn.NUMBERVALUE(Test_Length_Start[[#This Row],[Column5]])</f>
        <v>0.22071815734139399</v>
      </c>
      <c r="I461" s="4">
        <f>_xlfn.NUMBERVALUE(Test_Length_Start[[#This Row],[Column6]])</f>
        <v>0.119544603240146</v>
      </c>
      <c r="J461" s="4">
        <f>_xlfn.NUMBERVALUE(Test_Length_Start[[#This Row],[Column7]])</f>
        <v>0.140248177113831</v>
      </c>
      <c r="K461" s="4">
        <f>_xlfn.NUMBERVALUE(Test_Length_Start[[#This Row],[Column12]])</f>
        <v>3.47673650609795</v>
      </c>
      <c r="L461" s="8">
        <f>_xlfn.NUMBERVALUE(Test_Length_Start[[#This Row],[Column10]])</f>
        <v>0.59513325571119002</v>
      </c>
      <c r="M461" s="4">
        <f>_xlfn.NUMBERVALUE(Test_Length_Start[[#This Row],[Column11]])</f>
        <v>0.71862077563924198</v>
      </c>
      <c r="N461" s="8">
        <f>Tableau2[[#This Row],[Longueur manquante]]-(6-Tableau2[[#This Row],[longueur]])</f>
        <v>-3.3753500604793576</v>
      </c>
    </row>
    <row r="462" spans="2:14" x14ac:dyDescent="0.25">
      <c r="B462" s="3" t="str">
        <f t="shared" si="14"/>
        <v>12</v>
      </c>
      <c r="C462" s="4" t="str">
        <f>Test_Length_Start[[#This Row],[Column1]]</f>
        <v>12-Camera-0,15000000000000002</v>
      </c>
      <c r="D462" s="3">
        <f t="shared" si="15"/>
        <v>1.5</v>
      </c>
      <c r="E462" s="4">
        <f>_xlfn.NUMBERVALUE(Test_Length_Start[[#This Row],[Column2]])</f>
        <v>50.2599988926994</v>
      </c>
      <c r="F462" s="4">
        <f>_xlfn.NUMBERVALUE(Test_Length_Start[[#This Row],[Column3]])</f>
        <v>1.9226611069216599</v>
      </c>
      <c r="G462" s="4">
        <f>_xlfn.NUMBERVALUE(Test_Length_Start[[#This Row],[Column4]])</f>
        <v>6.72040316896967E-2</v>
      </c>
      <c r="H462" s="4">
        <f>_xlfn.NUMBERVALUE(Test_Length_Start[[#This Row],[Column5]])</f>
        <v>9.7051012223478894E-2</v>
      </c>
      <c r="I462" s="4">
        <f>_xlfn.NUMBERVALUE(Test_Length_Start[[#This Row],[Column6]])</f>
        <v>6.2269100213536002E-2</v>
      </c>
      <c r="J462" s="4">
        <f>_xlfn.NUMBERVALUE(Test_Length_Start[[#This Row],[Column7]])</f>
        <v>9.6403235118570393E-2</v>
      </c>
      <c r="K462" s="4">
        <f>_xlfn.NUMBERVALUE(Test_Length_Start[[#This Row],[Column12]])</f>
        <v>3.3118338290369098</v>
      </c>
      <c r="L462" s="8">
        <f>_xlfn.NUMBERVALUE(Test_Length_Start[[#This Row],[Column10]])</f>
        <v>0.16201794205797801</v>
      </c>
      <c r="M462" s="4">
        <f>_xlfn.NUMBERVALUE(Test_Length_Start[[#This Row],[Column11]])</f>
        <v>0.250984587390086</v>
      </c>
      <c r="N462" s="8">
        <f>Tableau2[[#This Row],[Longueur manquante]]-(6-Tableau2[[#This Row],[longueur]])</f>
        <v>-3.8263543056882545</v>
      </c>
    </row>
    <row r="463" spans="2:14" x14ac:dyDescent="0.25">
      <c r="B463" s="3" t="str">
        <f t="shared" si="14"/>
        <v>12</v>
      </c>
      <c r="C463" s="4" t="str">
        <f>Test_Length_Start[[#This Row],[Column1]]</f>
        <v>12-Camera-0,15000000000000002</v>
      </c>
      <c r="D463" s="3">
        <f t="shared" si="15"/>
        <v>1.5</v>
      </c>
      <c r="E463" s="4">
        <f>_xlfn.NUMBERVALUE(Test_Length_Start[[#This Row],[Column2]])</f>
        <v>57.85212847268</v>
      </c>
      <c r="F463" s="4">
        <f>_xlfn.NUMBERVALUE(Test_Length_Start[[#This Row],[Column3]])</f>
        <v>2.0339366004850898</v>
      </c>
      <c r="G463" s="4">
        <f>_xlfn.NUMBERVALUE(Test_Length_Start[[#This Row],[Column4]])</f>
        <v>0.11038157761763</v>
      </c>
      <c r="H463" s="4">
        <f>_xlfn.NUMBERVALUE(Test_Length_Start[[#This Row],[Column5]])</f>
        <v>0.119253319493851</v>
      </c>
      <c r="I463" s="4">
        <f>_xlfn.NUMBERVALUE(Test_Length_Start[[#This Row],[Column6]])</f>
        <v>9.5865846222252901E-2</v>
      </c>
      <c r="J463" s="4">
        <f>_xlfn.NUMBERVALUE(Test_Length_Start[[#This Row],[Column7]])</f>
        <v>0.110890718937106</v>
      </c>
      <c r="K463" s="4">
        <f>_xlfn.NUMBERVALUE(Test_Length_Start[[#This Row],[Column12]])</f>
        <v>3.3846423070644902</v>
      </c>
      <c r="L463" s="8">
        <f>_xlfn.NUMBERVALUE(Test_Length_Start[[#This Row],[Column10]])</f>
        <v>0.31253834062315</v>
      </c>
      <c r="M463" s="4">
        <f>_xlfn.NUMBERVALUE(Test_Length_Start[[#This Row],[Column11]])</f>
        <v>0.31262838002255</v>
      </c>
      <c r="N463" s="8">
        <f>Tableau2[[#This Row],[Longueur manquante]]-(6-Tableau2[[#This Row],[longueur]])</f>
        <v>-3.6534350194923602</v>
      </c>
    </row>
    <row r="464" spans="2:14" x14ac:dyDescent="0.25">
      <c r="B464" s="3" t="str">
        <f t="shared" si="14"/>
        <v>12</v>
      </c>
      <c r="C464" s="4" t="str">
        <f>Test_Length_Start[[#This Row],[Column1]]</f>
        <v>12-Camera-0,15000000000000002</v>
      </c>
      <c r="D464" s="3">
        <f t="shared" si="15"/>
        <v>1.5</v>
      </c>
      <c r="E464" s="4">
        <f>_xlfn.NUMBERVALUE(Test_Length_Start[[#This Row],[Column2]])</f>
        <v>74.375471147894203</v>
      </c>
      <c r="F464" s="4">
        <f>_xlfn.NUMBERVALUE(Test_Length_Start[[#This Row],[Column3]])</f>
        <v>1.9149720760006601</v>
      </c>
      <c r="G464" s="4">
        <f>_xlfn.NUMBERVALUE(Test_Length_Start[[#This Row],[Column4]])</f>
        <v>8.2272280699770203E-2</v>
      </c>
      <c r="H464" s="4">
        <f>_xlfn.NUMBERVALUE(Test_Length_Start[[#This Row],[Column5]])</f>
        <v>0.117016674500863</v>
      </c>
      <c r="I464" s="4">
        <f>_xlfn.NUMBERVALUE(Test_Length_Start[[#This Row],[Column6]])</f>
        <v>8.4109813464663799E-2</v>
      </c>
      <c r="J464" s="4">
        <f>_xlfn.NUMBERVALUE(Test_Length_Start[[#This Row],[Column7]])</f>
        <v>0.11787938061357101</v>
      </c>
      <c r="K464" s="4">
        <f>_xlfn.NUMBERVALUE(Test_Length_Start[[#This Row],[Column12]])</f>
        <v>3.6170700220391101</v>
      </c>
      <c r="L464" s="8">
        <f>_xlfn.NUMBERVALUE(Test_Length_Start[[#This Row],[Column10]])</f>
        <v>0.19903812027263099</v>
      </c>
      <c r="M464" s="4">
        <f>_xlfn.NUMBERVALUE(Test_Length_Start[[#This Row],[Column11]])</f>
        <v>0.275399352198264</v>
      </c>
      <c r="N464" s="8">
        <f>Tableau2[[#This Row],[Longueur manquante]]-(6-Tableau2[[#This Row],[longueur]])</f>
        <v>-3.8096285718010754</v>
      </c>
    </row>
    <row r="465" spans="2:14" x14ac:dyDescent="0.25">
      <c r="B465" s="3" t="str">
        <f t="shared" si="14"/>
        <v>12</v>
      </c>
      <c r="C465" s="4" t="str">
        <f>Test_Length_Start[[#This Row],[Column1]]</f>
        <v>12-Camera-0,15000000000000002</v>
      </c>
      <c r="D465" s="3">
        <f t="shared" si="15"/>
        <v>1.5</v>
      </c>
      <c r="E465" s="4">
        <f>_xlfn.NUMBERVALUE(Test_Length_Start[[#This Row],[Column2]])</f>
        <v>62.942639261402597</v>
      </c>
      <c r="F465" s="4">
        <f>_xlfn.NUMBERVALUE(Test_Length_Start[[#This Row],[Column3]])</f>
        <v>2.1054166835024302</v>
      </c>
      <c r="G465" s="4">
        <f>_xlfn.NUMBERVALUE(Test_Length_Start[[#This Row],[Column4]])</f>
        <v>0.132918235736948</v>
      </c>
      <c r="H465" s="4">
        <f>_xlfn.NUMBERVALUE(Test_Length_Start[[#This Row],[Column5]])</f>
        <v>0.155666075916985</v>
      </c>
      <c r="I465" s="4">
        <f>_xlfn.NUMBERVALUE(Test_Length_Start[[#This Row],[Column6]])</f>
        <v>7.4397604035908907E-2</v>
      </c>
      <c r="J465" s="4">
        <f>_xlfn.NUMBERVALUE(Test_Length_Start[[#This Row],[Column7]])</f>
        <v>0.12226316838475999</v>
      </c>
      <c r="K465" s="4">
        <f>_xlfn.NUMBERVALUE(Test_Length_Start[[#This Row],[Column12]])</f>
        <v>3.08195048593916</v>
      </c>
      <c r="L465" s="8">
        <f>_xlfn.NUMBERVALUE(Test_Length_Start[[#This Row],[Column10]])</f>
        <v>0.46841485133344302</v>
      </c>
      <c r="M465" s="4">
        <f>_xlfn.NUMBERVALUE(Test_Length_Start[[#This Row],[Column11]])</f>
        <v>0.44346987472724197</v>
      </c>
      <c r="N465" s="8">
        <f>Tableau2[[#This Row],[Longueur manquante]]-(6-Tableau2[[#This Row],[longueur]])</f>
        <v>-3.4511134417703277</v>
      </c>
    </row>
    <row r="466" spans="2:14" x14ac:dyDescent="0.25">
      <c r="B466" s="3" t="str">
        <f t="shared" si="14"/>
        <v>12</v>
      </c>
      <c r="C466" s="4" t="str">
        <f>Test_Length_Start[[#This Row],[Column1]]</f>
        <v>12-Camera-0,15000000000000002</v>
      </c>
      <c r="D466" s="3">
        <f t="shared" si="15"/>
        <v>1.5</v>
      </c>
      <c r="E466" s="4">
        <f>_xlfn.NUMBERVALUE(Test_Length_Start[[#This Row],[Column2]])</f>
        <v>40.190383761574303</v>
      </c>
      <c r="F466" s="4">
        <f>_xlfn.NUMBERVALUE(Test_Length_Start[[#This Row],[Column3]])</f>
        <v>2.1387189225212699</v>
      </c>
      <c r="G466" s="4">
        <f>_xlfn.NUMBERVALUE(Test_Length_Start[[#This Row],[Column4]])</f>
        <v>8.2243876053606196E-2</v>
      </c>
      <c r="H466" s="4">
        <f>_xlfn.NUMBERVALUE(Test_Length_Start[[#This Row],[Column5]])</f>
        <v>0.107570979216893</v>
      </c>
      <c r="I466" s="4">
        <f>_xlfn.NUMBERVALUE(Test_Length_Start[[#This Row],[Column6]])</f>
        <v>8.4215771112594998E-2</v>
      </c>
      <c r="J466" s="4">
        <f>_xlfn.NUMBERVALUE(Test_Length_Start[[#This Row],[Column7]])</f>
        <v>0.109098304827087</v>
      </c>
      <c r="K466" s="4">
        <f>_xlfn.NUMBERVALUE(Test_Length_Start[[#This Row],[Column12]])</f>
        <v>3.5607899948954498</v>
      </c>
      <c r="L466" s="8">
        <f>_xlfn.NUMBERVALUE(Test_Length_Start[[#This Row],[Column10]])</f>
        <v>0.23588750481861001</v>
      </c>
      <c r="M466" s="4">
        <f>_xlfn.NUMBERVALUE(Test_Length_Start[[#This Row],[Column11]])</f>
        <v>0.33215951859332998</v>
      </c>
      <c r="N466" s="8">
        <f>Tableau2[[#This Row],[Longueur manquante]]-(6-Tableau2[[#This Row],[longueur]])</f>
        <v>-3.5291215588854001</v>
      </c>
    </row>
    <row r="467" spans="2:14" x14ac:dyDescent="0.25">
      <c r="B467" s="3" t="str">
        <f t="shared" si="14"/>
        <v>12</v>
      </c>
      <c r="C467" s="4" t="str">
        <f>Test_Length_Start[[#This Row],[Column1]]</f>
        <v>12-Camera-0,15000000000000002</v>
      </c>
      <c r="D467" s="3">
        <f t="shared" si="15"/>
        <v>1.5</v>
      </c>
      <c r="E467" s="4">
        <f>_xlfn.NUMBERVALUE(Test_Length_Start[[#This Row],[Column2]])</f>
        <v>71.004580427654204</v>
      </c>
      <c r="F467" s="4">
        <f>_xlfn.NUMBERVALUE(Test_Length_Start[[#This Row],[Column3]])</f>
        <v>1.81055411858334</v>
      </c>
      <c r="G467" s="4">
        <f>_xlfn.NUMBERVALUE(Test_Length_Start[[#This Row],[Column4]])</f>
        <v>0.16786016463564599</v>
      </c>
      <c r="H467" s="4">
        <f>_xlfn.NUMBERVALUE(Test_Length_Start[[#This Row],[Column5]])</f>
        <v>0.42642999135175902</v>
      </c>
      <c r="I467" s="4">
        <f>_xlfn.NUMBERVALUE(Test_Length_Start[[#This Row],[Column6]])</f>
        <v>0.13691363346697399</v>
      </c>
      <c r="J467" s="4">
        <f>_xlfn.NUMBERVALUE(Test_Length_Start[[#This Row],[Column7]])</f>
        <v>0.27620751203882798</v>
      </c>
      <c r="K467" s="4">
        <f>_xlfn.NUMBERVALUE(Test_Length_Start[[#This Row],[Column12]])</f>
        <v>3.5993783720768899</v>
      </c>
      <c r="L467" s="8">
        <f>_xlfn.NUMBERVALUE(Test_Length_Start[[#This Row],[Column10]])</f>
        <v>0.44136249314880499</v>
      </c>
      <c r="M467" s="4">
        <f>_xlfn.NUMBERVALUE(Test_Length_Start[[#This Row],[Column11]])</f>
        <v>1.22520349573078</v>
      </c>
      <c r="N467" s="8">
        <f>Tableau2[[#This Row],[Longueur manquante]]-(6-Tableau2[[#This Row],[longueur]])</f>
        <v>-2.9642423856858797</v>
      </c>
    </row>
    <row r="468" spans="2:14" x14ac:dyDescent="0.25">
      <c r="B468" s="3" t="str">
        <f t="shared" si="14"/>
        <v>12</v>
      </c>
      <c r="C468" s="4" t="str">
        <f>Test_Length_Start[[#This Row],[Column1]]</f>
        <v>12-Camera-0,15000000000000002</v>
      </c>
      <c r="D468" s="3">
        <f t="shared" si="15"/>
        <v>1.5</v>
      </c>
      <c r="E468" s="4">
        <f>_xlfn.NUMBERVALUE(Test_Length_Start[[#This Row],[Column2]])</f>
        <v>45.708745994635201</v>
      </c>
      <c r="F468" s="4">
        <f>_xlfn.NUMBERVALUE(Test_Length_Start[[#This Row],[Column3]])</f>
        <v>1.8504974358708199</v>
      </c>
      <c r="G468" s="4">
        <f>_xlfn.NUMBERVALUE(Test_Length_Start[[#This Row],[Column4]])</f>
        <v>7.4289694524606598E-2</v>
      </c>
      <c r="H468" s="4">
        <f>_xlfn.NUMBERVALUE(Test_Length_Start[[#This Row],[Column5]])</f>
        <v>0.10651111785585</v>
      </c>
      <c r="I468" s="4">
        <f>_xlfn.NUMBERVALUE(Test_Length_Start[[#This Row],[Column6]])</f>
        <v>6.4862681000955102E-2</v>
      </c>
      <c r="J468" s="4">
        <f>_xlfn.NUMBERVALUE(Test_Length_Start[[#This Row],[Column7]])</f>
        <v>0.107050017089243</v>
      </c>
      <c r="K468" s="4">
        <f>_xlfn.NUMBERVALUE(Test_Length_Start[[#This Row],[Column12]])</f>
        <v>3.9032193321036099</v>
      </c>
      <c r="L468" s="8">
        <f>_xlfn.NUMBERVALUE(Test_Length_Start[[#This Row],[Column10]])</f>
        <v>0.191065921916308</v>
      </c>
      <c r="M468" s="4">
        <f>_xlfn.NUMBERVALUE(Test_Length_Start[[#This Row],[Column11]])</f>
        <v>0.24299222568422299</v>
      </c>
      <c r="N468" s="8">
        <f>Tableau2[[#This Row],[Longueur manquante]]-(6-Tableau2[[#This Row],[longueur]])</f>
        <v>-3.9065103384449569</v>
      </c>
    </row>
    <row r="469" spans="2:14" x14ac:dyDescent="0.25">
      <c r="B469" s="3" t="str">
        <f t="shared" si="14"/>
        <v>12</v>
      </c>
      <c r="C469" s="4" t="str">
        <f>Test_Length_Start[[#This Row],[Column1]]</f>
        <v>12-Camera-0,15000000000000002</v>
      </c>
      <c r="D469" s="3">
        <f t="shared" si="15"/>
        <v>1.5</v>
      </c>
      <c r="E469" s="4">
        <f>_xlfn.NUMBERVALUE(Test_Length_Start[[#This Row],[Column2]])</f>
        <v>67.242114548391996</v>
      </c>
      <c r="F469" s="4">
        <f>_xlfn.NUMBERVALUE(Test_Length_Start[[#This Row],[Column3]])</f>
        <v>2.0187028982583901</v>
      </c>
      <c r="G469" s="4">
        <f>_xlfn.NUMBERVALUE(Test_Length_Start[[#This Row],[Column4]])</f>
        <v>0.123470994379764</v>
      </c>
      <c r="H469" s="4">
        <f>_xlfn.NUMBERVALUE(Test_Length_Start[[#This Row],[Column5]])</f>
        <v>0.32376436559628202</v>
      </c>
      <c r="I469" s="4">
        <f>_xlfn.NUMBERVALUE(Test_Length_Start[[#This Row],[Column6]])</f>
        <v>9.6402488820801796E-2</v>
      </c>
      <c r="J469" s="4">
        <f>_xlfn.NUMBERVALUE(Test_Length_Start[[#This Row],[Column7]])</f>
        <v>0.18575373197957801</v>
      </c>
      <c r="K469" s="4">
        <f>_xlfn.NUMBERVALUE(Test_Length_Start[[#This Row],[Column12]])</f>
        <v>3.4275457530748099</v>
      </c>
      <c r="L469" s="8">
        <f>_xlfn.NUMBERVALUE(Test_Length_Start[[#This Row],[Column10]])</f>
        <v>0.42293175685669199</v>
      </c>
      <c r="M469" s="4">
        <f>_xlfn.NUMBERVALUE(Test_Length_Start[[#This Row],[Column11]])</f>
        <v>0.99485520851154197</v>
      </c>
      <c r="N469" s="8">
        <f>Tableau2[[#This Row],[Longueur manquante]]-(6-Tableau2[[#This Row],[longueur]])</f>
        <v>-2.9864418932300678</v>
      </c>
    </row>
    <row r="470" spans="2:14" x14ac:dyDescent="0.25">
      <c r="B470" s="3" t="str">
        <f t="shared" si="14"/>
        <v>12</v>
      </c>
      <c r="C470" s="4" t="str">
        <f>Test_Length_Start[[#This Row],[Column1]]</f>
        <v>12-Camera-0,15000000000000002</v>
      </c>
      <c r="D470" s="3">
        <f t="shared" si="15"/>
        <v>1.5</v>
      </c>
      <c r="E470" s="4">
        <f>_xlfn.NUMBERVALUE(Test_Length_Start[[#This Row],[Column2]])</f>
        <v>22.606579045870099</v>
      </c>
      <c r="F470" s="4">
        <f>_xlfn.NUMBERVALUE(Test_Length_Start[[#This Row],[Column3]])</f>
        <v>1.85844552343983</v>
      </c>
      <c r="G470" s="4">
        <f>_xlfn.NUMBERVALUE(Test_Length_Start[[#This Row],[Column4]])</f>
        <v>0.13395522627932699</v>
      </c>
      <c r="H470" s="4">
        <f>_xlfn.NUMBERVALUE(Test_Length_Start[[#This Row],[Column5]])</f>
        <v>0.32450350298536101</v>
      </c>
      <c r="I470" s="4">
        <f>_xlfn.NUMBERVALUE(Test_Length_Start[[#This Row],[Column6]])</f>
        <v>0.11442247516219101</v>
      </c>
      <c r="J470" s="4">
        <f>_xlfn.NUMBERVALUE(Test_Length_Start[[#This Row],[Column7]])</f>
        <v>0.20286352874906499</v>
      </c>
      <c r="K470" s="4">
        <f>_xlfn.NUMBERVALUE(Test_Length_Start[[#This Row],[Column12]])</f>
        <v>3.17267935699783</v>
      </c>
      <c r="L470" s="8">
        <f>_xlfn.NUMBERVALUE(Test_Length_Start[[#This Row],[Column10]])</f>
        <v>0.42533398402522299</v>
      </c>
      <c r="M470" s="4">
        <f>_xlfn.NUMBERVALUE(Test_Length_Start[[#This Row],[Column11]])</f>
        <v>0.97526857456154303</v>
      </c>
      <c r="N470" s="8">
        <f>Tableau2[[#This Row],[Longueur manquante]]-(6-Tableau2[[#This Row],[longueur]])</f>
        <v>-3.1662859019986271</v>
      </c>
    </row>
    <row r="471" spans="2:14" x14ac:dyDescent="0.25">
      <c r="B471" s="3" t="str">
        <f t="shared" si="14"/>
        <v>12</v>
      </c>
      <c r="C471" s="4" t="str">
        <f>Test_Length_Start[[#This Row],[Column1]]</f>
        <v>12-Camera-0,15000000000000002</v>
      </c>
      <c r="D471" s="3">
        <f t="shared" si="15"/>
        <v>1.5</v>
      </c>
      <c r="E471" s="4">
        <f>_xlfn.NUMBERVALUE(Test_Length_Start[[#This Row],[Column2]])</f>
        <v>38.259795645500702</v>
      </c>
      <c r="F471" s="4">
        <f>_xlfn.NUMBERVALUE(Test_Length_Start[[#This Row],[Column3]])</f>
        <v>2.0008793824789399</v>
      </c>
      <c r="G471" s="4">
        <f>_xlfn.NUMBERVALUE(Test_Length_Start[[#This Row],[Column4]])</f>
        <v>8.6706582431523405E-2</v>
      </c>
      <c r="H471" s="4">
        <f>_xlfn.NUMBERVALUE(Test_Length_Start[[#This Row],[Column5]])</f>
        <v>0.13991954125020301</v>
      </c>
      <c r="I471" s="4">
        <f>_xlfn.NUMBERVALUE(Test_Length_Start[[#This Row],[Column6]])</f>
        <v>6.8338265593157296E-2</v>
      </c>
      <c r="J471" s="4">
        <f>_xlfn.NUMBERVALUE(Test_Length_Start[[#This Row],[Column7]])</f>
        <v>0.129178098701486</v>
      </c>
      <c r="K471" s="4">
        <f>_xlfn.NUMBERVALUE(Test_Length_Start[[#This Row],[Column12]])</f>
        <v>3.3588303109863702</v>
      </c>
      <c r="L471" s="8">
        <f>_xlfn.NUMBERVALUE(Test_Length_Start[[#This Row],[Column10]])</f>
        <v>0.36607625421780798</v>
      </c>
      <c r="M471" s="4">
        <f>_xlfn.NUMBERVALUE(Test_Length_Start[[#This Row],[Column11]])</f>
        <v>0.46977971283646103</v>
      </c>
      <c r="N471" s="8">
        <f>Tableau2[[#This Row],[Longueur manquante]]-(6-Tableau2[[#This Row],[longueur]])</f>
        <v>-3.5293409046845992</v>
      </c>
    </row>
    <row r="472" spans="2:14" x14ac:dyDescent="0.25">
      <c r="B472" s="3" t="str">
        <f t="shared" si="14"/>
        <v>12</v>
      </c>
      <c r="C472" s="4" t="str">
        <f>Test_Length_Start[[#This Row],[Column1]]</f>
        <v>12-Camera-0,15000000000000002</v>
      </c>
      <c r="D472" s="3">
        <f t="shared" si="15"/>
        <v>1.5</v>
      </c>
      <c r="E472" s="4">
        <f>_xlfn.NUMBERVALUE(Test_Length_Start[[#This Row],[Column2]])</f>
        <v>87.539780161352198</v>
      </c>
      <c r="F472" s="4">
        <f>_xlfn.NUMBERVALUE(Test_Length_Start[[#This Row],[Column3]])</f>
        <v>1.8385968419793</v>
      </c>
      <c r="G472" s="4">
        <f>_xlfn.NUMBERVALUE(Test_Length_Start[[#This Row],[Column4]])</f>
        <v>0.11971805160995801</v>
      </c>
      <c r="H472" s="4">
        <f>_xlfn.NUMBERVALUE(Test_Length_Start[[#This Row],[Column5]])</f>
        <v>0.23801625187449599</v>
      </c>
      <c r="I472" s="4">
        <f>_xlfn.NUMBERVALUE(Test_Length_Start[[#This Row],[Column6]])</f>
        <v>9.5999945605187195E-2</v>
      </c>
      <c r="J472" s="4">
        <f>_xlfn.NUMBERVALUE(Test_Length_Start[[#This Row],[Column7]])</f>
        <v>0.16696832915478699</v>
      </c>
      <c r="K472" s="4">
        <f>_xlfn.NUMBERVALUE(Test_Length_Start[[#This Row],[Column12]])</f>
        <v>3.45666283403988</v>
      </c>
      <c r="L472" s="8">
        <f>_xlfn.NUMBERVALUE(Test_Length_Start[[#This Row],[Column10]])</f>
        <v>0.55069359294109499</v>
      </c>
      <c r="M472" s="4">
        <f>_xlfn.NUMBERVALUE(Test_Length_Start[[#This Row],[Column11]])</f>
        <v>0.76725666805859805</v>
      </c>
      <c r="N472" s="8">
        <f>Tableau2[[#This Row],[Longueur manquante]]-(6-Tableau2[[#This Row],[longueur]])</f>
        <v>-3.3941464899621026</v>
      </c>
    </row>
    <row r="473" spans="2:14" x14ac:dyDescent="0.25">
      <c r="B473" s="3" t="str">
        <f t="shared" si="14"/>
        <v>12</v>
      </c>
      <c r="C473" s="4" t="str">
        <f>Test_Length_Start[[#This Row],[Column1]]</f>
        <v>12-Camera-0,15000000000000002</v>
      </c>
      <c r="D473" s="3">
        <f t="shared" si="15"/>
        <v>1.5</v>
      </c>
      <c r="E473" s="4">
        <f>_xlfn.NUMBERVALUE(Test_Length_Start[[#This Row],[Column2]])</f>
        <v>5.4008023303263402</v>
      </c>
      <c r="F473" s="4">
        <f>_xlfn.NUMBERVALUE(Test_Length_Start[[#This Row],[Column3]])</f>
        <v>2.1596603348650798</v>
      </c>
      <c r="G473" s="4">
        <f>_xlfn.NUMBERVALUE(Test_Length_Start[[#This Row],[Column4]])</f>
        <v>0.186400592250061</v>
      </c>
      <c r="H473" s="4">
        <f>_xlfn.NUMBERVALUE(Test_Length_Start[[#This Row],[Column5]])</f>
        <v>0.25374672495363199</v>
      </c>
      <c r="I473" s="4">
        <f>_xlfn.NUMBERVALUE(Test_Length_Start[[#This Row],[Column6]])</f>
        <v>0.156883170247929</v>
      </c>
      <c r="J473" s="4">
        <f>_xlfn.NUMBERVALUE(Test_Length_Start[[#This Row],[Column7]])</f>
        <v>0.181634518293708</v>
      </c>
      <c r="K473" s="4">
        <f>_xlfn.NUMBERVALUE(Test_Length_Start[[#This Row],[Column12]])</f>
        <v>2.8401067140512102</v>
      </c>
      <c r="L473" s="8">
        <f>_xlfn.NUMBERVALUE(Test_Length_Start[[#This Row],[Column10]])</f>
        <v>0.59350389866412701</v>
      </c>
      <c r="M473" s="4">
        <f>_xlfn.NUMBERVALUE(Test_Length_Start[[#This Row],[Column11]])</f>
        <v>0.739637678207546</v>
      </c>
      <c r="N473" s="8">
        <f>Tableau2[[#This Row],[Longueur manquante]]-(6-Tableau2[[#This Row],[longueur]])</f>
        <v>-3.1007019869273744</v>
      </c>
    </row>
    <row r="474" spans="2:14" x14ac:dyDescent="0.25">
      <c r="B474" s="3" t="str">
        <f t="shared" si="14"/>
        <v>12</v>
      </c>
      <c r="C474" s="4" t="str">
        <f>Test_Length_Start[[#This Row],[Column1]]</f>
        <v>12-Camera-0,15000000000000002</v>
      </c>
      <c r="D474" s="3">
        <f t="shared" si="15"/>
        <v>1.5</v>
      </c>
      <c r="E474" s="4">
        <f>_xlfn.NUMBERVALUE(Test_Length_Start[[#This Row],[Column2]])</f>
        <v>56.260217709371197</v>
      </c>
      <c r="F474" s="4">
        <f>_xlfn.NUMBERVALUE(Test_Length_Start[[#This Row],[Column3]])</f>
        <v>2.1717345657106</v>
      </c>
      <c r="G474" s="4">
        <f>_xlfn.NUMBERVALUE(Test_Length_Start[[#This Row],[Column4]])</f>
        <v>8.3958395811747494E-2</v>
      </c>
      <c r="H474" s="4">
        <f>_xlfn.NUMBERVALUE(Test_Length_Start[[#This Row],[Column5]])</f>
        <v>0.107531760872903</v>
      </c>
      <c r="I474" s="4">
        <f>_xlfn.NUMBERVALUE(Test_Length_Start[[#This Row],[Column6]])</f>
        <v>7.2241131121951796E-2</v>
      </c>
      <c r="J474" s="4">
        <f>_xlfn.NUMBERVALUE(Test_Length_Start[[#This Row],[Column7]])</f>
        <v>0.10484441801182</v>
      </c>
      <c r="K474" s="4">
        <f>_xlfn.NUMBERVALUE(Test_Length_Start[[#This Row],[Column12]])</f>
        <v>4.0083279149839601</v>
      </c>
      <c r="L474" s="8">
        <f>_xlfn.NUMBERVALUE(Test_Length_Start[[#This Row],[Column10]])</f>
        <v>0.32145756205329301</v>
      </c>
      <c r="M474" s="4">
        <f>_xlfn.NUMBERVALUE(Test_Length_Start[[#This Row],[Column11]])</f>
        <v>0.29260209363262801</v>
      </c>
      <c r="N474" s="8">
        <f>Tableau2[[#This Row],[Longueur manquante]]-(6-Tableau2[[#This Row],[longueur]])</f>
        <v>-3.5356633406567721</v>
      </c>
    </row>
    <row r="475" spans="2:14" x14ac:dyDescent="0.25">
      <c r="B475" s="3" t="str">
        <f t="shared" si="14"/>
        <v>12</v>
      </c>
      <c r="C475" s="4" t="str">
        <f>Test_Length_Start[[#This Row],[Column1]]</f>
        <v>12-Camera-0,15000000000000002</v>
      </c>
      <c r="D475" s="3">
        <f t="shared" si="15"/>
        <v>1.5</v>
      </c>
      <c r="E475" s="4">
        <f>_xlfn.NUMBERVALUE(Test_Length_Start[[#This Row],[Column2]])</f>
        <v>41.967586969479498</v>
      </c>
      <c r="F475" s="4">
        <f>_xlfn.NUMBERVALUE(Test_Length_Start[[#This Row],[Column3]])</f>
        <v>2.08642240574861</v>
      </c>
      <c r="G475" s="4">
        <f>_xlfn.NUMBERVALUE(Test_Length_Start[[#This Row],[Column4]])</f>
        <v>0.106603242215057</v>
      </c>
      <c r="H475" s="4">
        <f>_xlfn.NUMBERVALUE(Test_Length_Start[[#This Row],[Column5]])</f>
        <v>0.13300335865969001</v>
      </c>
      <c r="I475" s="4">
        <f>_xlfn.NUMBERVALUE(Test_Length_Start[[#This Row],[Column6]])</f>
        <v>9.7377853425896999E-2</v>
      </c>
      <c r="J475" s="4">
        <f>_xlfn.NUMBERVALUE(Test_Length_Start[[#This Row],[Column7]])</f>
        <v>0.12706211208377599</v>
      </c>
      <c r="K475" s="4">
        <f>_xlfn.NUMBERVALUE(Test_Length_Start[[#This Row],[Column12]])</f>
        <v>3.72156353690661</v>
      </c>
      <c r="L475" s="8">
        <f>_xlfn.NUMBERVALUE(Test_Length_Start[[#This Row],[Column10]])</f>
        <v>0.30270562447859301</v>
      </c>
      <c r="M475" s="4">
        <f>_xlfn.NUMBERVALUE(Test_Length_Start[[#This Row],[Column11]])</f>
        <v>0.37346425818103701</v>
      </c>
      <c r="N475" s="8">
        <f>Tableau2[[#This Row],[Longueur manquante]]-(6-Tableau2[[#This Row],[longueur]])</f>
        <v>-3.5401133360703527</v>
      </c>
    </row>
    <row r="476" spans="2:14" x14ac:dyDescent="0.25">
      <c r="B476" s="3" t="str">
        <f t="shared" si="14"/>
        <v>12</v>
      </c>
      <c r="C476" s="4" t="str">
        <f>Test_Length_Start[[#This Row],[Column1]]</f>
        <v>12-Camera-0,15000000000000002</v>
      </c>
      <c r="D476" s="3">
        <f t="shared" si="15"/>
        <v>1.5</v>
      </c>
      <c r="E476" s="4">
        <f>_xlfn.NUMBERVALUE(Test_Length_Start[[#This Row],[Column2]])</f>
        <v>52.2499921863362</v>
      </c>
      <c r="F476" s="4">
        <f>_xlfn.NUMBERVALUE(Test_Length_Start[[#This Row],[Column3]])</f>
        <v>1.9322152355529301</v>
      </c>
      <c r="G476" s="4">
        <f>_xlfn.NUMBERVALUE(Test_Length_Start[[#This Row],[Column4]])</f>
        <v>7.3924878633965199E-2</v>
      </c>
      <c r="H476" s="4">
        <f>_xlfn.NUMBERVALUE(Test_Length_Start[[#This Row],[Column5]])</f>
        <v>0.14474452414917499</v>
      </c>
      <c r="I476" s="4">
        <f>_xlfn.NUMBERVALUE(Test_Length_Start[[#This Row],[Column6]])</f>
        <v>5.8855860705040002E-2</v>
      </c>
      <c r="J476" s="4">
        <f>_xlfn.NUMBERVALUE(Test_Length_Start[[#This Row],[Column7]])</f>
        <v>0.120605217108291</v>
      </c>
      <c r="K476" s="4">
        <f>_xlfn.NUMBERVALUE(Test_Length_Start[[#This Row],[Column12]])</f>
        <v>3.7774339600000499</v>
      </c>
      <c r="L476" s="8">
        <f>_xlfn.NUMBERVALUE(Test_Length_Start[[#This Row],[Column10]])</f>
        <v>0.32466496221929197</v>
      </c>
      <c r="M476" s="4">
        <f>_xlfn.NUMBERVALUE(Test_Length_Start[[#This Row],[Column11]])</f>
        <v>0.47792721250553699</v>
      </c>
      <c r="N476" s="8">
        <f>Tableau2[[#This Row],[Longueur manquante]]-(6-Tableau2[[#This Row],[longueur]])</f>
        <v>-3.5898575519415328</v>
      </c>
    </row>
    <row r="477" spans="2:14" x14ac:dyDescent="0.25">
      <c r="B477" s="3" t="str">
        <f t="shared" si="14"/>
        <v>12</v>
      </c>
      <c r="C477" s="4" t="str">
        <f>Test_Length_Start[[#This Row],[Column1]]</f>
        <v>12-Camera-0,15000000000000002</v>
      </c>
      <c r="D477" s="3">
        <f t="shared" si="15"/>
        <v>1.5</v>
      </c>
      <c r="E477" s="4">
        <f>_xlfn.NUMBERVALUE(Test_Length_Start[[#This Row],[Column2]])</f>
        <v>49.721980779908797</v>
      </c>
      <c r="F477" s="4">
        <f>_xlfn.NUMBERVALUE(Test_Length_Start[[#This Row],[Column3]])</f>
        <v>2.1973995219413598</v>
      </c>
      <c r="G477" s="4">
        <f>_xlfn.NUMBERVALUE(Test_Length_Start[[#This Row],[Column4]])</f>
        <v>0.11988172841785601</v>
      </c>
      <c r="H477" s="4">
        <f>_xlfn.NUMBERVALUE(Test_Length_Start[[#This Row],[Column5]])</f>
        <v>0.12610867121841199</v>
      </c>
      <c r="I477" s="4">
        <f>_xlfn.NUMBERVALUE(Test_Length_Start[[#This Row],[Column6]])</f>
        <v>6.89463397145888E-2</v>
      </c>
      <c r="J477" s="4">
        <f>_xlfn.NUMBERVALUE(Test_Length_Start[[#This Row],[Column7]])</f>
        <v>0.109302957842717</v>
      </c>
      <c r="K477" s="4">
        <f>_xlfn.NUMBERVALUE(Test_Length_Start[[#This Row],[Column12]])</f>
        <v>4.1465857309522098</v>
      </c>
      <c r="L477" s="8">
        <f>_xlfn.NUMBERVALUE(Test_Length_Start[[#This Row],[Column10]])</f>
        <v>0.42229728321784099</v>
      </c>
      <c r="M477" s="4">
        <f>_xlfn.NUMBERVALUE(Test_Length_Start[[#This Row],[Column11]])</f>
        <v>0.374929727914948</v>
      </c>
      <c r="N477" s="8">
        <f>Tableau2[[#This Row],[Longueur manquante]]-(6-Tableau2[[#This Row],[longueur]])</f>
        <v>-3.427670750143692</v>
      </c>
    </row>
    <row r="478" spans="2:14" x14ac:dyDescent="0.25">
      <c r="B478" s="3" t="str">
        <f t="shared" si="14"/>
        <v>12</v>
      </c>
      <c r="C478" s="4" t="str">
        <f>Test_Length_Start[[#This Row],[Column1]]</f>
        <v>12-Camera-0,15000000000000002</v>
      </c>
      <c r="D478" s="3">
        <f t="shared" si="15"/>
        <v>1.5</v>
      </c>
      <c r="E478" s="4">
        <f>_xlfn.NUMBERVALUE(Test_Length_Start[[#This Row],[Column2]])</f>
        <v>18.965485359039899</v>
      </c>
      <c r="F478" s="4">
        <f>_xlfn.NUMBERVALUE(Test_Length_Start[[#This Row],[Column3]])</f>
        <v>1.9750515873618</v>
      </c>
      <c r="G478" s="4">
        <f>_xlfn.NUMBERVALUE(Test_Length_Start[[#This Row],[Column4]])</f>
        <v>0.10480594967586999</v>
      </c>
      <c r="H478" s="4">
        <f>_xlfn.NUMBERVALUE(Test_Length_Start[[#This Row],[Column5]])</f>
        <v>0.30616525062893402</v>
      </c>
      <c r="I478" s="4">
        <f>_xlfn.NUMBERVALUE(Test_Length_Start[[#This Row],[Column6]])</f>
        <v>8.7548443871504802E-2</v>
      </c>
      <c r="J478" s="4">
        <f>_xlfn.NUMBERVALUE(Test_Length_Start[[#This Row],[Column7]])</f>
        <v>0.221919502137256</v>
      </c>
      <c r="K478" s="4">
        <f>_xlfn.NUMBERVALUE(Test_Length_Start[[#This Row],[Column12]])</f>
        <v>4.0705910120159299</v>
      </c>
      <c r="L478" s="8">
        <f>_xlfn.NUMBERVALUE(Test_Length_Start[[#This Row],[Column10]])</f>
        <v>0.312589348615123</v>
      </c>
      <c r="M478" s="4">
        <f>_xlfn.NUMBERVALUE(Test_Length_Start[[#This Row],[Column11]])</f>
        <v>0.90923260882138601</v>
      </c>
      <c r="N478" s="8">
        <f>Tableau2[[#This Row],[Longueur manquante]]-(6-Tableau2[[#This Row],[longueur]])</f>
        <v>-3.1157158038168142</v>
      </c>
    </row>
    <row r="479" spans="2:14" x14ac:dyDescent="0.25">
      <c r="B479" s="3" t="str">
        <f t="shared" si="14"/>
        <v>12</v>
      </c>
      <c r="C479" s="4" t="str">
        <f>Test_Length_Start[[#This Row],[Column1]]</f>
        <v>12-Camera-0,15000000000000002</v>
      </c>
      <c r="D479" s="3">
        <f t="shared" si="15"/>
        <v>1.5</v>
      </c>
      <c r="E479" s="4">
        <f>_xlfn.NUMBERVALUE(Test_Length_Start[[#This Row],[Column2]])</f>
        <v>39.686653870421601</v>
      </c>
      <c r="F479" s="4">
        <f>_xlfn.NUMBERVALUE(Test_Length_Start[[#This Row],[Column3]])</f>
        <v>1.9818758945639301</v>
      </c>
      <c r="G479" s="4">
        <f>_xlfn.NUMBERVALUE(Test_Length_Start[[#This Row],[Column4]])</f>
        <v>0.107017786269252</v>
      </c>
      <c r="H479" s="4">
        <f>_xlfn.NUMBERVALUE(Test_Length_Start[[#This Row],[Column5]])</f>
        <v>0.13201825599751699</v>
      </c>
      <c r="I479" s="4">
        <f>_xlfn.NUMBERVALUE(Test_Length_Start[[#This Row],[Column6]])</f>
        <v>0.105294718534724</v>
      </c>
      <c r="J479" s="4">
        <f>_xlfn.NUMBERVALUE(Test_Length_Start[[#This Row],[Column7]])</f>
        <v>0.13147422932486499</v>
      </c>
      <c r="K479" s="4">
        <f>_xlfn.NUMBERVALUE(Test_Length_Start[[#This Row],[Column12]])</f>
        <v>3.7729503649752498</v>
      </c>
      <c r="L479" s="8">
        <f>_xlfn.NUMBERVALUE(Test_Length_Start[[#This Row],[Column10]])</f>
        <v>0.32308724788493098</v>
      </c>
      <c r="M479" s="4">
        <f>_xlfn.NUMBERVALUE(Test_Length_Start[[#This Row],[Column11]])</f>
        <v>0.35926242905698003</v>
      </c>
      <c r="N479" s="8">
        <f>Tableau2[[#This Row],[Longueur manquante]]-(6-Tableau2[[#This Row],[longueur]])</f>
        <v>-3.65886167637909</v>
      </c>
    </row>
    <row r="480" spans="2:14" x14ac:dyDescent="0.25">
      <c r="B480" s="3" t="str">
        <f t="shared" si="14"/>
        <v>12</v>
      </c>
      <c r="C480" s="4" t="str">
        <f>Test_Length_Start[[#This Row],[Column1]]</f>
        <v>12-Camera-0,15000000000000002</v>
      </c>
      <c r="D480" s="3">
        <f t="shared" si="15"/>
        <v>1.5</v>
      </c>
      <c r="E480" s="4">
        <f>_xlfn.NUMBERVALUE(Test_Length_Start[[#This Row],[Column2]])</f>
        <v>36.713068785924897</v>
      </c>
      <c r="F480" s="4">
        <f>_xlfn.NUMBERVALUE(Test_Length_Start[[#This Row],[Column3]])</f>
        <v>1.8930297383541801</v>
      </c>
      <c r="G480" s="4">
        <f>_xlfn.NUMBERVALUE(Test_Length_Start[[#This Row],[Column4]])</f>
        <v>9.1807003825722405E-2</v>
      </c>
      <c r="H480" s="4">
        <f>_xlfn.NUMBERVALUE(Test_Length_Start[[#This Row],[Column5]])</f>
        <v>0.127646239525748</v>
      </c>
      <c r="I480" s="4">
        <f>_xlfn.NUMBERVALUE(Test_Length_Start[[#This Row],[Column6]])</f>
        <v>7.9432363638743397E-2</v>
      </c>
      <c r="J480" s="4">
        <f>_xlfn.NUMBERVALUE(Test_Length_Start[[#This Row],[Column7]])</f>
        <v>0.119027318383486</v>
      </c>
      <c r="K480" s="4">
        <f>_xlfn.NUMBERVALUE(Test_Length_Start[[#This Row],[Column12]])</f>
        <v>3.5110383520368398</v>
      </c>
      <c r="L480" s="8">
        <f>_xlfn.NUMBERVALUE(Test_Length_Start[[#This Row],[Column10]])</f>
        <v>0.26517515795479002</v>
      </c>
      <c r="M480" s="4">
        <f>_xlfn.NUMBERVALUE(Test_Length_Start[[#This Row],[Column11]])</f>
        <v>0.340742891917587</v>
      </c>
      <c r="N480" s="8">
        <f>Tableau2[[#This Row],[Longueur manquante]]-(6-Tableau2[[#This Row],[longueur]])</f>
        <v>-3.7662273697282331</v>
      </c>
    </row>
    <row r="481" spans="2:14" x14ac:dyDescent="0.25">
      <c r="B481" s="3" t="str">
        <f t="shared" si="14"/>
        <v>12</v>
      </c>
      <c r="C481" s="4" t="str">
        <f>Test_Length_Start[[#This Row],[Column1]]</f>
        <v>12-Camera-0,15000000000000002</v>
      </c>
      <c r="D481" s="3">
        <f t="shared" si="15"/>
        <v>1.5</v>
      </c>
      <c r="E481" s="4">
        <f>_xlfn.NUMBERVALUE(Test_Length_Start[[#This Row],[Column2]])</f>
        <v>44.156937220576403</v>
      </c>
      <c r="F481" s="4">
        <f>_xlfn.NUMBERVALUE(Test_Length_Start[[#This Row],[Column3]])</f>
        <v>1.84779462525238</v>
      </c>
      <c r="G481" s="4">
        <f>_xlfn.NUMBERVALUE(Test_Length_Start[[#This Row],[Column4]])</f>
        <v>4.6051592487215E-2</v>
      </c>
      <c r="H481" s="4">
        <f>_xlfn.NUMBERVALUE(Test_Length_Start[[#This Row],[Column5]])</f>
        <v>9.08340574959077E-2</v>
      </c>
      <c r="I481" s="4">
        <f>_xlfn.NUMBERVALUE(Test_Length_Start[[#This Row],[Column6]])</f>
        <v>4.6870752181296702E-2</v>
      </c>
      <c r="J481" s="4">
        <f>_xlfn.NUMBERVALUE(Test_Length_Start[[#This Row],[Column7]])</f>
        <v>8.0117408181417299E-2</v>
      </c>
      <c r="K481" s="4">
        <f>_xlfn.NUMBERVALUE(Test_Length_Start[[#This Row],[Column12]])</f>
        <v>3.85760084399953</v>
      </c>
      <c r="L481" s="8">
        <f>_xlfn.NUMBERVALUE(Test_Length_Start[[#This Row],[Column10]])</f>
        <v>0.106177420820269</v>
      </c>
      <c r="M481" s="4">
        <f>_xlfn.NUMBERVALUE(Test_Length_Start[[#This Row],[Column11]])</f>
        <v>0.321466894589713</v>
      </c>
      <c r="N481" s="8">
        <f>Tableau2[[#This Row],[Longueur manquante]]-(6-Tableau2[[#This Row],[longueur]])</f>
        <v>-3.830738480157907</v>
      </c>
    </row>
    <row r="482" spans="2:14" x14ac:dyDescent="0.25">
      <c r="B482" s="3" t="str">
        <f t="shared" si="14"/>
        <v>12</v>
      </c>
      <c r="C482" s="4" t="str">
        <f>Test_Length_Start[[#This Row],[Column1]]</f>
        <v>12-Ground_Truth</v>
      </c>
      <c r="D482" s="3">
        <f t="shared" si="15"/>
        <v>-2</v>
      </c>
      <c r="E482" s="4">
        <f>_xlfn.NUMBERVALUE(Test_Length_Start[[#This Row],[Column2]])</f>
        <v>51.7872027697763</v>
      </c>
      <c r="F482" s="4">
        <f>_xlfn.NUMBERVALUE(Test_Length_Start[[#This Row],[Column3]])</f>
        <v>1.86850393514209</v>
      </c>
      <c r="G482" s="4">
        <f>_xlfn.NUMBERVALUE(Test_Length_Start[[#This Row],[Column4]])</f>
        <v>8.4225089221644997E-3</v>
      </c>
      <c r="H482" s="4">
        <f>_xlfn.NUMBERVALUE(Test_Length_Start[[#This Row],[Column5]])</f>
        <v>6.8939560279520903E-2</v>
      </c>
      <c r="I482" s="4">
        <f>_xlfn.NUMBERVALUE(Test_Length_Start[[#This Row],[Column6]])</f>
        <v>8.1480232160724801E-3</v>
      </c>
      <c r="J482" s="4">
        <f>_xlfn.NUMBERVALUE(Test_Length_Start[[#This Row],[Column7]])</f>
        <v>4.9486311946015202E-2</v>
      </c>
      <c r="K482" s="4">
        <f>_xlfn.NUMBERVALUE(Test_Length_Start[[#This Row],[Column12]])</f>
        <v>2.5498215019470001</v>
      </c>
      <c r="L482" s="8">
        <f>_xlfn.NUMBERVALUE(Test_Length_Start[[#This Row],[Column10]])</f>
        <v>2.9994137174115899E-2</v>
      </c>
      <c r="M482" s="4">
        <f>_xlfn.NUMBERVALUE(Test_Length_Start[[#This Row],[Column11]])</f>
        <v>0.34113500682576497</v>
      </c>
      <c r="N482" s="8">
        <f>Tableau2[[#This Row],[Longueur manquante]]-(6-Tableau2[[#This Row],[longueur]])</f>
        <v>-3.7903610580321447</v>
      </c>
    </row>
    <row r="483" spans="2:14" x14ac:dyDescent="0.25">
      <c r="B483" s="3" t="str">
        <f t="shared" si="14"/>
        <v>12</v>
      </c>
      <c r="C483" s="4" t="str">
        <f>Test_Length_Start[[#This Row],[Column1]]</f>
        <v>12-Ground_Truth</v>
      </c>
      <c r="D483" s="3">
        <f t="shared" si="15"/>
        <v>-2</v>
      </c>
      <c r="E483" s="4">
        <f>_xlfn.NUMBERVALUE(Test_Length_Start[[#This Row],[Column2]])</f>
        <v>70.406177101367604</v>
      </c>
      <c r="F483" s="4">
        <f>_xlfn.NUMBERVALUE(Test_Length_Start[[#This Row],[Column3]])</f>
        <v>1.8429626197920701</v>
      </c>
      <c r="G483" s="4">
        <f>_xlfn.NUMBERVALUE(Test_Length_Start[[#This Row],[Column4]])</f>
        <v>1.9400985291871502E-2</v>
      </c>
      <c r="H483" s="4">
        <f>_xlfn.NUMBERVALUE(Test_Length_Start[[#This Row],[Column5]])</f>
        <v>7.6332086427330095E-2</v>
      </c>
      <c r="I483" s="4">
        <f>_xlfn.NUMBERVALUE(Test_Length_Start[[#This Row],[Column6]])</f>
        <v>1.16358038775399E-2</v>
      </c>
      <c r="J483" s="4">
        <f>_xlfn.NUMBERVALUE(Test_Length_Start[[#This Row],[Column7]])</f>
        <v>5.7907937491742299E-2</v>
      </c>
      <c r="K483" s="4">
        <f>_xlfn.NUMBERVALUE(Test_Length_Start[[#This Row],[Column12]])</f>
        <v>2.41917158395517</v>
      </c>
      <c r="L483" s="8">
        <f>_xlfn.NUMBERVALUE(Test_Length_Start[[#This Row],[Column10]])</f>
        <v>6.4015481134761895E-2</v>
      </c>
      <c r="M483" s="4">
        <f>_xlfn.NUMBERVALUE(Test_Length_Start[[#This Row],[Column11]])</f>
        <v>0.33093613642831199</v>
      </c>
      <c r="N483" s="8">
        <f>Tableau2[[#This Row],[Longueur manquante]]-(6-Tableau2[[#This Row],[longueur]])</f>
        <v>-3.8261012437796178</v>
      </c>
    </row>
    <row r="484" spans="2:14" x14ac:dyDescent="0.25">
      <c r="B484" s="3" t="str">
        <f t="shared" si="14"/>
        <v>12</v>
      </c>
      <c r="C484" s="4" t="str">
        <f>Test_Length_Start[[#This Row],[Column1]]</f>
        <v>12-Ground_Truth</v>
      </c>
      <c r="D484" s="3">
        <f t="shared" si="15"/>
        <v>-2</v>
      </c>
      <c r="E484" s="4">
        <f>_xlfn.NUMBERVALUE(Test_Length_Start[[#This Row],[Column2]])</f>
        <v>62.288249571288297</v>
      </c>
      <c r="F484" s="4">
        <f>_xlfn.NUMBERVALUE(Test_Length_Start[[#This Row],[Column3]])</f>
        <v>1.8177078691300299</v>
      </c>
      <c r="G484" s="4">
        <f>_xlfn.NUMBERVALUE(Test_Length_Start[[#This Row],[Column4]])</f>
        <v>1.2662657013662299E-2</v>
      </c>
      <c r="H484" s="4">
        <f>_xlfn.NUMBERVALUE(Test_Length_Start[[#This Row],[Column5]])</f>
        <v>7.6028430318215504E-2</v>
      </c>
      <c r="I484" s="4">
        <f>_xlfn.NUMBERVALUE(Test_Length_Start[[#This Row],[Column6]])</f>
        <v>1.01409723543477E-2</v>
      </c>
      <c r="J484" s="4">
        <f>_xlfn.NUMBERVALUE(Test_Length_Start[[#This Row],[Column7]])</f>
        <v>5.4927384719455102E-2</v>
      </c>
      <c r="K484" s="4">
        <f>_xlfn.NUMBERVALUE(Test_Length_Start[[#This Row],[Column12]])</f>
        <v>2.4661186910234298</v>
      </c>
      <c r="L484" s="8">
        <f>_xlfn.NUMBERVALUE(Test_Length_Start[[#This Row],[Column10]])</f>
        <v>5.6206273384655801E-2</v>
      </c>
      <c r="M484" s="4">
        <f>_xlfn.NUMBERVALUE(Test_Length_Start[[#This Row],[Column11]])</f>
        <v>0.33659788719183598</v>
      </c>
      <c r="N484" s="8">
        <f>Tableau2[[#This Row],[Longueur manquante]]-(6-Tableau2[[#This Row],[longueur]])</f>
        <v>-3.8456942436781345</v>
      </c>
    </row>
    <row r="485" spans="2:14" x14ac:dyDescent="0.25">
      <c r="B485" s="3" t="str">
        <f t="shared" si="14"/>
        <v>12</v>
      </c>
      <c r="C485" s="4" t="str">
        <f>Test_Length_Start[[#This Row],[Column1]]</f>
        <v>12-Ground_Truth</v>
      </c>
      <c r="D485" s="3">
        <f t="shared" si="15"/>
        <v>-2</v>
      </c>
      <c r="E485" s="4">
        <f>_xlfn.NUMBERVALUE(Test_Length_Start[[#This Row],[Column2]])</f>
        <v>58.484894325574601</v>
      </c>
      <c r="F485" s="4">
        <f>_xlfn.NUMBERVALUE(Test_Length_Start[[#This Row],[Column3]])</f>
        <v>1.8661967355846401</v>
      </c>
      <c r="G485" s="4">
        <f>_xlfn.NUMBERVALUE(Test_Length_Start[[#This Row],[Column4]])</f>
        <v>5.5713023648842697E-3</v>
      </c>
      <c r="H485" s="4">
        <f>_xlfn.NUMBERVALUE(Test_Length_Start[[#This Row],[Column5]])</f>
        <v>6.9305958221034095E-2</v>
      </c>
      <c r="I485" s="4">
        <f>_xlfn.NUMBERVALUE(Test_Length_Start[[#This Row],[Column6]])</f>
        <v>4.3708459286995799E-3</v>
      </c>
      <c r="J485" s="4">
        <f>_xlfn.NUMBERVALUE(Test_Length_Start[[#This Row],[Column7]])</f>
        <v>5.0141513957511E-2</v>
      </c>
      <c r="K485" s="4">
        <f>_xlfn.NUMBERVALUE(Test_Length_Start[[#This Row],[Column12]])</f>
        <v>2.9191462979651899</v>
      </c>
      <c r="L485" s="8">
        <f>_xlfn.NUMBERVALUE(Test_Length_Start[[#This Row],[Column10]])</f>
        <v>3.1093820408254098E-2</v>
      </c>
      <c r="M485" s="4">
        <f>_xlfn.NUMBERVALUE(Test_Length_Start[[#This Row],[Column11]])</f>
        <v>0.35245478405665998</v>
      </c>
      <c r="N485" s="8">
        <f>Tableau2[[#This Row],[Longueur manquante]]-(6-Tableau2[[#This Row],[longueur]])</f>
        <v>-3.7813484803587003</v>
      </c>
    </row>
    <row r="486" spans="2:14" x14ac:dyDescent="0.25">
      <c r="B486" s="3" t="str">
        <f t="shared" si="14"/>
        <v>12</v>
      </c>
      <c r="C486" s="4" t="str">
        <f>Test_Length_Start[[#This Row],[Column1]]</f>
        <v>12-Ground_Truth</v>
      </c>
      <c r="D486" s="3">
        <f t="shared" si="15"/>
        <v>-2</v>
      </c>
      <c r="E486" s="4">
        <f>_xlfn.NUMBERVALUE(Test_Length_Start[[#This Row],[Column2]])</f>
        <v>58.328604225471103</v>
      </c>
      <c r="F486" s="4">
        <f>_xlfn.NUMBERVALUE(Test_Length_Start[[#This Row],[Column3]])</f>
        <v>1.8269220169580001</v>
      </c>
      <c r="G486" s="4">
        <f>_xlfn.NUMBERVALUE(Test_Length_Start[[#This Row],[Column4]])</f>
        <v>2.93932432261941E-3</v>
      </c>
      <c r="H486" s="4">
        <f>_xlfn.NUMBERVALUE(Test_Length_Start[[#This Row],[Column5]])</f>
        <v>7.0589587276951901E-2</v>
      </c>
      <c r="I486" s="4">
        <f>_xlfn.NUMBERVALUE(Test_Length_Start[[#This Row],[Column6]])</f>
        <v>2.8610988710365002E-3</v>
      </c>
      <c r="J486" s="4">
        <f>_xlfn.NUMBERVALUE(Test_Length_Start[[#This Row],[Column7]])</f>
        <v>5.0380409097947401E-2</v>
      </c>
      <c r="K486" s="4">
        <f>_xlfn.NUMBERVALUE(Test_Length_Start[[#This Row],[Column12]])</f>
        <v>2.57168601290322</v>
      </c>
      <c r="L486" s="8">
        <f>_xlfn.NUMBERVALUE(Test_Length_Start[[#This Row],[Column10]])</f>
        <v>6.0631083575864702E-3</v>
      </c>
      <c r="M486" s="4">
        <f>_xlfn.NUMBERVALUE(Test_Length_Start[[#This Row],[Column11]])</f>
        <v>0.333299846638618</v>
      </c>
      <c r="N486" s="8">
        <f>Tableau2[[#This Row],[Longueur manquante]]-(6-Tableau2[[#This Row],[longueur]])</f>
        <v>-3.8397781364033818</v>
      </c>
    </row>
    <row r="487" spans="2:14" x14ac:dyDescent="0.25">
      <c r="B487" s="3" t="str">
        <f t="shared" si="14"/>
        <v>12</v>
      </c>
      <c r="C487" s="4" t="str">
        <f>Test_Length_Start[[#This Row],[Column1]]</f>
        <v>12-Ground_Truth</v>
      </c>
      <c r="D487" s="3">
        <f t="shared" si="15"/>
        <v>-2</v>
      </c>
      <c r="E487" s="4">
        <f>_xlfn.NUMBERVALUE(Test_Length_Start[[#This Row],[Column2]])</f>
        <v>55.954036867155402</v>
      </c>
      <c r="F487" s="4">
        <f>_xlfn.NUMBERVALUE(Test_Length_Start[[#This Row],[Column3]])</f>
        <v>1.8252412482598701</v>
      </c>
      <c r="G487" s="4">
        <f>_xlfn.NUMBERVALUE(Test_Length_Start[[#This Row],[Column4]])</f>
        <v>4.1357901355877098E-3</v>
      </c>
      <c r="H487" s="4">
        <f>_xlfn.NUMBERVALUE(Test_Length_Start[[#This Row],[Column5]])</f>
        <v>7.1096023806978603E-2</v>
      </c>
      <c r="I487" s="4">
        <f>_xlfn.NUMBERVALUE(Test_Length_Start[[#This Row],[Column6]])</f>
        <v>2.6481463899668701E-3</v>
      </c>
      <c r="J487" s="4">
        <f>_xlfn.NUMBERVALUE(Test_Length_Start[[#This Row],[Column7]])</f>
        <v>5.0238397414080503E-2</v>
      </c>
      <c r="K487" s="4">
        <f>_xlfn.NUMBERVALUE(Test_Length_Start[[#This Row],[Column12]])</f>
        <v>2.4506927999900601</v>
      </c>
      <c r="L487" s="8">
        <f>_xlfn.NUMBERVALUE(Test_Length_Start[[#This Row],[Column10]])</f>
        <v>2.2932732242214E-2</v>
      </c>
      <c r="M487" s="4">
        <f>_xlfn.NUMBERVALUE(Test_Length_Start[[#This Row],[Column11]])</f>
        <v>0.32981273991459997</v>
      </c>
      <c r="N487" s="8">
        <f>Tableau2[[#This Row],[Longueur manquante]]-(6-Tableau2[[#This Row],[longueur]])</f>
        <v>-3.8449460118255305</v>
      </c>
    </row>
    <row r="488" spans="2:14" x14ac:dyDescent="0.25">
      <c r="B488" s="3" t="str">
        <f t="shared" si="14"/>
        <v>12</v>
      </c>
      <c r="C488" s="4" t="str">
        <f>Test_Length_Start[[#This Row],[Column1]]</f>
        <v>12-Ground_Truth</v>
      </c>
      <c r="D488" s="3">
        <f t="shared" si="15"/>
        <v>-2</v>
      </c>
      <c r="E488" s="4">
        <f>_xlfn.NUMBERVALUE(Test_Length_Start[[#This Row],[Column2]])</f>
        <v>56.4286758665775</v>
      </c>
      <c r="F488" s="4">
        <f>_xlfn.NUMBERVALUE(Test_Length_Start[[#This Row],[Column3]])</f>
        <v>1.8614479503378101</v>
      </c>
      <c r="G488" s="4">
        <f>_xlfn.NUMBERVALUE(Test_Length_Start[[#This Row],[Column4]])</f>
        <v>7.7197511146815997E-3</v>
      </c>
      <c r="H488" s="4">
        <f>_xlfn.NUMBERVALUE(Test_Length_Start[[#This Row],[Column5]])</f>
        <v>6.9758263304768697E-2</v>
      </c>
      <c r="I488" s="4">
        <f>_xlfn.NUMBERVALUE(Test_Length_Start[[#This Row],[Column6]])</f>
        <v>7.2342530808689898E-3</v>
      </c>
      <c r="J488" s="4">
        <f>_xlfn.NUMBERVALUE(Test_Length_Start[[#This Row],[Column7]])</f>
        <v>5.0194854942932902E-2</v>
      </c>
      <c r="K488" s="4">
        <f>_xlfn.NUMBERVALUE(Test_Length_Start[[#This Row],[Column12]])</f>
        <v>2.5501078889938</v>
      </c>
      <c r="L488" s="8">
        <f>_xlfn.NUMBERVALUE(Test_Length_Start[[#This Row],[Column10]])</f>
        <v>3.1787468502684699E-2</v>
      </c>
      <c r="M488" s="4">
        <f>_xlfn.NUMBERVALUE(Test_Length_Start[[#This Row],[Column11]])</f>
        <v>0.34571466181080301</v>
      </c>
      <c r="N488" s="8">
        <f>Tableau2[[#This Row],[Longueur manquante]]-(6-Tableau2[[#This Row],[longueur]])</f>
        <v>-3.7928373878513866</v>
      </c>
    </row>
    <row r="489" spans="2:14" x14ac:dyDescent="0.25">
      <c r="B489" s="3" t="str">
        <f t="shared" si="14"/>
        <v>12</v>
      </c>
      <c r="C489" s="4" t="str">
        <f>Test_Length_Start[[#This Row],[Column1]]</f>
        <v>12-Ground_Truth</v>
      </c>
      <c r="D489" s="3">
        <f t="shared" si="15"/>
        <v>-2</v>
      </c>
      <c r="E489" s="4">
        <f>_xlfn.NUMBERVALUE(Test_Length_Start[[#This Row],[Column2]])</f>
        <v>55.351732174129602</v>
      </c>
      <c r="F489" s="4">
        <f>_xlfn.NUMBERVALUE(Test_Length_Start[[#This Row],[Column3]])</f>
        <v>1.9325177901105099</v>
      </c>
      <c r="G489" s="4">
        <f>_xlfn.NUMBERVALUE(Test_Length_Start[[#This Row],[Column4]])</f>
        <v>2.16556123693432E-2</v>
      </c>
      <c r="H489" s="4">
        <f>_xlfn.NUMBERVALUE(Test_Length_Start[[#This Row],[Column5]])</f>
        <v>7.3790366385020303E-2</v>
      </c>
      <c r="I489" s="4">
        <f>_xlfn.NUMBERVALUE(Test_Length_Start[[#This Row],[Column6]])</f>
        <v>1.8624518987273402E-2</v>
      </c>
      <c r="J489" s="4">
        <f>_xlfn.NUMBERVALUE(Test_Length_Start[[#This Row],[Column7]])</f>
        <v>5.5760133029676501E-2</v>
      </c>
      <c r="K489" s="4">
        <f>_xlfn.NUMBERVALUE(Test_Length_Start[[#This Row],[Column12]])</f>
        <v>2.60962592193391</v>
      </c>
      <c r="L489" s="8">
        <f>_xlfn.NUMBERVALUE(Test_Length_Start[[#This Row],[Column10]])</f>
        <v>5.9076626467646103E-2</v>
      </c>
      <c r="M489" s="4">
        <f>_xlfn.NUMBERVALUE(Test_Length_Start[[#This Row],[Column11]])</f>
        <v>0.36267778631725001</v>
      </c>
      <c r="N489" s="8">
        <f>Tableau2[[#This Row],[Longueur manquante]]-(6-Tableau2[[#This Row],[longueur]])</f>
        <v>-3.7048044235722397</v>
      </c>
    </row>
    <row r="490" spans="2:14" x14ac:dyDescent="0.25">
      <c r="B490" s="3" t="str">
        <f t="shared" si="14"/>
        <v>12</v>
      </c>
      <c r="C490" s="4" t="str">
        <f>Test_Length_Start[[#This Row],[Column1]]</f>
        <v>12-Ground_Truth</v>
      </c>
      <c r="D490" s="3">
        <f t="shared" si="15"/>
        <v>-2</v>
      </c>
      <c r="E490" s="4">
        <f>_xlfn.NUMBERVALUE(Test_Length_Start[[#This Row],[Column2]])</f>
        <v>61.276777051538303</v>
      </c>
      <c r="F490" s="4">
        <f>_xlfn.NUMBERVALUE(Test_Length_Start[[#This Row],[Column3]])</f>
        <v>1.9387931739095401</v>
      </c>
      <c r="G490" s="4">
        <f>_xlfn.NUMBERVALUE(Test_Length_Start[[#This Row],[Column4]])</f>
        <v>4.98655818032449E-3</v>
      </c>
      <c r="H490" s="4">
        <f>_xlfn.NUMBERVALUE(Test_Length_Start[[#This Row],[Column5]])</f>
        <v>6.3897818762872996E-2</v>
      </c>
      <c r="I490" s="4">
        <f>_xlfn.NUMBERVALUE(Test_Length_Start[[#This Row],[Column6]])</f>
        <v>3.5420187572767002E-3</v>
      </c>
      <c r="J490" s="4">
        <f>_xlfn.NUMBERVALUE(Test_Length_Start[[#This Row],[Column7]])</f>
        <v>4.5585989357676597E-2</v>
      </c>
      <c r="K490" s="4">
        <f>_xlfn.NUMBERVALUE(Test_Length_Start[[#This Row],[Column12]])</f>
        <v>2.5776872939895799</v>
      </c>
      <c r="L490" s="8">
        <f>_xlfn.NUMBERVALUE(Test_Length_Start[[#This Row],[Column10]])</f>
        <v>3.10621936182639E-2</v>
      </c>
      <c r="M490" s="4">
        <f>_xlfn.NUMBERVALUE(Test_Length_Start[[#This Row],[Column11]])</f>
        <v>0.34467580491375699</v>
      </c>
      <c r="N490" s="8">
        <f>Tableau2[[#This Row],[Longueur manquante]]-(6-Tableau2[[#This Row],[longueur]])</f>
        <v>-3.7165310211767033</v>
      </c>
    </row>
    <row r="491" spans="2:14" x14ac:dyDescent="0.25">
      <c r="B491" s="3" t="str">
        <f t="shared" si="14"/>
        <v>12</v>
      </c>
      <c r="C491" s="4" t="str">
        <f>Test_Length_Start[[#This Row],[Column1]]</f>
        <v>12-Ground_Truth</v>
      </c>
      <c r="D491" s="3">
        <f t="shared" si="15"/>
        <v>-2</v>
      </c>
      <c r="E491" s="4">
        <f>_xlfn.NUMBERVALUE(Test_Length_Start[[#This Row],[Column2]])</f>
        <v>67.755498181731099</v>
      </c>
      <c r="F491" s="4">
        <f>_xlfn.NUMBERVALUE(Test_Length_Start[[#This Row],[Column3]])</f>
        <v>1.93325355215752</v>
      </c>
      <c r="G491" s="4">
        <f>_xlfn.NUMBERVALUE(Test_Length_Start[[#This Row],[Column4]])</f>
        <v>1.5272066729836E-2</v>
      </c>
      <c r="H491" s="4">
        <f>_xlfn.NUMBERVALUE(Test_Length_Start[[#This Row],[Column5]])</f>
        <v>7.05576184824417E-2</v>
      </c>
      <c r="I491" s="4">
        <f>_xlfn.NUMBERVALUE(Test_Length_Start[[#This Row],[Column6]])</f>
        <v>1.27300314035927E-2</v>
      </c>
      <c r="J491" s="4">
        <f>_xlfn.NUMBERVALUE(Test_Length_Start[[#This Row],[Column7]])</f>
        <v>5.0059208717830199E-2</v>
      </c>
      <c r="K491" s="4">
        <f>_xlfn.NUMBERVALUE(Test_Length_Start[[#This Row],[Column12]])</f>
        <v>2.5532838159706399</v>
      </c>
      <c r="L491" s="8">
        <f>_xlfn.NUMBERVALUE(Test_Length_Start[[#This Row],[Column10]])</f>
        <v>4.1518468656087999E-2</v>
      </c>
      <c r="M491" s="4">
        <f>_xlfn.NUMBERVALUE(Test_Length_Start[[#This Row],[Column11]])</f>
        <v>0.35882707089564703</v>
      </c>
      <c r="N491" s="8">
        <f>Tableau2[[#This Row],[Longueur manquante]]-(6-Tableau2[[#This Row],[longueur]])</f>
        <v>-3.7079193769468328</v>
      </c>
    </row>
    <row r="492" spans="2:14" x14ac:dyDescent="0.25">
      <c r="B492" s="3" t="str">
        <f t="shared" si="14"/>
        <v>12</v>
      </c>
      <c r="C492" s="4" t="str">
        <f>Test_Length_Start[[#This Row],[Column1]]</f>
        <v>12-Ground_Truth</v>
      </c>
      <c r="D492" s="3">
        <f t="shared" si="15"/>
        <v>-2</v>
      </c>
      <c r="E492" s="4">
        <f>_xlfn.NUMBERVALUE(Test_Length_Start[[#This Row],[Column2]])</f>
        <v>47.048879901810899</v>
      </c>
      <c r="F492" s="4">
        <f>_xlfn.NUMBERVALUE(Test_Length_Start[[#This Row],[Column3]])</f>
        <v>1.8897676975119999</v>
      </c>
      <c r="G492" s="4">
        <f>_xlfn.NUMBERVALUE(Test_Length_Start[[#This Row],[Column4]])</f>
        <v>3.33696961853856E-2</v>
      </c>
      <c r="H492" s="4">
        <f>_xlfn.NUMBERVALUE(Test_Length_Start[[#This Row],[Column5]])</f>
        <v>8.0976064976994402E-2</v>
      </c>
      <c r="I492" s="4">
        <f>_xlfn.NUMBERVALUE(Test_Length_Start[[#This Row],[Column6]])</f>
        <v>2.1071876579098099E-2</v>
      </c>
      <c r="J492" s="4">
        <f>_xlfn.NUMBERVALUE(Test_Length_Start[[#This Row],[Column7]])</f>
        <v>6.9178588603279495E-2</v>
      </c>
      <c r="K492" s="4">
        <f>_xlfn.NUMBERVALUE(Test_Length_Start[[#This Row],[Column12]])</f>
        <v>2.6574939050478799</v>
      </c>
      <c r="L492" s="8">
        <f>_xlfn.NUMBERVALUE(Test_Length_Start[[#This Row],[Column10]])</f>
        <v>0.109142469741546</v>
      </c>
      <c r="M492" s="4">
        <f>_xlfn.NUMBERVALUE(Test_Length_Start[[#This Row],[Column11]])</f>
        <v>0.31561016466423902</v>
      </c>
      <c r="N492" s="8">
        <f>Tableau2[[#This Row],[Longueur manquante]]-(6-Tableau2[[#This Row],[longueur]])</f>
        <v>-3.7946221378237608</v>
      </c>
    </row>
    <row r="493" spans="2:14" x14ac:dyDescent="0.25">
      <c r="B493" s="3" t="str">
        <f t="shared" si="14"/>
        <v>12</v>
      </c>
      <c r="C493" s="4" t="str">
        <f>Test_Length_Start[[#This Row],[Column1]]</f>
        <v>12-Ground_Truth</v>
      </c>
      <c r="D493" s="3">
        <f t="shared" si="15"/>
        <v>-2</v>
      </c>
      <c r="E493" s="4">
        <f>_xlfn.NUMBERVALUE(Test_Length_Start[[#This Row],[Column2]])</f>
        <v>54.089376922103597</v>
      </c>
      <c r="F493" s="4">
        <f>_xlfn.NUMBERVALUE(Test_Length_Start[[#This Row],[Column3]])</f>
        <v>1.89668664641429</v>
      </c>
      <c r="G493" s="4">
        <f>_xlfn.NUMBERVALUE(Test_Length_Start[[#This Row],[Column4]])</f>
        <v>6.2701841495960099E-3</v>
      </c>
      <c r="H493" s="4">
        <f>_xlfn.NUMBERVALUE(Test_Length_Start[[#This Row],[Column5]])</f>
        <v>6.5816211218709494E-2</v>
      </c>
      <c r="I493" s="4">
        <f>_xlfn.NUMBERVALUE(Test_Length_Start[[#This Row],[Column6]])</f>
        <v>4.9207823543568801E-3</v>
      </c>
      <c r="J493" s="4">
        <f>_xlfn.NUMBERVALUE(Test_Length_Start[[#This Row],[Column7]])</f>
        <v>4.7717537273441399E-2</v>
      </c>
      <c r="K493" s="4">
        <f>_xlfn.NUMBERVALUE(Test_Length_Start[[#This Row],[Column12]])</f>
        <v>2.8136735280277199</v>
      </c>
      <c r="L493" s="8">
        <f>_xlfn.NUMBERVALUE(Test_Length_Start[[#This Row],[Column10]])</f>
        <v>2.7721393057642301E-2</v>
      </c>
      <c r="M493" s="4">
        <f>_xlfn.NUMBERVALUE(Test_Length_Start[[#This Row],[Column11]])</f>
        <v>0.34398893146887899</v>
      </c>
      <c r="N493" s="8">
        <f>Tableau2[[#This Row],[Longueur manquante]]-(6-Tableau2[[#This Row],[longueur]])</f>
        <v>-3.7593244221168312</v>
      </c>
    </row>
    <row r="494" spans="2:14" x14ac:dyDescent="0.25">
      <c r="B494" s="3" t="str">
        <f t="shared" si="14"/>
        <v>12</v>
      </c>
      <c r="C494" s="4" t="str">
        <f>Test_Length_Start[[#This Row],[Column1]]</f>
        <v>12-Ground_Truth</v>
      </c>
      <c r="D494" s="3">
        <f t="shared" si="15"/>
        <v>-2</v>
      </c>
      <c r="E494" s="4">
        <f>_xlfn.NUMBERVALUE(Test_Length_Start[[#This Row],[Column2]])</f>
        <v>86.109183866251499</v>
      </c>
      <c r="F494" s="4">
        <f>_xlfn.NUMBERVALUE(Test_Length_Start[[#This Row],[Column3]])</f>
        <v>2.0417427190052502</v>
      </c>
      <c r="G494" s="4">
        <f>_xlfn.NUMBERVALUE(Test_Length_Start[[#This Row],[Column4]])</f>
        <v>4.8010202173241298E-2</v>
      </c>
      <c r="H494" s="4">
        <f>_xlfn.NUMBERVALUE(Test_Length_Start[[#This Row],[Column5]])</f>
        <v>8.2085898503691301E-2</v>
      </c>
      <c r="I494" s="4">
        <f>_xlfn.NUMBERVALUE(Test_Length_Start[[#This Row],[Column6]])</f>
        <v>2.93133064621489E-2</v>
      </c>
      <c r="J494" s="4">
        <f>_xlfn.NUMBERVALUE(Test_Length_Start[[#This Row],[Column7]])</f>
        <v>6.9281630356440305E-2</v>
      </c>
      <c r="K494" s="4">
        <f>_xlfn.NUMBERVALUE(Test_Length_Start[[#This Row],[Column12]])</f>
        <v>2.9100333340466</v>
      </c>
      <c r="L494" s="8">
        <f>_xlfn.NUMBERVALUE(Test_Length_Start[[#This Row],[Column10]])</f>
        <v>0.170090998445492</v>
      </c>
      <c r="M494" s="4">
        <f>_xlfn.NUMBERVALUE(Test_Length_Start[[#This Row],[Column11]])</f>
        <v>0.35148050130277397</v>
      </c>
      <c r="N494" s="8">
        <f>Tableau2[[#This Row],[Longueur manquante]]-(6-Tableau2[[#This Row],[longueur]])</f>
        <v>-3.6067767796919759</v>
      </c>
    </row>
    <row r="495" spans="2:14" x14ac:dyDescent="0.25">
      <c r="B495" s="3" t="str">
        <f t="shared" si="14"/>
        <v>12</v>
      </c>
      <c r="C495" s="4" t="str">
        <f>Test_Length_Start[[#This Row],[Column1]]</f>
        <v>12-Ground_Truth</v>
      </c>
      <c r="D495" s="3">
        <f t="shared" si="15"/>
        <v>-2</v>
      </c>
      <c r="E495" s="4">
        <f>_xlfn.NUMBERVALUE(Test_Length_Start[[#This Row],[Column2]])</f>
        <v>44.168283780849301</v>
      </c>
      <c r="F495" s="4">
        <f>_xlfn.NUMBERVALUE(Test_Length_Start[[#This Row],[Column3]])</f>
        <v>1.8160701664105201</v>
      </c>
      <c r="G495" s="4">
        <f>_xlfn.NUMBERVALUE(Test_Length_Start[[#This Row],[Column4]])</f>
        <v>1.37206036018642E-2</v>
      </c>
      <c r="H495" s="4">
        <f>_xlfn.NUMBERVALUE(Test_Length_Start[[#This Row],[Column5]])</f>
        <v>7.66087373206258E-2</v>
      </c>
      <c r="I495" s="4">
        <f>_xlfn.NUMBERVALUE(Test_Length_Start[[#This Row],[Column6]])</f>
        <v>3.63443848959233E-3</v>
      </c>
      <c r="J495" s="4">
        <f>_xlfn.NUMBERVALUE(Test_Length_Start[[#This Row],[Column7]])</f>
        <v>5.6839028914483697E-2</v>
      </c>
      <c r="K495" s="4">
        <f>_xlfn.NUMBERVALUE(Test_Length_Start[[#This Row],[Column12]])</f>
        <v>3.22094000596553</v>
      </c>
      <c r="L495" s="8">
        <f>_xlfn.NUMBERVALUE(Test_Length_Start[[#This Row],[Column10]])</f>
        <v>0.109235292873993</v>
      </c>
      <c r="M495" s="4">
        <f>_xlfn.NUMBERVALUE(Test_Length_Start[[#This Row],[Column11]])</f>
        <v>0.32630913787259902</v>
      </c>
      <c r="N495" s="8">
        <f>Tableau2[[#This Row],[Longueur manquante]]-(6-Tableau2[[#This Row],[longueur]])</f>
        <v>-3.8576206957168813</v>
      </c>
    </row>
    <row r="496" spans="2:14" x14ac:dyDescent="0.25">
      <c r="B496" s="3" t="str">
        <f t="shared" si="14"/>
        <v>12</v>
      </c>
      <c r="C496" s="4" t="str">
        <f>Test_Length_Start[[#This Row],[Column1]]</f>
        <v>12-Ground_Truth</v>
      </c>
      <c r="D496" s="3">
        <f t="shared" si="15"/>
        <v>-2</v>
      </c>
      <c r="E496" s="4">
        <f>_xlfn.NUMBERVALUE(Test_Length_Start[[#This Row],[Column2]])</f>
        <v>59.234540400398103</v>
      </c>
      <c r="F496" s="4">
        <f>_xlfn.NUMBERVALUE(Test_Length_Start[[#This Row],[Column3]])</f>
        <v>1.8810025842272999</v>
      </c>
      <c r="G496" s="4">
        <f>_xlfn.NUMBERVALUE(Test_Length_Start[[#This Row],[Column4]])</f>
        <v>5.3700084103073297E-3</v>
      </c>
      <c r="H496" s="4">
        <f>_xlfn.NUMBERVALUE(Test_Length_Start[[#This Row],[Column5]])</f>
        <v>6.6904137408792197E-2</v>
      </c>
      <c r="I496" s="4">
        <f>_xlfn.NUMBERVALUE(Test_Length_Start[[#This Row],[Column6]])</f>
        <v>5.0991238216298801E-3</v>
      </c>
      <c r="J496" s="4">
        <f>_xlfn.NUMBERVALUE(Test_Length_Start[[#This Row],[Column7]])</f>
        <v>4.8050729116182099E-2</v>
      </c>
      <c r="K496" s="4">
        <f>_xlfn.NUMBERVALUE(Test_Length_Start[[#This Row],[Column12]])</f>
        <v>2.7396894840057899</v>
      </c>
      <c r="L496" s="8">
        <f>_xlfn.NUMBERVALUE(Test_Length_Start[[#This Row],[Column10]])</f>
        <v>1.07696291291728E-2</v>
      </c>
      <c r="M496" s="4">
        <f>_xlfn.NUMBERVALUE(Test_Length_Start[[#This Row],[Column11]])</f>
        <v>0.34170161680398398</v>
      </c>
      <c r="N496" s="8">
        <f>Tableau2[[#This Row],[Longueur manquante]]-(6-Tableau2[[#This Row],[longueur]])</f>
        <v>-3.7772957989687161</v>
      </c>
    </row>
    <row r="497" spans="2:14" x14ac:dyDescent="0.25">
      <c r="B497" s="3" t="str">
        <f t="shared" si="14"/>
        <v>12</v>
      </c>
      <c r="C497" s="4" t="str">
        <f>Test_Length_Start[[#This Row],[Column1]]</f>
        <v>12-Ground_Truth</v>
      </c>
      <c r="D497" s="3">
        <f t="shared" si="15"/>
        <v>-2</v>
      </c>
      <c r="E497" s="4">
        <f>_xlfn.NUMBERVALUE(Test_Length_Start[[#This Row],[Column2]])</f>
        <v>52.0296157249185</v>
      </c>
      <c r="F497" s="4">
        <f>_xlfn.NUMBERVALUE(Test_Length_Start[[#This Row],[Column3]])</f>
        <v>1.9405930677718399</v>
      </c>
      <c r="G497" s="4">
        <f>_xlfn.NUMBERVALUE(Test_Length_Start[[#This Row],[Column4]])</f>
        <v>4.0913555724334798E-2</v>
      </c>
      <c r="H497" s="4">
        <f>_xlfn.NUMBERVALUE(Test_Length_Start[[#This Row],[Column5]])</f>
        <v>8.0569497929537201E-2</v>
      </c>
      <c r="I497" s="4">
        <f>_xlfn.NUMBERVALUE(Test_Length_Start[[#This Row],[Column6]])</f>
        <v>3.2002862624665902E-2</v>
      </c>
      <c r="J497" s="4">
        <f>_xlfn.NUMBERVALUE(Test_Length_Start[[#This Row],[Column7]])</f>
        <v>6.8605793396295703E-2</v>
      </c>
      <c r="K497" s="4">
        <f>_xlfn.NUMBERVALUE(Test_Length_Start[[#This Row],[Column12]])</f>
        <v>3.0192056609084799</v>
      </c>
      <c r="L497" s="8">
        <f>_xlfn.NUMBERVALUE(Test_Length_Start[[#This Row],[Column10]])</f>
        <v>0.126257154442214</v>
      </c>
      <c r="M497" s="4">
        <f>_xlfn.NUMBERVALUE(Test_Length_Start[[#This Row],[Column11]])</f>
        <v>0.35373072503560399</v>
      </c>
      <c r="N497" s="8">
        <f>Tableau2[[#This Row],[Longueur manquante]]-(6-Tableau2[[#This Row],[longueur]])</f>
        <v>-3.7056762071925564</v>
      </c>
    </row>
    <row r="498" spans="2:14" x14ac:dyDescent="0.25">
      <c r="B498" s="3" t="str">
        <f t="shared" si="14"/>
        <v>12</v>
      </c>
      <c r="C498" s="4" t="str">
        <f>Test_Length_Start[[#This Row],[Column1]]</f>
        <v>12-Ground_Truth</v>
      </c>
      <c r="D498" s="3">
        <f t="shared" si="15"/>
        <v>-2</v>
      </c>
      <c r="E498" s="4">
        <f>_xlfn.NUMBERVALUE(Test_Length_Start[[#This Row],[Column2]])</f>
        <v>59.423628862442101</v>
      </c>
      <c r="F498" s="4">
        <f>_xlfn.NUMBERVALUE(Test_Length_Start[[#This Row],[Column3]])</f>
        <v>1.91234892183701</v>
      </c>
      <c r="G498" s="4">
        <f>_xlfn.NUMBERVALUE(Test_Length_Start[[#This Row],[Column4]])</f>
        <v>2.9731350640570899E-2</v>
      </c>
      <c r="H498" s="4">
        <f>_xlfn.NUMBERVALUE(Test_Length_Start[[#This Row],[Column5]])</f>
        <v>8.13838279985446E-2</v>
      </c>
      <c r="I498" s="4">
        <f>_xlfn.NUMBERVALUE(Test_Length_Start[[#This Row],[Column6]])</f>
        <v>1.9935890612901502E-2</v>
      </c>
      <c r="J498" s="4">
        <f>_xlfn.NUMBERVALUE(Test_Length_Start[[#This Row],[Column7]])</f>
        <v>7.0620658733062697E-2</v>
      </c>
      <c r="K498" s="4">
        <f>_xlfn.NUMBERVALUE(Test_Length_Start[[#This Row],[Column12]])</f>
        <v>2.79846626205835</v>
      </c>
      <c r="L498" s="8">
        <f>_xlfn.NUMBERVALUE(Test_Length_Start[[#This Row],[Column10]])</f>
        <v>9.1028692644246095E-2</v>
      </c>
      <c r="M498" s="4">
        <f>_xlfn.NUMBERVALUE(Test_Length_Start[[#This Row],[Column11]])</f>
        <v>0.35673161765969602</v>
      </c>
      <c r="N498" s="8">
        <f>Tableau2[[#This Row],[Longueur manquante]]-(6-Tableau2[[#This Row],[longueur]])</f>
        <v>-3.7309194605032938</v>
      </c>
    </row>
    <row r="499" spans="2:14" x14ac:dyDescent="0.25">
      <c r="B499" s="3" t="str">
        <f t="shared" si="14"/>
        <v>12</v>
      </c>
      <c r="C499" s="4" t="str">
        <f>Test_Length_Start[[#This Row],[Column1]]</f>
        <v>12-Ground_Truth</v>
      </c>
      <c r="D499" s="3">
        <f t="shared" si="15"/>
        <v>-2</v>
      </c>
      <c r="E499" s="4">
        <f>_xlfn.NUMBERVALUE(Test_Length_Start[[#This Row],[Column2]])</f>
        <v>58.626451354984397</v>
      </c>
      <c r="F499" s="4">
        <f>_xlfn.NUMBERVALUE(Test_Length_Start[[#This Row],[Column3]])</f>
        <v>1.8338407227876701</v>
      </c>
      <c r="G499" s="4">
        <f>_xlfn.NUMBERVALUE(Test_Length_Start[[#This Row],[Column4]])</f>
        <v>8.8344910758303506E-3</v>
      </c>
      <c r="H499" s="4">
        <f>_xlfn.NUMBERVALUE(Test_Length_Start[[#This Row],[Column5]])</f>
        <v>7.2184256044162398E-2</v>
      </c>
      <c r="I499" s="4">
        <f>_xlfn.NUMBERVALUE(Test_Length_Start[[#This Row],[Column6]])</f>
        <v>5.8104598565773399E-3</v>
      </c>
      <c r="J499" s="4">
        <f>_xlfn.NUMBERVALUE(Test_Length_Start[[#This Row],[Column7]])</f>
        <v>5.1873648042716901E-2</v>
      </c>
      <c r="K499" s="4">
        <f>_xlfn.NUMBERVALUE(Test_Length_Start[[#This Row],[Column12]])</f>
        <v>2.6705821739742501</v>
      </c>
      <c r="L499" s="8">
        <f>_xlfn.NUMBERVALUE(Test_Length_Start[[#This Row],[Column10]])</f>
        <v>2.6515705279846102E-2</v>
      </c>
      <c r="M499" s="4">
        <f>_xlfn.NUMBERVALUE(Test_Length_Start[[#This Row],[Column11]])</f>
        <v>0.33264989719743898</v>
      </c>
      <c r="N499" s="8">
        <f>Tableau2[[#This Row],[Longueur manquante]]-(6-Tableau2[[#This Row],[longueur]])</f>
        <v>-3.8335093800148909</v>
      </c>
    </row>
    <row r="500" spans="2:14" x14ac:dyDescent="0.25">
      <c r="B500" s="3" t="str">
        <f t="shared" si="14"/>
        <v>12</v>
      </c>
      <c r="C500" s="4" t="str">
        <f>Test_Length_Start[[#This Row],[Column1]]</f>
        <v>12-Ground_Truth</v>
      </c>
      <c r="D500" s="3">
        <f t="shared" si="15"/>
        <v>-2</v>
      </c>
      <c r="E500" s="4">
        <f>_xlfn.NUMBERVALUE(Test_Length_Start[[#This Row],[Column2]])</f>
        <v>46.592842789108701</v>
      </c>
      <c r="F500" s="4">
        <f>_xlfn.NUMBERVALUE(Test_Length_Start[[#This Row],[Column3]])</f>
        <v>1.8245101235244601</v>
      </c>
      <c r="G500" s="4">
        <f>_xlfn.NUMBERVALUE(Test_Length_Start[[#This Row],[Column4]])</f>
        <v>2.7189213646351299E-2</v>
      </c>
      <c r="H500" s="4">
        <f>_xlfn.NUMBERVALUE(Test_Length_Start[[#This Row],[Column5]])</f>
        <v>8.3373197668751703E-2</v>
      </c>
      <c r="I500" s="4">
        <f>_xlfn.NUMBERVALUE(Test_Length_Start[[#This Row],[Column6]])</f>
        <v>1.8693064874157402E-2</v>
      </c>
      <c r="J500" s="4">
        <f>_xlfn.NUMBERVALUE(Test_Length_Start[[#This Row],[Column7]])</f>
        <v>6.5860046711781695E-2</v>
      </c>
      <c r="K500" s="4">
        <f>_xlfn.NUMBERVALUE(Test_Length_Start[[#This Row],[Column12]])</f>
        <v>3.1789943510666401</v>
      </c>
      <c r="L500" s="8">
        <f>_xlfn.NUMBERVALUE(Test_Length_Start[[#This Row],[Column10]])</f>
        <v>8.7186065450197706E-2</v>
      </c>
      <c r="M500" s="4">
        <f>_xlfn.NUMBERVALUE(Test_Length_Start[[#This Row],[Column11]])</f>
        <v>0.32512129846450599</v>
      </c>
      <c r="N500" s="8">
        <f>Tableau2[[#This Row],[Longueur manquante]]-(6-Tableau2[[#This Row],[longueur]])</f>
        <v>-3.8503685780110342</v>
      </c>
    </row>
    <row r="501" spans="2:14" x14ac:dyDescent="0.25">
      <c r="B501" s="3" t="str">
        <f t="shared" si="14"/>
        <v>12</v>
      </c>
      <c r="C501" s="4" t="str">
        <f>Test_Length_Start[[#This Row],[Column1]]</f>
        <v>12-Ground_Truth</v>
      </c>
      <c r="D501" s="3">
        <f t="shared" si="15"/>
        <v>-2</v>
      </c>
      <c r="E501" s="4">
        <f>_xlfn.NUMBERVALUE(Test_Length_Start[[#This Row],[Column2]])</f>
        <v>50.162727981756298</v>
      </c>
      <c r="F501" s="4">
        <f>_xlfn.NUMBERVALUE(Test_Length_Start[[#This Row],[Column3]])</f>
        <v>1.8477441652864399</v>
      </c>
      <c r="G501" s="4">
        <f>_xlfn.NUMBERVALUE(Test_Length_Start[[#This Row],[Column4]])</f>
        <v>1.6552736099076999E-2</v>
      </c>
      <c r="H501" s="4">
        <f>_xlfn.NUMBERVALUE(Test_Length_Start[[#This Row],[Column5]])</f>
        <v>7.3474403754872006E-2</v>
      </c>
      <c r="I501" s="4">
        <f>_xlfn.NUMBERVALUE(Test_Length_Start[[#This Row],[Column6]])</f>
        <v>1.14085060975594E-2</v>
      </c>
      <c r="J501" s="4">
        <f>_xlfn.NUMBERVALUE(Test_Length_Start[[#This Row],[Column7]])</f>
        <v>5.4198563866529999E-2</v>
      </c>
      <c r="K501" s="4">
        <f>_xlfn.NUMBERVALUE(Test_Length_Start[[#This Row],[Column12]])</f>
        <v>2.7160101929912299</v>
      </c>
      <c r="L501" s="8">
        <f>_xlfn.NUMBERVALUE(Test_Length_Start[[#This Row],[Column10]])</f>
        <v>5.3396012640438702E-2</v>
      </c>
      <c r="M501" s="4">
        <f>_xlfn.NUMBERVALUE(Test_Length_Start[[#This Row],[Column11]])</f>
        <v>0.34728455810354603</v>
      </c>
      <c r="N501" s="8">
        <f>Tableau2[[#This Row],[Longueur manquante]]-(6-Tableau2[[#This Row],[longueur]])</f>
        <v>-3.8049712766100137</v>
      </c>
    </row>
    <row r="502" spans="2:14" x14ac:dyDescent="0.25">
      <c r="B502" s="3" t="str">
        <f t="shared" si="14"/>
        <v>13</v>
      </c>
      <c r="C502" s="4" t="str">
        <f>Test_Length_Start[[#This Row],[Column1]]</f>
        <v>13-Camera-0,0</v>
      </c>
      <c r="D502" s="3">
        <f t="shared" si="15"/>
        <v>0</v>
      </c>
      <c r="E502" s="4">
        <f>_xlfn.NUMBERVALUE(Test_Length_Start[[#This Row],[Column2]])</f>
        <v>77.201787221153793</v>
      </c>
      <c r="F502" s="4">
        <f>_xlfn.NUMBERVALUE(Test_Length_Start[[#This Row],[Column3]])</f>
        <v>1.8344534579624301</v>
      </c>
      <c r="G502" s="4">
        <f>_xlfn.NUMBERVALUE(Test_Length_Start[[#This Row],[Column4]])</f>
        <v>1.9731626316516902E-2</v>
      </c>
      <c r="H502" s="4">
        <f>_xlfn.NUMBERVALUE(Test_Length_Start[[#This Row],[Column5]])</f>
        <v>8.9851496283810797E-2</v>
      </c>
      <c r="I502" s="4">
        <f>_xlfn.NUMBERVALUE(Test_Length_Start[[#This Row],[Column6]])</f>
        <v>1.8945683161235499E-2</v>
      </c>
      <c r="J502" s="4">
        <f>_xlfn.NUMBERVALUE(Test_Length_Start[[#This Row],[Column7]])</f>
        <v>7.5169150498628906E-2</v>
      </c>
      <c r="K502" s="4">
        <f>_xlfn.NUMBERVALUE(Test_Length_Start[[#This Row],[Column12]])</f>
        <v>1.2790958450641401</v>
      </c>
      <c r="L502" s="8">
        <f>_xlfn.NUMBERVALUE(Test_Length_Start[[#This Row],[Column10]])</f>
        <v>4.9453769490613003E-2</v>
      </c>
      <c r="M502" s="4">
        <f>_xlfn.NUMBERVALUE(Test_Length_Start[[#This Row],[Column11]])</f>
        <v>0.306171406214372</v>
      </c>
      <c r="N502" s="8">
        <f>Tableau2[[#This Row],[Longueur manquante]]-(6-Tableau2[[#This Row],[longueur]])</f>
        <v>-3.8593751358231976</v>
      </c>
    </row>
    <row r="503" spans="2:14" x14ac:dyDescent="0.25">
      <c r="B503" s="3" t="str">
        <f t="shared" si="14"/>
        <v>13</v>
      </c>
      <c r="C503" s="4" t="str">
        <f>Test_Length_Start[[#This Row],[Column1]]</f>
        <v>13-Camera-0,0</v>
      </c>
      <c r="D503" s="3">
        <f t="shared" si="15"/>
        <v>0</v>
      </c>
      <c r="E503" s="4">
        <f>_xlfn.NUMBERVALUE(Test_Length_Start[[#This Row],[Column2]])</f>
        <v>49.680322554865803</v>
      </c>
      <c r="F503" s="4">
        <f>_xlfn.NUMBERVALUE(Test_Length_Start[[#This Row],[Column3]])</f>
        <v>1.86979151781634</v>
      </c>
      <c r="G503" s="4">
        <f>_xlfn.NUMBERVALUE(Test_Length_Start[[#This Row],[Column4]])</f>
        <v>2.9995827396317499E-2</v>
      </c>
      <c r="H503" s="4">
        <f>_xlfn.NUMBERVALUE(Test_Length_Start[[#This Row],[Column5]])</f>
        <v>9.5516404775981695E-2</v>
      </c>
      <c r="I503" s="4">
        <f>_xlfn.NUMBERVALUE(Test_Length_Start[[#This Row],[Column6]])</f>
        <v>2.86227491949545E-2</v>
      </c>
      <c r="J503" s="4">
        <f>_xlfn.NUMBERVALUE(Test_Length_Start[[#This Row],[Column7]])</f>
        <v>8.3566730104754003E-2</v>
      </c>
      <c r="K503" s="4">
        <f>_xlfn.NUMBERVALUE(Test_Length_Start[[#This Row],[Column12]])</f>
        <v>1.36003057693596</v>
      </c>
      <c r="L503" s="8">
        <f>_xlfn.NUMBERVALUE(Test_Length_Start[[#This Row],[Column10]])</f>
        <v>0.10247134456125399</v>
      </c>
      <c r="M503" s="4">
        <f>_xlfn.NUMBERVALUE(Test_Length_Start[[#This Row],[Column11]])</f>
        <v>0.29895084400287603</v>
      </c>
      <c r="N503" s="8">
        <f>Tableau2[[#This Row],[Longueur manquante]]-(6-Tableau2[[#This Row],[longueur]])</f>
        <v>-3.8312576381807837</v>
      </c>
    </row>
    <row r="504" spans="2:14" x14ac:dyDescent="0.25">
      <c r="B504" s="3" t="str">
        <f t="shared" si="14"/>
        <v>13</v>
      </c>
      <c r="C504" s="4" t="str">
        <f>Test_Length_Start[[#This Row],[Column1]]</f>
        <v>13-Camera-0,0</v>
      </c>
      <c r="D504" s="3">
        <f t="shared" si="15"/>
        <v>0</v>
      </c>
      <c r="E504" s="4">
        <f>_xlfn.NUMBERVALUE(Test_Length_Start[[#This Row],[Column2]])</f>
        <v>70.631527981487807</v>
      </c>
      <c r="F504" s="4">
        <f>_xlfn.NUMBERVALUE(Test_Length_Start[[#This Row],[Column3]])</f>
        <v>1.8766557663207899</v>
      </c>
      <c r="G504" s="4">
        <f>_xlfn.NUMBERVALUE(Test_Length_Start[[#This Row],[Column4]])</f>
        <v>9.7307564964180908E-3</v>
      </c>
      <c r="H504" s="4">
        <f>_xlfn.NUMBERVALUE(Test_Length_Start[[#This Row],[Column5]])</f>
        <v>8.3728997454059303E-2</v>
      </c>
      <c r="I504" s="4">
        <f>_xlfn.NUMBERVALUE(Test_Length_Start[[#This Row],[Column6]])</f>
        <v>7.5893682192541201E-3</v>
      </c>
      <c r="J504" s="4">
        <f>_xlfn.NUMBERVALUE(Test_Length_Start[[#This Row],[Column7]])</f>
        <v>7.1382727043994496E-2</v>
      </c>
      <c r="K504" s="4">
        <f>_xlfn.NUMBERVALUE(Test_Length_Start[[#This Row],[Column12]])</f>
        <v>1.15413452405482</v>
      </c>
      <c r="L504" s="8">
        <f>_xlfn.NUMBERVALUE(Test_Length_Start[[#This Row],[Column10]])</f>
        <v>3.3752160430928102E-2</v>
      </c>
      <c r="M504" s="4">
        <f>_xlfn.NUMBERVALUE(Test_Length_Start[[#This Row],[Column11]])</f>
        <v>0.30135920422850498</v>
      </c>
      <c r="N504" s="8">
        <f>Tableau2[[#This Row],[Longueur manquante]]-(6-Tableau2[[#This Row],[longueur]])</f>
        <v>-3.8219850294507056</v>
      </c>
    </row>
    <row r="505" spans="2:14" x14ac:dyDescent="0.25">
      <c r="B505" s="3" t="str">
        <f t="shared" si="14"/>
        <v>13</v>
      </c>
      <c r="C505" s="4" t="str">
        <f>Test_Length_Start[[#This Row],[Column1]]</f>
        <v>13-Camera-0,0</v>
      </c>
      <c r="D505" s="3">
        <f t="shared" si="15"/>
        <v>0</v>
      </c>
      <c r="E505" s="4">
        <f>_xlfn.NUMBERVALUE(Test_Length_Start[[#This Row],[Column2]])</f>
        <v>67.748618641113197</v>
      </c>
      <c r="F505" s="4">
        <f>_xlfn.NUMBERVALUE(Test_Length_Start[[#This Row],[Column3]])</f>
        <v>1.84188844364144</v>
      </c>
      <c r="G505" s="4">
        <f>_xlfn.NUMBERVALUE(Test_Length_Start[[#This Row],[Column4]])</f>
        <v>6.88452585400236E-3</v>
      </c>
      <c r="H505" s="4">
        <f>_xlfn.NUMBERVALUE(Test_Length_Start[[#This Row],[Column5]])</f>
        <v>8.5524877631608001E-2</v>
      </c>
      <c r="I505" s="4">
        <f>_xlfn.NUMBERVALUE(Test_Length_Start[[#This Row],[Column6]])</f>
        <v>4.0091857330809104E-3</v>
      </c>
      <c r="J505" s="4">
        <f>_xlfn.NUMBERVALUE(Test_Length_Start[[#This Row],[Column7]])</f>
        <v>7.2616924847269795E-2</v>
      </c>
      <c r="K505" s="4">
        <f>_xlfn.NUMBERVALUE(Test_Length_Start[[#This Row],[Column12]])</f>
        <v>1.27836251305416</v>
      </c>
      <c r="L505" s="8">
        <f>_xlfn.NUMBERVALUE(Test_Length_Start[[#This Row],[Column10]])</f>
        <v>2.20981436845657E-2</v>
      </c>
      <c r="M505" s="4">
        <f>_xlfn.NUMBERVALUE(Test_Length_Start[[#This Row],[Column11]])</f>
        <v>0.29070080125966302</v>
      </c>
      <c r="N505" s="8">
        <f>Tableau2[[#This Row],[Longueur manquante]]-(6-Tableau2[[#This Row],[longueur]])</f>
        <v>-3.8674107550988968</v>
      </c>
    </row>
    <row r="506" spans="2:14" x14ac:dyDescent="0.25">
      <c r="B506" s="3" t="str">
        <f t="shared" si="14"/>
        <v>13</v>
      </c>
      <c r="C506" s="4" t="str">
        <f>Test_Length_Start[[#This Row],[Column1]]</f>
        <v>13-Camera-0,0</v>
      </c>
      <c r="D506" s="3">
        <f t="shared" si="15"/>
        <v>0</v>
      </c>
      <c r="E506" s="4">
        <f>_xlfn.NUMBERVALUE(Test_Length_Start[[#This Row],[Column2]])</f>
        <v>71.914152290320004</v>
      </c>
      <c r="F506" s="4">
        <f>_xlfn.NUMBERVALUE(Test_Length_Start[[#This Row],[Column3]])</f>
        <v>1.9127506407766599</v>
      </c>
      <c r="G506" s="4">
        <f>_xlfn.NUMBERVALUE(Test_Length_Start[[#This Row],[Column4]])</f>
        <v>2.0018074168216701E-2</v>
      </c>
      <c r="H506" s="4">
        <f>_xlfn.NUMBERVALUE(Test_Length_Start[[#This Row],[Column5]])</f>
        <v>8.7084871371306105E-2</v>
      </c>
      <c r="I506" s="4">
        <f>_xlfn.NUMBERVALUE(Test_Length_Start[[#This Row],[Column6]])</f>
        <v>1.6087154987031602E-2</v>
      </c>
      <c r="J506" s="4">
        <f>_xlfn.NUMBERVALUE(Test_Length_Start[[#This Row],[Column7]])</f>
        <v>7.3430695233459103E-2</v>
      </c>
      <c r="K506" s="4">
        <f>_xlfn.NUMBERVALUE(Test_Length_Start[[#This Row],[Column12]])</f>
        <v>1.93239106005057</v>
      </c>
      <c r="L506" s="8">
        <f>_xlfn.NUMBERVALUE(Test_Length_Start[[#This Row],[Column10]])</f>
        <v>5.7991928582736399E-2</v>
      </c>
      <c r="M506" s="4">
        <f>_xlfn.NUMBERVALUE(Test_Length_Start[[#This Row],[Column11]])</f>
        <v>0.31142894871481402</v>
      </c>
      <c r="N506" s="8">
        <f>Tableau2[[#This Row],[Longueur manquante]]-(6-Tableau2[[#This Row],[longueur]])</f>
        <v>-3.7758204105085258</v>
      </c>
    </row>
    <row r="507" spans="2:14" x14ac:dyDescent="0.25">
      <c r="B507" s="3" t="str">
        <f t="shared" si="14"/>
        <v>13</v>
      </c>
      <c r="C507" s="4" t="str">
        <f>Test_Length_Start[[#This Row],[Column1]]</f>
        <v>13-Camera-0,0</v>
      </c>
      <c r="D507" s="3">
        <f t="shared" si="15"/>
        <v>0</v>
      </c>
      <c r="E507" s="4">
        <f>_xlfn.NUMBERVALUE(Test_Length_Start[[#This Row],[Column2]])</f>
        <v>56.574198743423104</v>
      </c>
      <c r="F507" s="4">
        <f>_xlfn.NUMBERVALUE(Test_Length_Start[[#This Row],[Column3]])</f>
        <v>1.8487497673720601</v>
      </c>
      <c r="G507" s="4">
        <f>_xlfn.NUMBERVALUE(Test_Length_Start[[#This Row],[Column4]])</f>
        <v>7.2415357127468497E-3</v>
      </c>
      <c r="H507" s="4">
        <f>_xlfn.NUMBERVALUE(Test_Length_Start[[#This Row],[Column5]])</f>
        <v>8.5732930675158706E-2</v>
      </c>
      <c r="I507" s="4">
        <f>_xlfn.NUMBERVALUE(Test_Length_Start[[#This Row],[Column6]])</f>
        <v>5.5145914715296097E-3</v>
      </c>
      <c r="J507" s="4">
        <f>_xlfn.NUMBERVALUE(Test_Length_Start[[#This Row],[Column7]])</f>
        <v>7.3283556830153002E-2</v>
      </c>
      <c r="K507" s="4">
        <f>_xlfn.NUMBERVALUE(Test_Length_Start[[#This Row],[Column12]])</f>
        <v>1.28441865497734</v>
      </c>
      <c r="L507" s="8">
        <f>_xlfn.NUMBERVALUE(Test_Length_Start[[#This Row],[Column10]])</f>
        <v>2.4440160954957602E-2</v>
      </c>
      <c r="M507" s="4">
        <f>_xlfn.NUMBERVALUE(Test_Length_Start[[#This Row],[Column11]])</f>
        <v>0.29342044386952898</v>
      </c>
      <c r="N507" s="8">
        <f>Tableau2[[#This Row],[Longueur manquante]]-(6-Tableau2[[#This Row],[longueur]])</f>
        <v>-3.8578297887584112</v>
      </c>
    </row>
    <row r="508" spans="2:14" x14ac:dyDescent="0.25">
      <c r="B508" s="3" t="str">
        <f t="shared" si="14"/>
        <v>13</v>
      </c>
      <c r="C508" s="4" t="str">
        <f>Test_Length_Start[[#This Row],[Column1]]</f>
        <v>13-Camera-0,0</v>
      </c>
      <c r="D508" s="3">
        <f t="shared" si="15"/>
        <v>0</v>
      </c>
      <c r="E508" s="4">
        <f>_xlfn.NUMBERVALUE(Test_Length_Start[[#This Row],[Column2]])</f>
        <v>69.071826855964105</v>
      </c>
      <c r="F508" s="4">
        <f>_xlfn.NUMBERVALUE(Test_Length_Start[[#This Row],[Column3]])</f>
        <v>1.84727205678035</v>
      </c>
      <c r="G508" s="4">
        <f>_xlfn.NUMBERVALUE(Test_Length_Start[[#This Row],[Column4]])</f>
        <v>9.8276608816489901E-3</v>
      </c>
      <c r="H508" s="4">
        <f>_xlfn.NUMBERVALUE(Test_Length_Start[[#This Row],[Column5]])</f>
        <v>8.7543181238124101E-2</v>
      </c>
      <c r="I508" s="4">
        <f>_xlfn.NUMBERVALUE(Test_Length_Start[[#This Row],[Column6]])</f>
        <v>8.5451933451559901E-3</v>
      </c>
      <c r="J508" s="4">
        <f>_xlfn.NUMBERVALUE(Test_Length_Start[[#This Row],[Column7]])</f>
        <v>7.5094940043068603E-2</v>
      </c>
      <c r="K508" s="4">
        <f>_xlfn.NUMBERVALUE(Test_Length_Start[[#This Row],[Column12]])</f>
        <v>1.2946246729698001</v>
      </c>
      <c r="L508" s="8">
        <f>_xlfn.NUMBERVALUE(Test_Length_Start[[#This Row],[Column10]])</f>
        <v>2.4414502685892001E-2</v>
      </c>
      <c r="M508" s="4">
        <f>_xlfn.NUMBERVALUE(Test_Length_Start[[#This Row],[Column11]])</f>
        <v>0.31024459931012499</v>
      </c>
      <c r="N508" s="8">
        <f>Tableau2[[#This Row],[Longueur manquante]]-(6-Tableau2[[#This Row],[longueur]])</f>
        <v>-3.8424833439095254</v>
      </c>
    </row>
    <row r="509" spans="2:14" x14ac:dyDescent="0.25">
      <c r="B509" s="3" t="str">
        <f t="shared" si="14"/>
        <v>13</v>
      </c>
      <c r="C509" s="4" t="str">
        <f>Test_Length_Start[[#This Row],[Column1]]</f>
        <v>13-Camera-0,0</v>
      </c>
      <c r="D509" s="3">
        <f t="shared" si="15"/>
        <v>0</v>
      </c>
      <c r="E509" s="4">
        <f>_xlfn.NUMBERVALUE(Test_Length_Start[[#This Row],[Column2]])</f>
        <v>80.423141499473502</v>
      </c>
      <c r="F509" s="4">
        <f>_xlfn.NUMBERVALUE(Test_Length_Start[[#This Row],[Column3]])</f>
        <v>1.8539658193526101</v>
      </c>
      <c r="G509" s="4">
        <f>_xlfn.NUMBERVALUE(Test_Length_Start[[#This Row],[Column4]])</f>
        <v>1.4811188682450399E-2</v>
      </c>
      <c r="H509" s="4">
        <f>_xlfn.NUMBERVALUE(Test_Length_Start[[#This Row],[Column5]])</f>
        <v>8.6029004325220995E-2</v>
      </c>
      <c r="I509" s="4">
        <f>_xlfn.NUMBERVALUE(Test_Length_Start[[#This Row],[Column6]])</f>
        <v>1.2677156650088599E-2</v>
      </c>
      <c r="J509" s="4">
        <f>_xlfn.NUMBERVALUE(Test_Length_Start[[#This Row],[Column7]])</f>
        <v>7.4484712498924993E-2</v>
      </c>
      <c r="K509" s="4">
        <f>_xlfn.NUMBERVALUE(Test_Length_Start[[#This Row],[Column12]])</f>
        <v>1.31326243502553</v>
      </c>
      <c r="L509" s="8">
        <f>_xlfn.NUMBERVALUE(Test_Length_Start[[#This Row],[Column10]])</f>
        <v>7.5908971358290805E-2</v>
      </c>
      <c r="M509" s="4">
        <f>_xlfn.NUMBERVALUE(Test_Length_Start[[#This Row],[Column11]])</f>
        <v>0.29566795300616799</v>
      </c>
      <c r="N509" s="8">
        <f>Tableau2[[#This Row],[Longueur manquante]]-(6-Tableau2[[#This Row],[longueur]])</f>
        <v>-3.8503662276412216</v>
      </c>
    </row>
    <row r="510" spans="2:14" x14ac:dyDescent="0.25">
      <c r="B510" s="3" t="str">
        <f t="shared" si="14"/>
        <v>13</v>
      </c>
      <c r="C510" s="4" t="str">
        <f>Test_Length_Start[[#This Row],[Column1]]</f>
        <v>13-Camera-0,0</v>
      </c>
      <c r="D510" s="3">
        <f t="shared" si="15"/>
        <v>0</v>
      </c>
      <c r="E510" s="4">
        <f>_xlfn.NUMBERVALUE(Test_Length_Start[[#This Row],[Column2]])</f>
        <v>66.434288562141305</v>
      </c>
      <c r="F510" s="4">
        <f>_xlfn.NUMBERVALUE(Test_Length_Start[[#This Row],[Column3]])</f>
        <v>1.9508469227023899</v>
      </c>
      <c r="G510" s="4">
        <f>_xlfn.NUMBERVALUE(Test_Length_Start[[#This Row],[Column4]])</f>
        <v>8.5722905512785504E-3</v>
      </c>
      <c r="H510" s="4">
        <f>_xlfn.NUMBERVALUE(Test_Length_Start[[#This Row],[Column5]])</f>
        <v>8.4466167314447796E-2</v>
      </c>
      <c r="I510" s="4">
        <f>_xlfn.NUMBERVALUE(Test_Length_Start[[#This Row],[Column6]])</f>
        <v>7.4657314596154401E-3</v>
      </c>
      <c r="J510" s="4">
        <f>_xlfn.NUMBERVALUE(Test_Length_Start[[#This Row],[Column7]])</f>
        <v>7.0205525028430693E-2</v>
      </c>
      <c r="K510" s="4">
        <f>_xlfn.NUMBERVALUE(Test_Length_Start[[#This Row],[Column12]])</f>
        <v>1.51029211608693</v>
      </c>
      <c r="L510" s="8">
        <f>_xlfn.NUMBERVALUE(Test_Length_Start[[#This Row],[Column10]])</f>
        <v>2.43181817486549E-2</v>
      </c>
      <c r="M510" s="4">
        <f>_xlfn.NUMBERVALUE(Test_Length_Start[[#This Row],[Column11]])</f>
        <v>0.32341321709461501</v>
      </c>
      <c r="N510" s="8">
        <f>Tableau2[[#This Row],[Longueur manquante]]-(6-Tableau2[[#This Row],[longueur]])</f>
        <v>-3.7257398602029954</v>
      </c>
    </row>
    <row r="511" spans="2:14" x14ac:dyDescent="0.25">
      <c r="B511" s="3" t="str">
        <f t="shared" si="14"/>
        <v>13</v>
      </c>
      <c r="C511" s="4" t="str">
        <f>Test_Length_Start[[#This Row],[Column1]]</f>
        <v>13-Camera-0,0</v>
      </c>
      <c r="D511" s="3">
        <f t="shared" si="15"/>
        <v>0</v>
      </c>
      <c r="E511" s="4">
        <f>_xlfn.NUMBERVALUE(Test_Length_Start[[#This Row],[Column2]])</f>
        <v>71.992013553139003</v>
      </c>
      <c r="F511" s="4">
        <f>_xlfn.NUMBERVALUE(Test_Length_Start[[#This Row],[Column3]])</f>
        <v>1.9011192609863701</v>
      </c>
      <c r="G511" s="4">
        <f>_xlfn.NUMBERVALUE(Test_Length_Start[[#This Row],[Column4]])</f>
        <v>1.7416986991724798E-2</v>
      </c>
      <c r="H511" s="4">
        <f>_xlfn.NUMBERVALUE(Test_Length_Start[[#This Row],[Column5]])</f>
        <v>8.5561373953410694E-2</v>
      </c>
      <c r="I511" s="4">
        <f>_xlfn.NUMBERVALUE(Test_Length_Start[[#This Row],[Column6]])</f>
        <v>1.6787720184017901E-2</v>
      </c>
      <c r="J511" s="4">
        <f>_xlfn.NUMBERVALUE(Test_Length_Start[[#This Row],[Column7]])</f>
        <v>6.9631907984144106E-2</v>
      </c>
      <c r="K511" s="4">
        <f>_xlfn.NUMBERVALUE(Test_Length_Start[[#This Row],[Column12]])</f>
        <v>1.3024323889985601</v>
      </c>
      <c r="L511" s="8">
        <f>_xlfn.NUMBERVALUE(Test_Length_Start[[#This Row],[Column10]])</f>
        <v>4.2886365052559897E-2</v>
      </c>
      <c r="M511" s="4">
        <f>_xlfn.NUMBERVALUE(Test_Length_Start[[#This Row],[Column11]])</f>
        <v>0.29843695603248399</v>
      </c>
      <c r="N511" s="8">
        <f>Tableau2[[#This Row],[Longueur manquante]]-(6-Tableau2[[#This Row],[longueur]])</f>
        <v>-3.8004437829811462</v>
      </c>
    </row>
    <row r="512" spans="2:14" x14ac:dyDescent="0.25">
      <c r="B512" s="3" t="str">
        <f t="shared" si="14"/>
        <v>13</v>
      </c>
      <c r="C512" s="4" t="str">
        <f>Test_Length_Start[[#This Row],[Column1]]</f>
        <v>13-Camera-0,0</v>
      </c>
      <c r="D512" s="3">
        <f t="shared" si="15"/>
        <v>0</v>
      </c>
      <c r="E512" s="4">
        <f>_xlfn.NUMBERVALUE(Test_Length_Start[[#This Row],[Column2]])</f>
        <v>73.221024938508293</v>
      </c>
      <c r="F512" s="4">
        <f>_xlfn.NUMBERVALUE(Test_Length_Start[[#This Row],[Column3]])</f>
        <v>1.8598214946382501</v>
      </c>
      <c r="G512" s="4">
        <f>_xlfn.NUMBERVALUE(Test_Length_Start[[#This Row],[Column4]])</f>
        <v>1.6483064133665799E-2</v>
      </c>
      <c r="H512" s="4">
        <f>_xlfn.NUMBERVALUE(Test_Length_Start[[#This Row],[Column5]])</f>
        <v>8.8722450601662894E-2</v>
      </c>
      <c r="I512" s="4">
        <f>_xlfn.NUMBERVALUE(Test_Length_Start[[#This Row],[Column6]])</f>
        <v>1.4822648432303E-2</v>
      </c>
      <c r="J512" s="4">
        <f>_xlfn.NUMBERVALUE(Test_Length_Start[[#This Row],[Column7]])</f>
        <v>7.5753699849770095E-2</v>
      </c>
      <c r="K512" s="4">
        <f>_xlfn.NUMBERVALUE(Test_Length_Start[[#This Row],[Column12]])</f>
        <v>1.2958916579373101</v>
      </c>
      <c r="L512" s="8">
        <f>_xlfn.NUMBERVALUE(Test_Length_Start[[#This Row],[Column10]])</f>
        <v>4.1737411569404498E-2</v>
      </c>
      <c r="M512" s="4">
        <f>_xlfn.NUMBERVALUE(Test_Length_Start[[#This Row],[Column11]])</f>
        <v>0.303055219200148</v>
      </c>
      <c r="N512" s="8">
        <f>Tableau2[[#This Row],[Longueur manquante]]-(6-Tableau2[[#This Row],[longueur]])</f>
        <v>-3.8371232861616016</v>
      </c>
    </row>
    <row r="513" spans="2:14" x14ac:dyDescent="0.25">
      <c r="B513" s="3" t="str">
        <f t="shared" si="14"/>
        <v>13</v>
      </c>
      <c r="C513" s="4" t="str">
        <f>Test_Length_Start[[#This Row],[Column1]]</f>
        <v>13-Camera-0,0</v>
      </c>
      <c r="D513" s="3">
        <f t="shared" si="15"/>
        <v>0</v>
      </c>
      <c r="E513" s="4">
        <f>_xlfn.NUMBERVALUE(Test_Length_Start[[#This Row],[Column2]])</f>
        <v>70.796163573551596</v>
      </c>
      <c r="F513" s="4">
        <f>_xlfn.NUMBERVALUE(Test_Length_Start[[#This Row],[Column3]])</f>
        <v>1.8038893388838699</v>
      </c>
      <c r="G513" s="4">
        <f>_xlfn.NUMBERVALUE(Test_Length_Start[[#This Row],[Column4]])</f>
        <v>6.4680163529044201E-3</v>
      </c>
      <c r="H513" s="4">
        <f>_xlfn.NUMBERVALUE(Test_Length_Start[[#This Row],[Column5]])</f>
        <v>8.6175930422682998E-2</v>
      </c>
      <c r="I513" s="4">
        <f>_xlfn.NUMBERVALUE(Test_Length_Start[[#This Row],[Column6]])</f>
        <v>6.0926189439043099E-3</v>
      </c>
      <c r="J513" s="4">
        <f>_xlfn.NUMBERVALUE(Test_Length_Start[[#This Row],[Column7]])</f>
        <v>7.0504685202957204E-2</v>
      </c>
      <c r="K513" s="4">
        <f>_xlfn.NUMBERVALUE(Test_Length_Start[[#This Row],[Column12]])</f>
        <v>1.2307014539837799</v>
      </c>
      <c r="L513" s="8">
        <f>_xlfn.NUMBERVALUE(Test_Length_Start[[#This Row],[Column10]])</f>
        <v>1.53012949639877E-2</v>
      </c>
      <c r="M513" s="4">
        <f>_xlfn.NUMBERVALUE(Test_Length_Start[[#This Row],[Column11]])</f>
        <v>0.29301519398589199</v>
      </c>
      <c r="N513" s="8">
        <f>Tableau2[[#This Row],[Longueur manquante]]-(6-Tableau2[[#This Row],[longueur]])</f>
        <v>-3.903095467130238</v>
      </c>
    </row>
    <row r="514" spans="2:14" x14ac:dyDescent="0.25">
      <c r="B514" s="3" t="str">
        <f t="shared" ref="B514:B577" si="16">SUBSTITUTE(LEFT(C514,2),"-","")</f>
        <v>13</v>
      </c>
      <c r="C514" s="4" t="str">
        <f>Test_Length_Start[[#This Row],[Column1]]</f>
        <v>13-Camera-0,0</v>
      </c>
      <c r="D514" s="3">
        <f t="shared" ref="D514:D577" si="17">_xlfn.NUMBERVALUE(IFERROR(RIGHT(C514,LEN(C514)-SEARCH("-",C514,5)),-0.2))*10</f>
        <v>0</v>
      </c>
      <c r="E514" s="4">
        <f>_xlfn.NUMBERVALUE(Test_Length_Start[[#This Row],[Column2]])</f>
        <v>73.340213395546698</v>
      </c>
      <c r="F514" s="4">
        <f>_xlfn.NUMBERVALUE(Test_Length_Start[[#This Row],[Column3]])</f>
        <v>1.92062867152671</v>
      </c>
      <c r="G514" s="4">
        <f>_xlfn.NUMBERVALUE(Test_Length_Start[[#This Row],[Column4]])</f>
        <v>2.13664326603831E-2</v>
      </c>
      <c r="H514" s="4">
        <f>_xlfn.NUMBERVALUE(Test_Length_Start[[#This Row],[Column5]])</f>
        <v>8.44230791141104E-2</v>
      </c>
      <c r="I514" s="4">
        <f>_xlfn.NUMBERVALUE(Test_Length_Start[[#This Row],[Column6]])</f>
        <v>1.9426809412077001E-2</v>
      </c>
      <c r="J514" s="4">
        <f>_xlfn.NUMBERVALUE(Test_Length_Start[[#This Row],[Column7]])</f>
        <v>6.6981771209825999E-2</v>
      </c>
      <c r="K514" s="4">
        <f>_xlfn.NUMBERVALUE(Test_Length_Start[[#This Row],[Column12]])</f>
        <v>1.2747684060595901</v>
      </c>
      <c r="L514" s="8">
        <f>_xlfn.NUMBERVALUE(Test_Length_Start[[#This Row],[Column10]])</f>
        <v>5.5974000951828903E-2</v>
      </c>
      <c r="M514" s="4">
        <f>_xlfn.NUMBERVALUE(Test_Length_Start[[#This Row],[Column11]])</f>
        <v>0.29067901457849599</v>
      </c>
      <c r="N514" s="8">
        <f>Tableau2[[#This Row],[Longueur manquante]]-(6-Tableau2[[#This Row],[longueur]])</f>
        <v>-3.7886923138947934</v>
      </c>
    </row>
    <row r="515" spans="2:14" x14ac:dyDescent="0.25">
      <c r="B515" s="3" t="str">
        <f t="shared" si="16"/>
        <v>13</v>
      </c>
      <c r="C515" s="4" t="str">
        <f>Test_Length_Start[[#This Row],[Column1]]</f>
        <v>13-Camera-0,0</v>
      </c>
      <c r="D515" s="3">
        <f t="shared" si="17"/>
        <v>0</v>
      </c>
      <c r="E515" s="4">
        <f>_xlfn.NUMBERVALUE(Test_Length_Start[[#This Row],[Column2]])</f>
        <v>69.121858916303594</v>
      </c>
      <c r="F515" s="4">
        <f>_xlfn.NUMBERVALUE(Test_Length_Start[[#This Row],[Column3]])</f>
        <v>1.81256728093907</v>
      </c>
      <c r="G515" s="4">
        <f>_xlfn.NUMBERVALUE(Test_Length_Start[[#This Row],[Column4]])</f>
        <v>4.2095623319237897E-3</v>
      </c>
      <c r="H515" s="4">
        <f>_xlfn.NUMBERVALUE(Test_Length_Start[[#This Row],[Column5]])</f>
        <v>8.5347114597257606E-2</v>
      </c>
      <c r="I515" s="4">
        <f>_xlfn.NUMBERVALUE(Test_Length_Start[[#This Row],[Column6]])</f>
        <v>3.3423337138300201E-3</v>
      </c>
      <c r="J515" s="4">
        <f>_xlfn.NUMBERVALUE(Test_Length_Start[[#This Row],[Column7]])</f>
        <v>7.1546656611042897E-2</v>
      </c>
      <c r="K515" s="4">
        <f>_xlfn.NUMBERVALUE(Test_Length_Start[[#This Row],[Column12]])</f>
        <v>1.2598448669305</v>
      </c>
      <c r="L515" s="8">
        <f>_xlfn.NUMBERVALUE(Test_Length_Start[[#This Row],[Column10]])</f>
        <v>2.25778526056148E-2</v>
      </c>
      <c r="M515" s="4">
        <f>_xlfn.NUMBERVALUE(Test_Length_Start[[#This Row],[Column11]])</f>
        <v>0.28808912347468102</v>
      </c>
      <c r="N515" s="8">
        <f>Tableau2[[#This Row],[Longueur manquante]]-(6-Tableau2[[#This Row],[longueur]])</f>
        <v>-3.8993435955862492</v>
      </c>
    </row>
    <row r="516" spans="2:14" x14ac:dyDescent="0.25">
      <c r="B516" s="3" t="str">
        <f t="shared" si="16"/>
        <v>13</v>
      </c>
      <c r="C516" s="4" t="str">
        <f>Test_Length_Start[[#This Row],[Column1]]</f>
        <v>13-Camera-0,0</v>
      </c>
      <c r="D516" s="3">
        <f t="shared" si="17"/>
        <v>0</v>
      </c>
      <c r="E516" s="4">
        <f>_xlfn.NUMBERVALUE(Test_Length_Start[[#This Row],[Column2]])</f>
        <v>82.370807072536195</v>
      </c>
      <c r="F516" s="4">
        <f>_xlfn.NUMBERVALUE(Test_Length_Start[[#This Row],[Column3]])</f>
        <v>1.8638545784654199</v>
      </c>
      <c r="G516" s="4">
        <f>_xlfn.NUMBERVALUE(Test_Length_Start[[#This Row],[Column4]])</f>
        <v>2.26834116503071E-2</v>
      </c>
      <c r="H516" s="4">
        <f>_xlfn.NUMBERVALUE(Test_Length_Start[[#This Row],[Column5]])</f>
        <v>8.9264252314900303E-2</v>
      </c>
      <c r="I516" s="4">
        <f>_xlfn.NUMBERVALUE(Test_Length_Start[[#This Row],[Column6]])</f>
        <v>1.6520987394672199E-2</v>
      </c>
      <c r="J516" s="4">
        <f>_xlfn.NUMBERVALUE(Test_Length_Start[[#This Row],[Column7]])</f>
        <v>7.9900957408997303E-2</v>
      </c>
      <c r="K516" s="4">
        <f>_xlfn.NUMBERVALUE(Test_Length_Start[[#This Row],[Column12]])</f>
        <v>1.2462813829770301</v>
      </c>
      <c r="L516" s="8">
        <f>_xlfn.NUMBERVALUE(Test_Length_Start[[#This Row],[Column10]])</f>
        <v>0.15740746008126599</v>
      </c>
      <c r="M516" s="4">
        <f>_xlfn.NUMBERVALUE(Test_Length_Start[[#This Row],[Column11]])</f>
        <v>0.30167746410884999</v>
      </c>
      <c r="N516" s="8">
        <f>Tableau2[[#This Row],[Longueur manquante]]-(6-Tableau2[[#This Row],[longueur]])</f>
        <v>-3.8344679574257308</v>
      </c>
    </row>
    <row r="517" spans="2:14" x14ac:dyDescent="0.25">
      <c r="B517" s="3" t="str">
        <f t="shared" si="16"/>
        <v>13</v>
      </c>
      <c r="C517" s="4" t="str">
        <f>Test_Length_Start[[#This Row],[Column1]]</f>
        <v>13-Camera-0,0</v>
      </c>
      <c r="D517" s="3">
        <f t="shared" si="17"/>
        <v>0</v>
      </c>
      <c r="E517" s="4">
        <f>_xlfn.NUMBERVALUE(Test_Length_Start[[#This Row],[Column2]])</f>
        <v>78.184319848595806</v>
      </c>
      <c r="F517" s="4">
        <f>_xlfn.NUMBERVALUE(Test_Length_Start[[#This Row],[Column3]])</f>
        <v>1.86604309508692</v>
      </c>
      <c r="G517" s="4">
        <f>_xlfn.NUMBERVALUE(Test_Length_Start[[#This Row],[Column4]])</f>
        <v>1.8492869729407901E-2</v>
      </c>
      <c r="H517" s="4">
        <f>_xlfn.NUMBERVALUE(Test_Length_Start[[#This Row],[Column5]])</f>
        <v>8.3839008879348906E-2</v>
      </c>
      <c r="I517" s="4">
        <f>_xlfn.NUMBERVALUE(Test_Length_Start[[#This Row],[Column6]])</f>
        <v>1.5966775928368499E-2</v>
      </c>
      <c r="J517" s="4">
        <f>_xlfn.NUMBERVALUE(Test_Length_Start[[#This Row],[Column7]])</f>
        <v>6.6657115890900703E-2</v>
      </c>
      <c r="K517" s="4">
        <f>_xlfn.NUMBERVALUE(Test_Length_Start[[#This Row],[Column12]])</f>
        <v>1.3512983210384799</v>
      </c>
      <c r="L517" s="8">
        <f>_xlfn.NUMBERVALUE(Test_Length_Start[[#This Row],[Column10]])</f>
        <v>5.2518570398912702E-2</v>
      </c>
      <c r="M517" s="4">
        <f>_xlfn.NUMBERVALUE(Test_Length_Start[[#This Row],[Column11]])</f>
        <v>0.292008018586914</v>
      </c>
      <c r="N517" s="8">
        <f>Tableau2[[#This Row],[Longueur manquante]]-(6-Tableau2[[#This Row],[longueur]])</f>
        <v>-3.8419488863261662</v>
      </c>
    </row>
    <row r="518" spans="2:14" x14ac:dyDescent="0.25">
      <c r="B518" s="3" t="str">
        <f t="shared" si="16"/>
        <v>13</v>
      </c>
      <c r="C518" s="4" t="str">
        <f>Test_Length_Start[[#This Row],[Column1]]</f>
        <v>13-Camera-0,0</v>
      </c>
      <c r="D518" s="3">
        <f t="shared" si="17"/>
        <v>0</v>
      </c>
      <c r="E518" s="4">
        <f>_xlfn.NUMBERVALUE(Test_Length_Start[[#This Row],[Column2]])</f>
        <v>63.847107693720602</v>
      </c>
      <c r="F518" s="4">
        <f>_xlfn.NUMBERVALUE(Test_Length_Start[[#This Row],[Column3]])</f>
        <v>1.9314986888952701</v>
      </c>
      <c r="G518" s="4">
        <f>_xlfn.NUMBERVALUE(Test_Length_Start[[#This Row],[Column4]])</f>
        <v>1.0274929201006099E-2</v>
      </c>
      <c r="H518" s="4">
        <f>_xlfn.NUMBERVALUE(Test_Length_Start[[#This Row],[Column5]])</f>
        <v>8.4417412935949898E-2</v>
      </c>
      <c r="I518" s="4">
        <f>_xlfn.NUMBERVALUE(Test_Length_Start[[#This Row],[Column6]])</f>
        <v>6.7220410871832196E-3</v>
      </c>
      <c r="J518" s="4">
        <f>_xlfn.NUMBERVALUE(Test_Length_Start[[#This Row],[Column7]])</f>
        <v>7.2074613953792804E-2</v>
      </c>
      <c r="K518" s="4">
        <f>_xlfn.NUMBERVALUE(Test_Length_Start[[#This Row],[Column12]])</f>
        <v>1.3416546810185499</v>
      </c>
      <c r="L518" s="8">
        <f>_xlfn.NUMBERVALUE(Test_Length_Start[[#This Row],[Column10]])</f>
        <v>2.9125700056457E-2</v>
      </c>
      <c r="M518" s="4">
        <f>_xlfn.NUMBERVALUE(Test_Length_Start[[#This Row],[Column11]])</f>
        <v>0.31418659939670401</v>
      </c>
      <c r="N518" s="8">
        <f>Tableau2[[#This Row],[Longueur manquante]]-(6-Tableau2[[#This Row],[longueur]])</f>
        <v>-3.7543147117080258</v>
      </c>
    </row>
    <row r="519" spans="2:14" x14ac:dyDescent="0.25">
      <c r="B519" s="3" t="str">
        <f t="shared" si="16"/>
        <v>13</v>
      </c>
      <c r="C519" s="4" t="str">
        <f>Test_Length_Start[[#This Row],[Column1]]</f>
        <v>13-Camera-0,0</v>
      </c>
      <c r="D519" s="3">
        <f t="shared" si="17"/>
        <v>0</v>
      </c>
      <c r="E519" s="4">
        <f>_xlfn.NUMBERVALUE(Test_Length_Start[[#This Row],[Column2]])</f>
        <v>57.022718411628603</v>
      </c>
      <c r="F519" s="4">
        <f>_xlfn.NUMBERVALUE(Test_Length_Start[[#This Row],[Column3]])</f>
        <v>1.88940082293102</v>
      </c>
      <c r="G519" s="4">
        <f>_xlfn.NUMBERVALUE(Test_Length_Start[[#This Row],[Column4]])</f>
        <v>2.6376919967213499E-2</v>
      </c>
      <c r="H519" s="4">
        <f>_xlfn.NUMBERVALUE(Test_Length_Start[[#This Row],[Column5]])</f>
        <v>9.54603339991799E-2</v>
      </c>
      <c r="I519" s="4">
        <f>_xlfn.NUMBERVALUE(Test_Length_Start[[#This Row],[Column6]])</f>
        <v>1.8059754065236501E-2</v>
      </c>
      <c r="J519" s="4">
        <f>_xlfn.NUMBERVALUE(Test_Length_Start[[#This Row],[Column7]])</f>
        <v>8.3384894123947603E-2</v>
      </c>
      <c r="K519" s="4">
        <f>_xlfn.NUMBERVALUE(Test_Length_Start[[#This Row],[Column12]])</f>
        <v>1.33783017203677</v>
      </c>
      <c r="L519" s="8">
        <f>_xlfn.NUMBERVALUE(Test_Length_Start[[#This Row],[Column10]])</f>
        <v>0.20006012120560601</v>
      </c>
      <c r="M519" s="4">
        <f>_xlfn.NUMBERVALUE(Test_Length_Start[[#This Row],[Column11]])</f>
        <v>0.31414452143442101</v>
      </c>
      <c r="N519" s="8">
        <f>Tableau2[[#This Row],[Longueur manquante]]-(6-Tableau2[[#This Row],[longueur]])</f>
        <v>-3.7964546556345593</v>
      </c>
    </row>
    <row r="520" spans="2:14" x14ac:dyDescent="0.25">
      <c r="B520" s="3" t="str">
        <f t="shared" si="16"/>
        <v>13</v>
      </c>
      <c r="C520" s="4" t="str">
        <f>Test_Length_Start[[#This Row],[Column1]]</f>
        <v>13-Camera-0,0</v>
      </c>
      <c r="D520" s="3">
        <f t="shared" si="17"/>
        <v>0</v>
      </c>
      <c r="E520" s="4">
        <f>_xlfn.NUMBERVALUE(Test_Length_Start[[#This Row],[Column2]])</f>
        <v>70.174928825619105</v>
      </c>
      <c r="F520" s="4">
        <f>_xlfn.NUMBERVALUE(Test_Length_Start[[#This Row],[Column3]])</f>
        <v>1.8215966743876599</v>
      </c>
      <c r="G520" s="4">
        <f>_xlfn.NUMBERVALUE(Test_Length_Start[[#This Row],[Column4]])</f>
        <v>1.7304589950849599E-2</v>
      </c>
      <c r="H520" s="4">
        <f>_xlfn.NUMBERVALUE(Test_Length_Start[[#This Row],[Column5]])</f>
        <v>9.1976112897353898E-2</v>
      </c>
      <c r="I520" s="4">
        <f>_xlfn.NUMBERVALUE(Test_Length_Start[[#This Row],[Column6]])</f>
        <v>5.7672602461314804E-3</v>
      </c>
      <c r="J520" s="4">
        <f>_xlfn.NUMBERVALUE(Test_Length_Start[[#This Row],[Column7]])</f>
        <v>8.2041527197679001E-2</v>
      </c>
      <c r="K520" s="4">
        <f>_xlfn.NUMBERVALUE(Test_Length_Start[[#This Row],[Column12]])</f>
        <v>1.28361504198983</v>
      </c>
      <c r="L520" s="8">
        <f>_xlfn.NUMBERVALUE(Test_Length_Start[[#This Row],[Column10]])</f>
        <v>0.13595159270245599</v>
      </c>
      <c r="M520" s="4">
        <f>_xlfn.NUMBERVALUE(Test_Length_Start[[#This Row],[Column11]])</f>
        <v>0.31702414280324498</v>
      </c>
      <c r="N520" s="8">
        <f>Tableau2[[#This Row],[Longueur manquante]]-(6-Tableau2[[#This Row],[longueur]])</f>
        <v>-3.8613791828090953</v>
      </c>
    </row>
    <row r="521" spans="2:14" x14ac:dyDescent="0.25">
      <c r="B521" s="3" t="str">
        <f t="shared" si="16"/>
        <v>13</v>
      </c>
      <c r="C521" s="4" t="str">
        <f>Test_Length_Start[[#This Row],[Column1]]</f>
        <v>13-Camera-0,0</v>
      </c>
      <c r="D521" s="3">
        <f t="shared" si="17"/>
        <v>0</v>
      </c>
      <c r="E521" s="4">
        <f>_xlfn.NUMBERVALUE(Test_Length_Start[[#This Row],[Column2]])</f>
        <v>68.573770239372195</v>
      </c>
      <c r="F521" s="4">
        <f>_xlfn.NUMBERVALUE(Test_Length_Start[[#This Row],[Column3]])</f>
        <v>1.9266815962014801</v>
      </c>
      <c r="G521" s="4">
        <f>_xlfn.NUMBERVALUE(Test_Length_Start[[#This Row],[Column4]])</f>
        <v>8.1306879757772291E-3</v>
      </c>
      <c r="H521" s="4">
        <f>_xlfn.NUMBERVALUE(Test_Length_Start[[#This Row],[Column5]])</f>
        <v>8.1192576037832198E-2</v>
      </c>
      <c r="I521" s="4">
        <f>_xlfn.NUMBERVALUE(Test_Length_Start[[#This Row],[Column6]])</f>
        <v>5.8987948608564501E-3</v>
      </c>
      <c r="J521" s="4">
        <f>_xlfn.NUMBERVALUE(Test_Length_Start[[#This Row],[Column7]])</f>
        <v>6.8875630193092702E-2</v>
      </c>
      <c r="K521" s="4">
        <f>_xlfn.NUMBERVALUE(Test_Length_Start[[#This Row],[Column12]])</f>
        <v>1.2459092680364801</v>
      </c>
      <c r="L521" s="8">
        <f>_xlfn.NUMBERVALUE(Test_Length_Start[[#This Row],[Column10]])</f>
        <v>4.0854565486393803E-2</v>
      </c>
      <c r="M521" s="4">
        <f>_xlfn.NUMBERVALUE(Test_Length_Start[[#This Row],[Column11]])</f>
        <v>0.29965273257229003</v>
      </c>
      <c r="N521" s="8">
        <f>Tableau2[[#This Row],[Longueur manquante]]-(6-Tableau2[[#This Row],[longueur]])</f>
        <v>-3.7736656712262304</v>
      </c>
    </row>
    <row r="522" spans="2:14" x14ac:dyDescent="0.25">
      <c r="B522" s="3" t="str">
        <f t="shared" si="16"/>
        <v>13</v>
      </c>
      <c r="C522" s="4" t="str">
        <f>Test_Length_Start[[#This Row],[Column1]]</f>
        <v>13-Camera-0,05</v>
      </c>
      <c r="D522" s="3">
        <f t="shared" si="17"/>
        <v>0.5</v>
      </c>
      <c r="E522" s="4">
        <f>_xlfn.NUMBERVALUE(Test_Length_Start[[#This Row],[Column2]])</f>
        <v>49.339197137604899</v>
      </c>
      <c r="F522" s="4">
        <f>_xlfn.NUMBERVALUE(Test_Length_Start[[#This Row],[Column3]])</f>
        <v>1.9036814190357501</v>
      </c>
      <c r="G522" s="4">
        <f>_xlfn.NUMBERVALUE(Test_Length_Start[[#This Row],[Column4]])</f>
        <v>1.46470035853591E-2</v>
      </c>
      <c r="H522" s="4">
        <f>_xlfn.NUMBERVALUE(Test_Length_Start[[#This Row],[Column5]])</f>
        <v>9.1134336484372205E-2</v>
      </c>
      <c r="I522" s="4">
        <f>_xlfn.NUMBERVALUE(Test_Length_Start[[#This Row],[Column6]])</f>
        <v>1.13084329800981E-2</v>
      </c>
      <c r="J522" s="4">
        <f>_xlfn.NUMBERVALUE(Test_Length_Start[[#This Row],[Column7]])</f>
        <v>7.6575468364556004E-2</v>
      </c>
      <c r="K522" s="4">
        <f>_xlfn.NUMBERVALUE(Test_Length_Start[[#This Row],[Column12]])</f>
        <v>2.8117366180522301</v>
      </c>
      <c r="L522" s="8">
        <f>_xlfn.NUMBERVALUE(Test_Length_Start[[#This Row],[Column10]])</f>
        <v>4.4223723697713498E-2</v>
      </c>
      <c r="M522" s="4">
        <f>_xlfn.NUMBERVALUE(Test_Length_Start[[#This Row],[Column11]])</f>
        <v>0.30406445566525497</v>
      </c>
      <c r="N522" s="8">
        <f>Tableau2[[#This Row],[Longueur manquante]]-(6-Tableau2[[#This Row],[longueur]])</f>
        <v>-3.792254125298995</v>
      </c>
    </row>
    <row r="523" spans="2:14" x14ac:dyDescent="0.25">
      <c r="B523" s="3" t="str">
        <f t="shared" si="16"/>
        <v>13</v>
      </c>
      <c r="C523" s="4" t="str">
        <f>Test_Length_Start[[#This Row],[Column1]]</f>
        <v>13-Camera-0,05</v>
      </c>
      <c r="D523" s="3">
        <f t="shared" si="17"/>
        <v>0.5</v>
      </c>
      <c r="E523" s="4">
        <f>_xlfn.NUMBERVALUE(Test_Length_Start[[#This Row],[Column2]])</f>
        <v>66.143574833143106</v>
      </c>
      <c r="F523" s="4">
        <f>_xlfn.NUMBERVALUE(Test_Length_Start[[#This Row],[Column3]])</f>
        <v>1.8776453140453799</v>
      </c>
      <c r="G523" s="4">
        <f>_xlfn.NUMBERVALUE(Test_Length_Start[[#This Row],[Column4]])</f>
        <v>1.06745737147951E-2</v>
      </c>
      <c r="H523" s="4">
        <f>_xlfn.NUMBERVALUE(Test_Length_Start[[#This Row],[Column5]])</f>
        <v>8.5071026251149803E-2</v>
      </c>
      <c r="I523" s="4">
        <f>_xlfn.NUMBERVALUE(Test_Length_Start[[#This Row],[Column6]])</f>
        <v>7.2931818812813701E-3</v>
      </c>
      <c r="J523" s="4">
        <f>_xlfn.NUMBERVALUE(Test_Length_Start[[#This Row],[Column7]])</f>
        <v>7.1750164451240606E-2</v>
      </c>
      <c r="K523" s="4">
        <f>_xlfn.NUMBERVALUE(Test_Length_Start[[#This Row],[Column12]])</f>
        <v>2.58293351007159</v>
      </c>
      <c r="L523" s="8">
        <f>_xlfn.NUMBERVALUE(Test_Length_Start[[#This Row],[Column10]])</f>
        <v>3.3421608395494302E-2</v>
      </c>
      <c r="M523" s="4">
        <f>_xlfn.NUMBERVALUE(Test_Length_Start[[#This Row],[Column11]])</f>
        <v>0.28823439147603702</v>
      </c>
      <c r="N523" s="8">
        <f>Tableau2[[#This Row],[Longueur manquante]]-(6-Tableau2[[#This Row],[longueur]])</f>
        <v>-3.8341202944785828</v>
      </c>
    </row>
    <row r="524" spans="2:14" x14ac:dyDescent="0.25">
      <c r="B524" s="3" t="str">
        <f t="shared" si="16"/>
        <v>13</v>
      </c>
      <c r="C524" s="4" t="str">
        <f>Test_Length_Start[[#This Row],[Column1]]</f>
        <v>13-Camera-0,05</v>
      </c>
      <c r="D524" s="3">
        <f t="shared" si="17"/>
        <v>0.5</v>
      </c>
      <c r="E524" s="4">
        <f>_xlfn.NUMBERVALUE(Test_Length_Start[[#This Row],[Column2]])</f>
        <v>51.305144296425802</v>
      </c>
      <c r="F524" s="4">
        <f>_xlfn.NUMBERVALUE(Test_Length_Start[[#This Row],[Column3]])</f>
        <v>2.12435050163793</v>
      </c>
      <c r="G524" s="4">
        <f>_xlfn.NUMBERVALUE(Test_Length_Start[[#This Row],[Column4]])</f>
        <v>2.77695933101039E-2</v>
      </c>
      <c r="H524" s="4">
        <f>_xlfn.NUMBERVALUE(Test_Length_Start[[#This Row],[Column5]])</f>
        <v>9.1693584443127502E-2</v>
      </c>
      <c r="I524" s="4">
        <f>_xlfn.NUMBERVALUE(Test_Length_Start[[#This Row],[Column6]])</f>
        <v>2.1435964998288599E-2</v>
      </c>
      <c r="J524" s="4">
        <f>_xlfn.NUMBERVALUE(Test_Length_Start[[#This Row],[Column7]])</f>
        <v>6.8198254607107198E-2</v>
      </c>
      <c r="K524" s="4">
        <f>_xlfn.NUMBERVALUE(Test_Length_Start[[#This Row],[Column12]])</f>
        <v>3.4670675250235901</v>
      </c>
      <c r="L524" s="8">
        <f>_xlfn.NUMBERVALUE(Test_Length_Start[[#This Row],[Column10]])</f>
        <v>0.21839395097658701</v>
      </c>
      <c r="M524" s="4">
        <f>_xlfn.NUMBERVALUE(Test_Length_Start[[#This Row],[Column11]])</f>
        <v>0.35080123111621397</v>
      </c>
      <c r="N524" s="8">
        <f>Tableau2[[#This Row],[Longueur manquante]]-(6-Tableau2[[#This Row],[longueur]])</f>
        <v>-3.5248482672458561</v>
      </c>
    </row>
    <row r="525" spans="2:14" x14ac:dyDescent="0.25">
      <c r="B525" s="3" t="str">
        <f t="shared" si="16"/>
        <v>13</v>
      </c>
      <c r="C525" s="4" t="str">
        <f>Test_Length_Start[[#This Row],[Column1]]</f>
        <v>13-Camera-0,05</v>
      </c>
      <c r="D525" s="3">
        <f t="shared" si="17"/>
        <v>0.5</v>
      </c>
      <c r="E525" s="4">
        <f>_xlfn.NUMBERVALUE(Test_Length_Start[[#This Row],[Column2]])</f>
        <v>75.186326543514596</v>
      </c>
      <c r="F525" s="4">
        <f>_xlfn.NUMBERVALUE(Test_Length_Start[[#This Row],[Column3]])</f>
        <v>1.9097948357735799</v>
      </c>
      <c r="G525" s="4">
        <f>_xlfn.NUMBERVALUE(Test_Length_Start[[#This Row],[Column4]])</f>
        <v>1.36491785463935E-2</v>
      </c>
      <c r="H525" s="4">
        <f>_xlfn.NUMBERVALUE(Test_Length_Start[[#This Row],[Column5]])</f>
        <v>8.5929624517951497E-2</v>
      </c>
      <c r="I525" s="4">
        <f>_xlfn.NUMBERVALUE(Test_Length_Start[[#This Row],[Column6]])</f>
        <v>1.04820775708633E-2</v>
      </c>
      <c r="J525" s="4">
        <f>_xlfn.NUMBERVALUE(Test_Length_Start[[#This Row],[Column7]])</f>
        <v>6.9196668778491302E-2</v>
      </c>
      <c r="K525" s="4">
        <f>_xlfn.NUMBERVALUE(Test_Length_Start[[#This Row],[Column12]])</f>
        <v>2.57262081699445</v>
      </c>
      <c r="L525" s="8">
        <f>_xlfn.NUMBERVALUE(Test_Length_Start[[#This Row],[Column10]])</f>
        <v>4.2916803782224303E-2</v>
      </c>
      <c r="M525" s="4">
        <f>_xlfn.NUMBERVALUE(Test_Length_Start[[#This Row],[Column11]])</f>
        <v>0.32236868259800999</v>
      </c>
      <c r="N525" s="8">
        <f>Tableau2[[#This Row],[Longueur manquante]]-(6-Tableau2[[#This Row],[longueur]])</f>
        <v>-3.76783648162841</v>
      </c>
    </row>
    <row r="526" spans="2:14" x14ac:dyDescent="0.25">
      <c r="B526" s="3" t="str">
        <f t="shared" si="16"/>
        <v>13</v>
      </c>
      <c r="C526" s="4" t="str">
        <f>Test_Length_Start[[#This Row],[Column1]]</f>
        <v>13-Camera-0,05</v>
      </c>
      <c r="D526" s="3">
        <f t="shared" si="17"/>
        <v>0.5</v>
      </c>
      <c r="E526" s="4">
        <f>_xlfn.NUMBERVALUE(Test_Length_Start[[#This Row],[Column2]])</f>
        <v>28.384160431608102</v>
      </c>
      <c r="F526" s="4">
        <f>_xlfn.NUMBERVALUE(Test_Length_Start[[#This Row],[Column3]])</f>
        <v>2.0807705970474801</v>
      </c>
      <c r="G526" s="4">
        <f>_xlfn.NUMBERVALUE(Test_Length_Start[[#This Row],[Column4]])</f>
        <v>1.7972552105116599E-2</v>
      </c>
      <c r="H526" s="4">
        <f>_xlfn.NUMBERVALUE(Test_Length_Start[[#This Row],[Column5]])</f>
        <v>8.9183908730130004E-2</v>
      </c>
      <c r="I526" s="4">
        <f>_xlfn.NUMBERVALUE(Test_Length_Start[[#This Row],[Column6]])</f>
        <v>1.1575456349080301E-2</v>
      </c>
      <c r="J526" s="4">
        <f>_xlfn.NUMBERVALUE(Test_Length_Start[[#This Row],[Column7]])</f>
        <v>6.7111435155041005E-2</v>
      </c>
      <c r="K526" s="4">
        <f>_xlfn.NUMBERVALUE(Test_Length_Start[[#This Row],[Column12]])</f>
        <v>3.20982982206624</v>
      </c>
      <c r="L526" s="8">
        <f>_xlfn.NUMBERVALUE(Test_Length_Start[[#This Row],[Column10]])</f>
        <v>0.213340224146542</v>
      </c>
      <c r="M526" s="4">
        <f>_xlfn.NUMBERVALUE(Test_Length_Start[[#This Row],[Column11]])</f>
        <v>0.317785744097835</v>
      </c>
      <c r="N526" s="8">
        <f>Tableau2[[#This Row],[Longueur manquante]]-(6-Tableau2[[#This Row],[longueur]])</f>
        <v>-3.6014436588546848</v>
      </c>
    </row>
    <row r="527" spans="2:14" x14ac:dyDescent="0.25">
      <c r="B527" s="3" t="str">
        <f t="shared" si="16"/>
        <v>13</v>
      </c>
      <c r="C527" s="4" t="str">
        <f>Test_Length_Start[[#This Row],[Column1]]</f>
        <v>13-Camera-0,05</v>
      </c>
      <c r="D527" s="3">
        <f t="shared" si="17"/>
        <v>0.5</v>
      </c>
      <c r="E527" s="4">
        <f>_xlfn.NUMBERVALUE(Test_Length_Start[[#This Row],[Column2]])</f>
        <v>64.367551944876297</v>
      </c>
      <c r="F527" s="4">
        <f>_xlfn.NUMBERVALUE(Test_Length_Start[[#This Row],[Column3]])</f>
        <v>1.95262864292525</v>
      </c>
      <c r="G527" s="4">
        <f>_xlfn.NUMBERVALUE(Test_Length_Start[[#This Row],[Column4]])</f>
        <v>1.5972270964555901E-2</v>
      </c>
      <c r="H527" s="4">
        <f>_xlfn.NUMBERVALUE(Test_Length_Start[[#This Row],[Column5]])</f>
        <v>8.5518059263709104E-2</v>
      </c>
      <c r="I527" s="4">
        <f>_xlfn.NUMBERVALUE(Test_Length_Start[[#This Row],[Column6]])</f>
        <v>1.47506130592802E-2</v>
      </c>
      <c r="J527" s="4">
        <f>_xlfn.NUMBERVALUE(Test_Length_Start[[#This Row],[Column7]])</f>
        <v>7.00553460856779E-2</v>
      </c>
      <c r="K527" s="4">
        <f>_xlfn.NUMBERVALUE(Test_Length_Start[[#This Row],[Column12]])</f>
        <v>2.52732027496676</v>
      </c>
      <c r="L527" s="8">
        <f>_xlfn.NUMBERVALUE(Test_Length_Start[[#This Row],[Column10]])</f>
        <v>6.8578458895870595E-2</v>
      </c>
      <c r="M527" s="4">
        <f>_xlfn.NUMBERVALUE(Test_Length_Start[[#This Row],[Column11]])</f>
        <v>0.292776984160044</v>
      </c>
      <c r="N527" s="8">
        <f>Tableau2[[#This Row],[Longueur manquante]]-(6-Tableau2[[#This Row],[longueur]])</f>
        <v>-3.7545943729147062</v>
      </c>
    </row>
    <row r="528" spans="2:14" x14ac:dyDescent="0.25">
      <c r="B528" s="3" t="str">
        <f t="shared" si="16"/>
        <v>13</v>
      </c>
      <c r="C528" s="4" t="str">
        <f>Test_Length_Start[[#This Row],[Column1]]</f>
        <v>13-Camera-0,05</v>
      </c>
      <c r="D528" s="3">
        <f t="shared" si="17"/>
        <v>0.5</v>
      </c>
      <c r="E528" s="4">
        <f>_xlfn.NUMBERVALUE(Test_Length_Start[[#This Row],[Column2]])</f>
        <v>89.891061815799603</v>
      </c>
      <c r="F528" s="4">
        <f>_xlfn.NUMBERVALUE(Test_Length_Start[[#This Row],[Column3]])</f>
        <v>1.96136954530029</v>
      </c>
      <c r="G528" s="4">
        <f>_xlfn.NUMBERVALUE(Test_Length_Start[[#This Row],[Column4]])</f>
        <v>4.1177175134411201E-2</v>
      </c>
      <c r="H528" s="4">
        <f>_xlfn.NUMBERVALUE(Test_Length_Start[[#This Row],[Column5]])</f>
        <v>8.8532688728688705E-2</v>
      </c>
      <c r="I528" s="4">
        <f>_xlfn.NUMBERVALUE(Test_Length_Start[[#This Row],[Column6]])</f>
        <v>2.8841761454902901E-2</v>
      </c>
      <c r="J528" s="4">
        <f>_xlfn.NUMBERVALUE(Test_Length_Start[[#This Row],[Column7]])</f>
        <v>8.2077087333029305E-2</v>
      </c>
      <c r="K528" s="4">
        <f>_xlfn.NUMBERVALUE(Test_Length_Start[[#This Row],[Column12]])</f>
        <v>3.2579606019426102</v>
      </c>
      <c r="L528" s="8">
        <f>_xlfn.NUMBERVALUE(Test_Length_Start[[#This Row],[Column10]])</f>
        <v>0.123816439853683</v>
      </c>
      <c r="M528" s="4">
        <f>_xlfn.NUMBERVALUE(Test_Length_Start[[#This Row],[Column11]])</f>
        <v>0.25135196830080098</v>
      </c>
      <c r="N528" s="8">
        <f>Tableau2[[#This Row],[Longueur manquante]]-(6-Tableau2[[#This Row],[longueur]])</f>
        <v>-3.7872784863989093</v>
      </c>
    </row>
    <row r="529" spans="2:14" x14ac:dyDescent="0.25">
      <c r="B529" s="3" t="str">
        <f t="shared" si="16"/>
        <v>13</v>
      </c>
      <c r="C529" s="4" t="str">
        <f>Test_Length_Start[[#This Row],[Column1]]</f>
        <v>13-Camera-0,05</v>
      </c>
      <c r="D529" s="3">
        <f t="shared" si="17"/>
        <v>0.5</v>
      </c>
      <c r="E529" s="4">
        <f>_xlfn.NUMBERVALUE(Test_Length_Start[[#This Row],[Column2]])</f>
        <v>44.474685129801699</v>
      </c>
      <c r="F529" s="4">
        <f>_xlfn.NUMBERVALUE(Test_Length_Start[[#This Row],[Column3]])</f>
        <v>2.0436234187236502</v>
      </c>
      <c r="G529" s="4">
        <f>_xlfn.NUMBERVALUE(Test_Length_Start[[#This Row],[Column4]])</f>
        <v>1.6639828415333801E-2</v>
      </c>
      <c r="H529" s="4">
        <f>_xlfn.NUMBERVALUE(Test_Length_Start[[#This Row],[Column5]])</f>
        <v>9.0559677195950802E-2</v>
      </c>
      <c r="I529" s="4">
        <f>_xlfn.NUMBERVALUE(Test_Length_Start[[#This Row],[Column6]])</f>
        <v>1.38058098362177E-2</v>
      </c>
      <c r="J529" s="4">
        <f>_xlfn.NUMBERVALUE(Test_Length_Start[[#This Row],[Column7]])</f>
        <v>6.9358502362682206E-2</v>
      </c>
      <c r="K529" s="4">
        <f>_xlfn.NUMBERVALUE(Test_Length_Start[[#This Row],[Column12]])</f>
        <v>2.5488777689169999</v>
      </c>
      <c r="L529" s="8">
        <f>_xlfn.NUMBERVALUE(Test_Length_Start[[#This Row],[Column10]])</f>
        <v>4.6339308219149902E-2</v>
      </c>
      <c r="M529" s="4">
        <f>_xlfn.NUMBERVALUE(Test_Length_Start[[#This Row],[Column11]])</f>
        <v>0.31189947140683499</v>
      </c>
      <c r="N529" s="8">
        <f>Tableau2[[#This Row],[Longueur manquante]]-(6-Tableau2[[#This Row],[longueur]])</f>
        <v>-3.644477109869515</v>
      </c>
    </row>
    <row r="530" spans="2:14" x14ac:dyDescent="0.25">
      <c r="B530" s="3" t="str">
        <f t="shared" si="16"/>
        <v>13</v>
      </c>
      <c r="C530" s="4" t="str">
        <f>Test_Length_Start[[#This Row],[Column1]]</f>
        <v>13-Camera-0,05</v>
      </c>
      <c r="D530" s="3">
        <f t="shared" si="17"/>
        <v>0.5</v>
      </c>
      <c r="E530" s="4">
        <f>_xlfn.NUMBERVALUE(Test_Length_Start[[#This Row],[Column2]])</f>
        <v>20.915642162098202</v>
      </c>
      <c r="F530" s="4">
        <f>_xlfn.NUMBERVALUE(Test_Length_Start[[#This Row],[Column3]])</f>
        <v>2.0639977941746199</v>
      </c>
      <c r="G530" s="4">
        <f>_xlfn.NUMBERVALUE(Test_Length_Start[[#This Row],[Column4]])</f>
        <v>3.1439773634453001E-2</v>
      </c>
      <c r="H530" s="4">
        <f>_xlfn.NUMBERVALUE(Test_Length_Start[[#This Row],[Column5]])</f>
        <v>0.102819047108583</v>
      </c>
      <c r="I530" s="4">
        <f>_xlfn.NUMBERVALUE(Test_Length_Start[[#This Row],[Column6]])</f>
        <v>2.3565057086039599E-2</v>
      </c>
      <c r="J530" s="4">
        <f>_xlfn.NUMBERVALUE(Test_Length_Start[[#This Row],[Column7]])</f>
        <v>8.8754989703230494E-2</v>
      </c>
      <c r="K530" s="4">
        <f>_xlfn.NUMBERVALUE(Test_Length_Start[[#This Row],[Column12]])</f>
        <v>2.7417818859685199</v>
      </c>
      <c r="L530" s="8">
        <f>_xlfn.NUMBERVALUE(Test_Length_Start[[#This Row],[Column10]])</f>
        <v>0.119096865711747</v>
      </c>
      <c r="M530" s="4">
        <f>_xlfn.NUMBERVALUE(Test_Length_Start[[#This Row],[Column11]])</f>
        <v>0.32840638494006902</v>
      </c>
      <c r="N530" s="8">
        <f>Tableau2[[#This Row],[Longueur manquante]]-(6-Tableau2[[#This Row],[longueur]])</f>
        <v>-3.6075958208853112</v>
      </c>
    </row>
    <row r="531" spans="2:14" x14ac:dyDescent="0.25">
      <c r="B531" s="3" t="str">
        <f t="shared" si="16"/>
        <v>13</v>
      </c>
      <c r="C531" s="4" t="str">
        <f>Test_Length_Start[[#This Row],[Column1]]</f>
        <v>13-Camera-0,05</v>
      </c>
      <c r="D531" s="3">
        <f t="shared" si="17"/>
        <v>0.5</v>
      </c>
      <c r="E531" s="4">
        <f>_xlfn.NUMBERVALUE(Test_Length_Start[[#This Row],[Column2]])</f>
        <v>58.035036148170597</v>
      </c>
      <c r="F531" s="4">
        <f>_xlfn.NUMBERVALUE(Test_Length_Start[[#This Row],[Column3]])</f>
        <v>2.0937101012721202</v>
      </c>
      <c r="G531" s="4">
        <f>_xlfn.NUMBERVALUE(Test_Length_Start[[#This Row],[Column4]])</f>
        <v>2.86344568633464E-2</v>
      </c>
      <c r="H531" s="4">
        <f>_xlfn.NUMBERVALUE(Test_Length_Start[[#This Row],[Column5]])</f>
        <v>9.5215226042490497E-2</v>
      </c>
      <c r="I531" s="4">
        <f>_xlfn.NUMBERVALUE(Test_Length_Start[[#This Row],[Column6]])</f>
        <v>2.3659488986278E-2</v>
      </c>
      <c r="J531" s="4">
        <f>_xlfn.NUMBERVALUE(Test_Length_Start[[#This Row],[Column7]])</f>
        <v>7.1104306441877596E-2</v>
      </c>
      <c r="K531" s="4">
        <f>_xlfn.NUMBERVALUE(Test_Length_Start[[#This Row],[Column12]])</f>
        <v>2.4527208500076001</v>
      </c>
      <c r="L531" s="8">
        <f>_xlfn.NUMBERVALUE(Test_Length_Start[[#This Row],[Column10]])</f>
        <v>0.18725513027615401</v>
      </c>
      <c r="M531" s="4">
        <f>_xlfn.NUMBERVALUE(Test_Length_Start[[#This Row],[Column11]])</f>
        <v>0.320944662339952</v>
      </c>
      <c r="N531" s="8">
        <f>Tableau2[[#This Row],[Longueur manquante]]-(6-Tableau2[[#This Row],[longueur]])</f>
        <v>-3.5853452363879277</v>
      </c>
    </row>
    <row r="532" spans="2:14" x14ac:dyDescent="0.25">
      <c r="B532" s="3" t="str">
        <f t="shared" si="16"/>
        <v>13</v>
      </c>
      <c r="C532" s="4" t="str">
        <f>Test_Length_Start[[#This Row],[Column1]]</f>
        <v>13-Camera-0,05</v>
      </c>
      <c r="D532" s="3">
        <f t="shared" si="17"/>
        <v>0.5</v>
      </c>
      <c r="E532" s="4">
        <f>_xlfn.NUMBERVALUE(Test_Length_Start[[#This Row],[Column2]])</f>
        <v>59.021004873960301</v>
      </c>
      <c r="F532" s="4">
        <f>_xlfn.NUMBERVALUE(Test_Length_Start[[#This Row],[Column3]])</f>
        <v>2.1624252279077001</v>
      </c>
      <c r="G532" s="4">
        <f>_xlfn.NUMBERVALUE(Test_Length_Start[[#This Row],[Column4]])</f>
        <v>4.2184377355759299E-2</v>
      </c>
      <c r="H532" s="4">
        <f>_xlfn.NUMBERVALUE(Test_Length_Start[[#This Row],[Column5]])</f>
        <v>9.5774958238443994E-2</v>
      </c>
      <c r="I532" s="4">
        <f>_xlfn.NUMBERVALUE(Test_Length_Start[[#This Row],[Column6]])</f>
        <v>2.8167764164497101E-2</v>
      </c>
      <c r="J532" s="4">
        <f>_xlfn.NUMBERVALUE(Test_Length_Start[[#This Row],[Column7]])</f>
        <v>8.81575969379816E-2</v>
      </c>
      <c r="K532" s="4">
        <f>_xlfn.NUMBERVALUE(Test_Length_Start[[#This Row],[Column12]])</f>
        <v>2.6307442350080201</v>
      </c>
      <c r="L532" s="8">
        <f>_xlfn.NUMBERVALUE(Test_Length_Start[[#This Row],[Column10]])</f>
        <v>0.24556859972828399</v>
      </c>
      <c r="M532" s="4">
        <f>_xlfn.NUMBERVALUE(Test_Length_Start[[#This Row],[Column11]])</f>
        <v>0.33321246466635601</v>
      </c>
      <c r="N532" s="8">
        <f>Tableau2[[#This Row],[Longueur manquante]]-(6-Tableau2[[#This Row],[longueur]])</f>
        <v>-3.5043623074259438</v>
      </c>
    </row>
    <row r="533" spans="2:14" x14ac:dyDescent="0.25">
      <c r="B533" s="3" t="str">
        <f t="shared" si="16"/>
        <v>13</v>
      </c>
      <c r="C533" s="4" t="str">
        <f>Test_Length_Start[[#This Row],[Column1]]</f>
        <v>13-Camera-0,05</v>
      </c>
      <c r="D533" s="3">
        <f t="shared" si="17"/>
        <v>0.5</v>
      </c>
      <c r="E533" s="4">
        <f>_xlfn.NUMBERVALUE(Test_Length_Start[[#This Row],[Column2]])</f>
        <v>63.448155566142503</v>
      </c>
      <c r="F533" s="4">
        <f>_xlfn.NUMBERVALUE(Test_Length_Start[[#This Row],[Column3]])</f>
        <v>1.84607369889636</v>
      </c>
      <c r="G533" s="4">
        <f>_xlfn.NUMBERVALUE(Test_Length_Start[[#This Row],[Column4]])</f>
        <v>3.3627844412524997E-2</v>
      </c>
      <c r="H533" s="4">
        <f>_xlfn.NUMBERVALUE(Test_Length_Start[[#This Row],[Column5]])</f>
        <v>9.4376863369954794E-2</v>
      </c>
      <c r="I533" s="4">
        <f>_xlfn.NUMBERVALUE(Test_Length_Start[[#This Row],[Column6]])</f>
        <v>2.40046769809792E-2</v>
      </c>
      <c r="J533" s="4">
        <f>_xlfn.NUMBERVALUE(Test_Length_Start[[#This Row],[Column7]])</f>
        <v>8.4733086323906803E-2</v>
      </c>
      <c r="K533" s="4">
        <f>_xlfn.NUMBERVALUE(Test_Length_Start[[#This Row],[Column12]])</f>
        <v>2.7157953190617201</v>
      </c>
      <c r="L533" s="8">
        <f>_xlfn.NUMBERVALUE(Test_Length_Start[[#This Row],[Column10]])</f>
        <v>0.105447028776385</v>
      </c>
      <c r="M533" s="4">
        <f>_xlfn.NUMBERVALUE(Test_Length_Start[[#This Row],[Column11]])</f>
        <v>0.29860666053912999</v>
      </c>
      <c r="N533" s="8">
        <f>Tableau2[[#This Row],[Longueur manquante]]-(6-Tableau2[[#This Row],[longueur]])</f>
        <v>-3.85531964056451</v>
      </c>
    </row>
    <row r="534" spans="2:14" x14ac:dyDescent="0.25">
      <c r="B534" s="3" t="str">
        <f t="shared" si="16"/>
        <v>13</v>
      </c>
      <c r="C534" s="4" t="str">
        <f>Test_Length_Start[[#This Row],[Column1]]</f>
        <v>13-Camera-0,05</v>
      </c>
      <c r="D534" s="3">
        <f t="shared" si="17"/>
        <v>0.5</v>
      </c>
      <c r="E534" s="4">
        <f>_xlfn.NUMBERVALUE(Test_Length_Start[[#This Row],[Column2]])</f>
        <v>52.194670067620201</v>
      </c>
      <c r="F534" s="4">
        <f>_xlfn.NUMBERVALUE(Test_Length_Start[[#This Row],[Column3]])</f>
        <v>2.14411568539929</v>
      </c>
      <c r="G534" s="4">
        <f>_xlfn.NUMBERVALUE(Test_Length_Start[[#This Row],[Column4]])</f>
        <v>3.6261995398873197E-2</v>
      </c>
      <c r="H534" s="4">
        <f>_xlfn.NUMBERVALUE(Test_Length_Start[[#This Row],[Column5]])</f>
        <v>0.10291250901921201</v>
      </c>
      <c r="I534" s="4">
        <f>_xlfn.NUMBERVALUE(Test_Length_Start[[#This Row],[Column6]])</f>
        <v>3.4308038421350502E-2</v>
      </c>
      <c r="J534" s="4">
        <f>_xlfn.NUMBERVALUE(Test_Length_Start[[#This Row],[Column7]])</f>
        <v>7.8913672288784001E-2</v>
      </c>
      <c r="K534" s="4">
        <f>_xlfn.NUMBERVALUE(Test_Length_Start[[#This Row],[Column12]])</f>
        <v>2.3914934439817399</v>
      </c>
      <c r="L534" s="8">
        <f>_xlfn.NUMBERVALUE(Test_Length_Start[[#This Row],[Column10]])</f>
        <v>0.179579558627116</v>
      </c>
      <c r="M534" s="4">
        <f>_xlfn.NUMBERVALUE(Test_Length_Start[[#This Row],[Column11]])</f>
        <v>0.326051905811031</v>
      </c>
      <c r="N534" s="8">
        <f>Tableau2[[#This Row],[Longueur manquante]]-(6-Tableau2[[#This Row],[longueur]])</f>
        <v>-3.5298324087896789</v>
      </c>
    </row>
    <row r="535" spans="2:14" x14ac:dyDescent="0.25">
      <c r="B535" s="3" t="str">
        <f t="shared" si="16"/>
        <v>13</v>
      </c>
      <c r="C535" s="4" t="str">
        <f>Test_Length_Start[[#This Row],[Column1]]</f>
        <v>13-Camera-0,05</v>
      </c>
      <c r="D535" s="3">
        <f t="shared" si="17"/>
        <v>0.5</v>
      </c>
      <c r="E535" s="4">
        <f>_xlfn.NUMBERVALUE(Test_Length_Start[[#This Row],[Column2]])</f>
        <v>62.513493060412998</v>
      </c>
      <c r="F535" s="4">
        <f>_xlfn.NUMBERVALUE(Test_Length_Start[[#This Row],[Column3]])</f>
        <v>1.8989754597011701</v>
      </c>
      <c r="G535" s="4">
        <f>_xlfn.NUMBERVALUE(Test_Length_Start[[#This Row],[Column4]])</f>
        <v>1.9387857385938501E-2</v>
      </c>
      <c r="H535" s="4">
        <f>_xlfn.NUMBERVALUE(Test_Length_Start[[#This Row],[Column5]])</f>
        <v>8.4844806160911695E-2</v>
      </c>
      <c r="I535" s="4">
        <f>_xlfn.NUMBERVALUE(Test_Length_Start[[#This Row],[Column6]])</f>
        <v>1.9865076161339E-2</v>
      </c>
      <c r="J535" s="4">
        <f>_xlfn.NUMBERVALUE(Test_Length_Start[[#This Row],[Column7]])</f>
        <v>7.1807817203654797E-2</v>
      </c>
      <c r="K535" s="4">
        <f>_xlfn.NUMBERVALUE(Test_Length_Start[[#This Row],[Column12]])</f>
        <v>2.45275204908102</v>
      </c>
      <c r="L535" s="8">
        <f>_xlfn.NUMBERVALUE(Test_Length_Start[[#This Row],[Column10]])</f>
        <v>4.7991263661470503E-2</v>
      </c>
      <c r="M535" s="4">
        <f>_xlfn.NUMBERVALUE(Test_Length_Start[[#This Row],[Column11]])</f>
        <v>0.29879057923423702</v>
      </c>
      <c r="N535" s="8">
        <f>Tableau2[[#This Row],[Longueur manquante]]-(6-Tableau2[[#This Row],[longueur]])</f>
        <v>-3.8022339610645934</v>
      </c>
    </row>
    <row r="536" spans="2:14" x14ac:dyDescent="0.25">
      <c r="B536" s="3" t="str">
        <f t="shared" si="16"/>
        <v>13</v>
      </c>
      <c r="C536" s="4" t="str">
        <f>Test_Length_Start[[#This Row],[Column1]]</f>
        <v>13-Camera-0,05</v>
      </c>
      <c r="D536" s="3">
        <f t="shared" si="17"/>
        <v>0.5</v>
      </c>
      <c r="E536" s="4">
        <f>_xlfn.NUMBERVALUE(Test_Length_Start[[#This Row],[Column2]])</f>
        <v>65.234403303635204</v>
      </c>
      <c r="F536" s="4">
        <f>_xlfn.NUMBERVALUE(Test_Length_Start[[#This Row],[Column3]])</f>
        <v>1.92507161834477</v>
      </c>
      <c r="G536" s="4">
        <f>_xlfn.NUMBERVALUE(Test_Length_Start[[#This Row],[Column4]])</f>
        <v>1.6266438149142502E-2</v>
      </c>
      <c r="H536" s="4">
        <f>_xlfn.NUMBERVALUE(Test_Length_Start[[#This Row],[Column5]])</f>
        <v>8.4001706194454198E-2</v>
      </c>
      <c r="I536" s="4">
        <f>_xlfn.NUMBERVALUE(Test_Length_Start[[#This Row],[Column6]])</f>
        <v>1.51580742055953E-2</v>
      </c>
      <c r="J536" s="4">
        <f>_xlfn.NUMBERVALUE(Test_Length_Start[[#This Row],[Column7]])</f>
        <v>6.7696327831230099E-2</v>
      </c>
      <c r="K536" s="4">
        <f>_xlfn.NUMBERVALUE(Test_Length_Start[[#This Row],[Column12]])</f>
        <v>2.776824196917</v>
      </c>
      <c r="L536" s="8">
        <f>_xlfn.NUMBERVALUE(Test_Length_Start[[#This Row],[Column10]])</f>
        <v>3.9009582501069798E-2</v>
      </c>
      <c r="M536" s="4">
        <f>_xlfn.NUMBERVALUE(Test_Length_Start[[#This Row],[Column11]])</f>
        <v>0.29147057906468399</v>
      </c>
      <c r="N536" s="8">
        <f>Tableau2[[#This Row],[Longueur manquante]]-(6-Tableau2[[#This Row],[longueur]])</f>
        <v>-3.7834578025905459</v>
      </c>
    </row>
    <row r="537" spans="2:14" x14ac:dyDescent="0.25">
      <c r="B537" s="3" t="str">
        <f t="shared" si="16"/>
        <v>13</v>
      </c>
      <c r="C537" s="4" t="str">
        <f>Test_Length_Start[[#This Row],[Column1]]</f>
        <v>13-Camera-0,05</v>
      </c>
      <c r="D537" s="3">
        <f t="shared" si="17"/>
        <v>0.5</v>
      </c>
      <c r="E537" s="4">
        <f>_xlfn.NUMBERVALUE(Test_Length_Start[[#This Row],[Column2]])</f>
        <v>24.803121732198999</v>
      </c>
      <c r="F537" s="4">
        <f>_xlfn.NUMBERVALUE(Test_Length_Start[[#This Row],[Column3]])</f>
        <v>1.85527366229735</v>
      </c>
      <c r="G537" s="4">
        <f>_xlfn.NUMBERVALUE(Test_Length_Start[[#This Row],[Column4]])</f>
        <v>0.13016245107508401</v>
      </c>
      <c r="H537" s="4">
        <f>_xlfn.NUMBERVALUE(Test_Length_Start[[#This Row],[Column5]])</f>
        <v>0.157330471711494</v>
      </c>
      <c r="I537" s="4">
        <f>_xlfn.NUMBERVALUE(Test_Length_Start[[#This Row],[Column6]])</f>
        <v>8.2734409763924696E-2</v>
      </c>
      <c r="J537" s="4">
        <f>_xlfn.NUMBERVALUE(Test_Length_Start[[#This Row],[Column7]])</f>
        <v>0.14442556663293399</v>
      </c>
      <c r="K537" s="4">
        <f>_xlfn.NUMBERVALUE(Test_Length_Start[[#This Row],[Column12]])</f>
        <v>3.3947734899120401</v>
      </c>
      <c r="L537" s="8">
        <f>_xlfn.NUMBERVALUE(Test_Length_Start[[#This Row],[Column10]])</f>
        <v>0.474671736140929</v>
      </c>
      <c r="M537" s="4">
        <f>_xlfn.NUMBERVALUE(Test_Length_Start[[#This Row],[Column11]])</f>
        <v>0.45079078255640498</v>
      </c>
      <c r="N537" s="8">
        <f>Tableau2[[#This Row],[Longueur manquante]]-(6-Tableau2[[#This Row],[longueur]])</f>
        <v>-3.6939355551462452</v>
      </c>
    </row>
    <row r="538" spans="2:14" x14ac:dyDescent="0.25">
      <c r="B538" s="3" t="str">
        <f t="shared" si="16"/>
        <v>13</v>
      </c>
      <c r="C538" s="4" t="str">
        <f>Test_Length_Start[[#This Row],[Column1]]</f>
        <v>13-Camera-0,05</v>
      </c>
      <c r="D538" s="3">
        <f t="shared" si="17"/>
        <v>0.5</v>
      </c>
      <c r="E538" s="4">
        <f>_xlfn.NUMBERVALUE(Test_Length_Start[[#This Row],[Column2]])</f>
        <v>61.352767126560202</v>
      </c>
      <c r="F538" s="4">
        <f>_xlfn.NUMBERVALUE(Test_Length_Start[[#This Row],[Column3]])</f>
        <v>1.9451049062187</v>
      </c>
      <c r="G538" s="4">
        <f>_xlfn.NUMBERVALUE(Test_Length_Start[[#This Row],[Column4]])</f>
        <v>1.7792471540492499E-2</v>
      </c>
      <c r="H538" s="4">
        <f>_xlfn.NUMBERVALUE(Test_Length_Start[[#This Row],[Column5]])</f>
        <v>8.91000721364021E-2</v>
      </c>
      <c r="I538" s="4">
        <f>_xlfn.NUMBERVALUE(Test_Length_Start[[#This Row],[Column6]])</f>
        <v>1.14088387068113E-2</v>
      </c>
      <c r="J538" s="4">
        <f>_xlfn.NUMBERVALUE(Test_Length_Start[[#This Row],[Column7]])</f>
        <v>7.2401124876973394E-2</v>
      </c>
      <c r="K538" s="4">
        <f>_xlfn.NUMBERVALUE(Test_Length_Start[[#This Row],[Column12]])</f>
        <v>2.49673744209576</v>
      </c>
      <c r="L538" s="8">
        <f>_xlfn.NUMBERVALUE(Test_Length_Start[[#This Row],[Column10]])</f>
        <v>5.9184115030267798E-2</v>
      </c>
      <c r="M538" s="4">
        <f>_xlfn.NUMBERVALUE(Test_Length_Start[[#This Row],[Column11]])</f>
        <v>0.30351396918388901</v>
      </c>
      <c r="N538" s="8">
        <f>Tableau2[[#This Row],[Longueur manquante]]-(6-Tableau2[[#This Row],[longueur]])</f>
        <v>-3.7513811245974114</v>
      </c>
    </row>
    <row r="539" spans="2:14" x14ac:dyDescent="0.25">
      <c r="B539" s="3" t="str">
        <f t="shared" si="16"/>
        <v>13</v>
      </c>
      <c r="C539" s="4" t="str">
        <f>Test_Length_Start[[#This Row],[Column1]]</f>
        <v>13-Camera-0,05</v>
      </c>
      <c r="D539" s="3">
        <f t="shared" si="17"/>
        <v>0.5</v>
      </c>
      <c r="E539" s="4">
        <f>_xlfn.NUMBERVALUE(Test_Length_Start[[#This Row],[Column2]])</f>
        <v>58.482075718722797</v>
      </c>
      <c r="F539" s="4">
        <f>_xlfn.NUMBERVALUE(Test_Length_Start[[#This Row],[Column3]])</f>
        <v>1.95421058497027</v>
      </c>
      <c r="G539" s="4">
        <f>_xlfn.NUMBERVALUE(Test_Length_Start[[#This Row],[Column4]])</f>
        <v>3.5687760912537898E-2</v>
      </c>
      <c r="H539" s="4">
        <f>_xlfn.NUMBERVALUE(Test_Length_Start[[#This Row],[Column5]])</f>
        <v>9.4764596367376899E-2</v>
      </c>
      <c r="I539" s="4">
        <f>_xlfn.NUMBERVALUE(Test_Length_Start[[#This Row],[Column6]])</f>
        <v>3.55339768912648E-2</v>
      </c>
      <c r="J539" s="4">
        <f>_xlfn.NUMBERVALUE(Test_Length_Start[[#This Row],[Column7]])</f>
        <v>7.67510409031016E-2</v>
      </c>
      <c r="K539" s="4">
        <f>_xlfn.NUMBERVALUE(Test_Length_Start[[#This Row],[Column12]])</f>
        <v>2.7912292429246</v>
      </c>
      <c r="L539" s="8">
        <f>_xlfn.NUMBERVALUE(Test_Length_Start[[#This Row],[Column10]])</f>
        <v>8.0447228770514606E-2</v>
      </c>
      <c r="M539" s="4">
        <f>_xlfn.NUMBERVALUE(Test_Length_Start[[#This Row],[Column11]])</f>
        <v>0.29293230986226099</v>
      </c>
      <c r="N539" s="8">
        <f>Tableau2[[#This Row],[Longueur manquante]]-(6-Tableau2[[#This Row],[longueur]])</f>
        <v>-3.7528571051674686</v>
      </c>
    </row>
    <row r="540" spans="2:14" x14ac:dyDescent="0.25">
      <c r="B540" s="3" t="str">
        <f t="shared" si="16"/>
        <v>13</v>
      </c>
      <c r="C540" s="4" t="str">
        <f>Test_Length_Start[[#This Row],[Column1]]</f>
        <v>13-Camera-0,05</v>
      </c>
      <c r="D540" s="3">
        <f t="shared" si="17"/>
        <v>0.5</v>
      </c>
      <c r="E540" s="4">
        <f>_xlfn.NUMBERVALUE(Test_Length_Start[[#This Row],[Column2]])</f>
        <v>49.523897101084799</v>
      </c>
      <c r="F540" s="4">
        <f>_xlfn.NUMBERVALUE(Test_Length_Start[[#This Row],[Column3]])</f>
        <v>1.8262274959835101</v>
      </c>
      <c r="G540" s="4">
        <f>_xlfn.NUMBERVALUE(Test_Length_Start[[#This Row],[Column4]])</f>
        <v>2.5888101595955899E-2</v>
      </c>
      <c r="H540" s="4">
        <f>_xlfn.NUMBERVALUE(Test_Length_Start[[#This Row],[Column5]])</f>
        <v>0.10083929230781701</v>
      </c>
      <c r="I540" s="4">
        <f>_xlfn.NUMBERVALUE(Test_Length_Start[[#This Row],[Column6]])</f>
        <v>2.20543015907812E-2</v>
      </c>
      <c r="J540" s="4">
        <f>_xlfn.NUMBERVALUE(Test_Length_Start[[#This Row],[Column7]])</f>
        <v>8.5381107977314297E-2</v>
      </c>
      <c r="K540" s="4">
        <f>_xlfn.NUMBERVALUE(Test_Length_Start[[#This Row],[Column12]])</f>
        <v>2.4543171150144101</v>
      </c>
      <c r="L540" s="8">
        <f>_xlfn.NUMBERVALUE(Test_Length_Start[[#This Row],[Column10]])</f>
        <v>0.120305423387893</v>
      </c>
      <c r="M540" s="4">
        <f>_xlfn.NUMBERVALUE(Test_Length_Start[[#This Row],[Column11]])</f>
        <v>0.34738712384295201</v>
      </c>
      <c r="N540" s="8">
        <f>Tableau2[[#This Row],[Longueur manquante]]-(6-Tableau2[[#This Row],[longueur]])</f>
        <v>-3.8263853801735381</v>
      </c>
    </row>
    <row r="541" spans="2:14" x14ac:dyDescent="0.25">
      <c r="B541" s="3" t="str">
        <f t="shared" si="16"/>
        <v>13</v>
      </c>
      <c r="C541" s="4" t="str">
        <f>Test_Length_Start[[#This Row],[Column1]]</f>
        <v>13-Camera-0,05</v>
      </c>
      <c r="D541" s="3">
        <f t="shared" si="17"/>
        <v>0.5</v>
      </c>
      <c r="E541" s="4">
        <f>_xlfn.NUMBERVALUE(Test_Length_Start[[#This Row],[Column2]])</f>
        <v>67.3479640448016</v>
      </c>
      <c r="F541" s="4">
        <f>_xlfn.NUMBERVALUE(Test_Length_Start[[#This Row],[Column3]])</f>
        <v>1.811334503366</v>
      </c>
      <c r="G541" s="4">
        <f>_xlfn.NUMBERVALUE(Test_Length_Start[[#This Row],[Column4]])</f>
        <v>1.1225563595491799E-2</v>
      </c>
      <c r="H541" s="4">
        <f>_xlfn.NUMBERVALUE(Test_Length_Start[[#This Row],[Column5]])</f>
        <v>8.8181639826471397E-2</v>
      </c>
      <c r="I541" s="4">
        <f>_xlfn.NUMBERVALUE(Test_Length_Start[[#This Row],[Column6]])</f>
        <v>1.0073185818300801E-2</v>
      </c>
      <c r="J541" s="4">
        <f>_xlfn.NUMBERVALUE(Test_Length_Start[[#This Row],[Column7]])</f>
        <v>7.3893930630695895E-2</v>
      </c>
      <c r="K541" s="4">
        <f>_xlfn.NUMBERVALUE(Test_Length_Start[[#This Row],[Column12]])</f>
        <v>2.3212530050659499</v>
      </c>
      <c r="L541" s="8">
        <f>_xlfn.NUMBERVALUE(Test_Length_Start[[#This Row],[Column10]])</f>
        <v>5.4945841251297901E-2</v>
      </c>
      <c r="M541" s="4">
        <f>_xlfn.NUMBERVALUE(Test_Length_Start[[#This Row],[Column11]])</f>
        <v>0.30034413512438002</v>
      </c>
      <c r="N541" s="8">
        <f>Tableau2[[#This Row],[Longueur manquante]]-(6-Tableau2[[#This Row],[longueur]])</f>
        <v>-3.8883213615096199</v>
      </c>
    </row>
    <row r="542" spans="2:14" x14ac:dyDescent="0.25">
      <c r="B542" s="3" t="str">
        <f t="shared" si="16"/>
        <v>13</v>
      </c>
      <c r="C542" s="4" t="str">
        <f>Test_Length_Start[[#This Row],[Column1]]</f>
        <v>13-Camera-0,1</v>
      </c>
      <c r="D542" s="3">
        <f t="shared" si="17"/>
        <v>1</v>
      </c>
      <c r="E542" s="4">
        <f>_xlfn.NUMBERVALUE(Test_Length_Start[[#This Row],[Column2]])</f>
        <v>76.888499036189302</v>
      </c>
      <c r="F542" s="4">
        <f>_xlfn.NUMBERVALUE(Test_Length_Start[[#This Row],[Column3]])</f>
        <v>2.1435735702313101</v>
      </c>
      <c r="G542" s="4">
        <f>_xlfn.NUMBERVALUE(Test_Length_Start[[#This Row],[Column4]])</f>
        <v>3.8133342893323499E-2</v>
      </c>
      <c r="H542" s="4">
        <f>_xlfn.NUMBERVALUE(Test_Length_Start[[#This Row],[Column5]])</f>
        <v>9.3999539571994195E-2</v>
      </c>
      <c r="I542" s="4">
        <f>_xlfn.NUMBERVALUE(Test_Length_Start[[#This Row],[Column6]])</f>
        <v>2.99469831731233E-2</v>
      </c>
      <c r="J542" s="4">
        <f>_xlfn.NUMBERVALUE(Test_Length_Start[[#This Row],[Column7]])</f>
        <v>7.1591415627716495E-2</v>
      </c>
      <c r="K542" s="4">
        <f>_xlfn.NUMBERVALUE(Test_Length_Start[[#This Row],[Column12]])</f>
        <v>2.2492507540155202</v>
      </c>
      <c r="L542" s="8">
        <f>_xlfn.NUMBERVALUE(Test_Length_Start[[#This Row],[Column10]])</f>
        <v>0.22464878036727401</v>
      </c>
      <c r="M542" s="4">
        <f>_xlfn.NUMBERVALUE(Test_Length_Start[[#This Row],[Column11]])</f>
        <v>0.31945800875537</v>
      </c>
      <c r="N542" s="8">
        <f>Tableau2[[#This Row],[Longueur manquante]]-(6-Tableau2[[#This Row],[longueur]])</f>
        <v>-3.5369684210133201</v>
      </c>
    </row>
    <row r="543" spans="2:14" x14ac:dyDescent="0.25">
      <c r="B543" s="3" t="str">
        <f t="shared" si="16"/>
        <v>13</v>
      </c>
      <c r="C543" s="4" t="str">
        <f>Test_Length_Start[[#This Row],[Column1]]</f>
        <v>13-Camera-0,1</v>
      </c>
      <c r="D543" s="3">
        <f t="shared" si="17"/>
        <v>1</v>
      </c>
      <c r="E543" s="4">
        <f>_xlfn.NUMBERVALUE(Test_Length_Start[[#This Row],[Column2]])</f>
        <v>86.971721271729194</v>
      </c>
      <c r="F543" s="4">
        <f>_xlfn.NUMBERVALUE(Test_Length_Start[[#This Row],[Column3]])</f>
        <v>1.8077633884514499</v>
      </c>
      <c r="G543" s="4">
        <f>_xlfn.NUMBERVALUE(Test_Length_Start[[#This Row],[Column4]])</f>
        <v>6.6678046007636299E-2</v>
      </c>
      <c r="H543" s="4">
        <f>_xlfn.NUMBERVALUE(Test_Length_Start[[#This Row],[Column5]])</f>
        <v>0.12615799643874101</v>
      </c>
      <c r="I543" s="4">
        <f>_xlfn.NUMBERVALUE(Test_Length_Start[[#This Row],[Column6]])</f>
        <v>6.1717210667266702E-2</v>
      </c>
      <c r="J543" s="4">
        <f>_xlfn.NUMBERVALUE(Test_Length_Start[[#This Row],[Column7]])</f>
        <v>0.113448002198593</v>
      </c>
      <c r="K543" s="4">
        <f>_xlfn.NUMBERVALUE(Test_Length_Start[[#This Row],[Column12]])</f>
        <v>2.0558972619473899</v>
      </c>
      <c r="L543" s="8">
        <f>_xlfn.NUMBERVALUE(Test_Length_Start[[#This Row],[Column10]])</f>
        <v>0.16127588769434201</v>
      </c>
      <c r="M543" s="4">
        <f>_xlfn.NUMBERVALUE(Test_Length_Start[[#This Row],[Column11]])</f>
        <v>0.37003433568639199</v>
      </c>
      <c r="N543" s="8">
        <f>Tableau2[[#This Row],[Longueur manquante]]-(6-Tableau2[[#This Row],[longueur]])</f>
        <v>-3.8222022758621579</v>
      </c>
    </row>
    <row r="544" spans="2:14" x14ac:dyDescent="0.25">
      <c r="B544" s="3" t="str">
        <f t="shared" si="16"/>
        <v>13</v>
      </c>
      <c r="C544" s="4" t="str">
        <f>Test_Length_Start[[#This Row],[Column1]]</f>
        <v>13-Camera-0,1</v>
      </c>
      <c r="D544" s="3">
        <f t="shared" si="17"/>
        <v>1</v>
      </c>
      <c r="E544" s="4">
        <f>_xlfn.NUMBERVALUE(Test_Length_Start[[#This Row],[Column2]])</f>
        <v>76.889491296050295</v>
      </c>
      <c r="F544" s="4">
        <f>_xlfn.NUMBERVALUE(Test_Length_Start[[#This Row],[Column3]])</f>
        <v>1.9594487117694701</v>
      </c>
      <c r="G544" s="4">
        <f>_xlfn.NUMBERVALUE(Test_Length_Start[[#This Row],[Column4]])</f>
        <v>7.0669642980526595E-2</v>
      </c>
      <c r="H544" s="4">
        <f>_xlfn.NUMBERVALUE(Test_Length_Start[[#This Row],[Column5]])</f>
        <v>0.120516553962631</v>
      </c>
      <c r="I544" s="4">
        <f>_xlfn.NUMBERVALUE(Test_Length_Start[[#This Row],[Column6]])</f>
        <v>5.6561507287013001E-2</v>
      </c>
      <c r="J544" s="4">
        <f>_xlfn.NUMBERVALUE(Test_Length_Start[[#This Row],[Column7]])</f>
        <v>0.112609883008103</v>
      </c>
      <c r="K544" s="4">
        <f>_xlfn.NUMBERVALUE(Test_Length_Start[[#This Row],[Column12]])</f>
        <v>2.3239581190282399</v>
      </c>
      <c r="L544" s="8">
        <f>_xlfn.NUMBERVALUE(Test_Length_Start[[#This Row],[Column10]])</f>
        <v>0.215831568060914</v>
      </c>
      <c r="M544" s="4">
        <f>_xlfn.NUMBERVALUE(Test_Length_Start[[#This Row],[Column11]])</f>
        <v>0.34985546701450199</v>
      </c>
      <c r="N544" s="8">
        <f>Tableau2[[#This Row],[Longueur manquante]]-(6-Tableau2[[#This Row],[longueur]])</f>
        <v>-3.6906958212160279</v>
      </c>
    </row>
    <row r="545" spans="2:14" x14ac:dyDescent="0.25">
      <c r="B545" s="3" t="str">
        <f t="shared" si="16"/>
        <v>13</v>
      </c>
      <c r="C545" s="4" t="str">
        <f>Test_Length_Start[[#This Row],[Column1]]</f>
        <v>13-Camera-0,1</v>
      </c>
      <c r="D545" s="3">
        <f t="shared" si="17"/>
        <v>1</v>
      </c>
      <c r="E545" s="4">
        <f>_xlfn.NUMBERVALUE(Test_Length_Start[[#This Row],[Column2]])</f>
        <v>87.614998033375201</v>
      </c>
      <c r="F545" s="4">
        <f>_xlfn.NUMBERVALUE(Test_Length_Start[[#This Row],[Column3]])</f>
        <v>2.1302178181171398</v>
      </c>
      <c r="G545" s="4">
        <f>_xlfn.NUMBERVALUE(Test_Length_Start[[#This Row],[Column4]])</f>
        <v>4.0488061471480701E-2</v>
      </c>
      <c r="H545" s="4">
        <f>_xlfn.NUMBERVALUE(Test_Length_Start[[#This Row],[Column5]])</f>
        <v>9.0132812337016394E-2</v>
      </c>
      <c r="I545" s="4">
        <f>_xlfn.NUMBERVALUE(Test_Length_Start[[#This Row],[Column6]])</f>
        <v>3.2657582714267899E-2</v>
      </c>
      <c r="J545" s="4">
        <f>_xlfn.NUMBERVALUE(Test_Length_Start[[#This Row],[Column7]])</f>
        <v>7.9035173731551306E-2</v>
      </c>
      <c r="K545" s="4">
        <f>_xlfn.NUMBERVALUE(Test_Length_Start[[#This Row],[Column12]])</f>
        <v>2.0123175859916902</v>
      </c>
      <c r="L545" s="8">
        <f>_xlfn.NUMBERVALUE(Test_Length_Start[[#This Row],[Column10]])</f>
        <v>0.13224054711099001</v>
      </c>
      <c r="M545" s="4">
        <f>_xlfn.NUMBERVALUE(Test_Length_Start[[#This Row],[Column11]])</f>
        <v>0.28437861912610102</v>
      </c>
      <c r="N545" s="8">
        <f>Tableau2[[#This Row],[Longueur manquante]]-(6-Tableau2[[#This Row],[longueur]])</f>
        <v>-3.5854035627567593</v>
      </c>
    </row>
    <row r="546" spans="2:14" x14ac:dyDescent="0.25">
      <c r="B546" s="3" t="str">
        <f t="shared" si="16"/>
        <v>13</v>
      </c>
      <c r="C546" s="4" t="str">
        <f>Test_Length_Start[[#This Row],[Column1]]</f>
        <v>13-Camera-0,1</v>
      </c>
      <c r="D546" s="3">
        <f t="shared" si="17"/>
        <v>1</v>
      </c>
      <c r="E546" s="4">
        <f>_xlfn.NUMBERVALUE(Test_Length_Start[[#This Row],[Column2]])</f>
        <v>78.1543631585984</v>
      </c>
      <c r="F546" s="4">
        <f>_xlfn.NUMBERVALUE(Test_Length_Start[[#This Row],[Column3]])</f>
        <v>1.9399926275435799</v>
      </c>
      <c r="G546" s="4">
        <f>_xlfn.NUMBERVALUE(Test_Length_Start[[#This Row],[Column4]])</f>
        <v>8.6903084926158905E-2</v>
      </c>
      <c r="H546" s="4">
        <f>_xlfn.NUMBERVALUE(Test_Length_Start[[#This Row],[Column5]])</f>
        <v>0.137959884100045</v>
      </c>
      <c r="I546" s="4">
        <f>_xlfn.NUMBERVALUE(Test_Length_Start[[#This Row],[Column6]])</f>
        <v>6.1556315803274697E-2</v>
      </c>
      <c r="J546" s="4">
        <f>_xlfn.NUMBERVALUE(Test_Length_Start[[#This Row],[Column7]])</f>
        <v>0.13201593258310501</v>
      </c>
      <c r="K546" s="4">
        <f>_xlfn.NUMBERVALUE(Test_Length_Start[[#This Row],[Column12]])</f>
        <v>2.2593992779729799</v>
      </c>
      <c r="L546" s="8">
        <f>_xlfn.NUMBERVALUE(Test_Length_Start[[#This Row],[Column10]])</f>
        <v>0.31587349395919301</v>
      </c>
      <c r="M546" s="4">
        <f>_xlfn.NUMBERVALUE(Test_Length_Start[[#This Row],[Column11]])</f>
        <v>0.31594332061614</v>
      </c>
      <c r="N546" s="8">
        <f>Tableau2[[#This Row],[Longueur manquante]]-(6-Tableau2[[#This Row],[longueur]])</f>
        <v>-3.7440640518402799</v>
      </c>
    </row>
    <row r="547" spans="2:14" x14ac:dyDescent="0.25">
      <c r="B547" s="3" t="str">
        <f t="shared" si="16"/>
        <v>13</v>
      </c>
      <c r="C547" s="4" t="str">
        <f>Test_Length_Start[[#This Row],[Column1]]</f>
        <v>13-Camera-0,1</v>
      </c>
      <c r="D547" s="3">
        <f t="shared" si="17"/>
        <v>1</v>
      </c>
      <c r="E547" s="4">
        <f>_xlfn.NUMBERVALUE(Test_Length_Start[[#This Row],[Column2]])</f>
        <v>62.9908334038454</v>
      </c>
      <c r="F547" s="4">
        <f>_xlfn.NUMBERVALUE(Test_Length_Start[[#This Row],[Column3]])</f>
        <v>2.1472593108040798</v>
      </c>
      <c r="G547" s="4">
        <f>_xlfn.NUMBERVALUE(Test_Length_Start[[#This Row],[Column4]])</f>
        <v>0.108096909111844</v>
      </c>
      <c r="H547" s="4">
        <f>_xlfn.NUMBERVALUE(Test_Length_Start[[#This Row],[Column5]])</f>
        <v>0.14068467176534399</v>
      </c>
      <c r="I547" s="4">
        <f>_xlfn.NUMBERVALUE(Test_Length_Start[[#This Row],[Column6]])</f>
        <v>6.7747609943806103E-2</v>
      </c>
      <c r="J547" s="4">
        <f>_xlfn.NUMBERVALUE(Test_Length_Start[[#This Row],[Column7]])</f>
        <v>0.13132573889178101</v>
      </c>
      <c r="K547" s="4">
        <f>_xlfn.NUMBERVALUE(Test_Length_Start[[#This Row],[Column12]])</f>
        <v>2.2353173180017598</v>
      </c>
      <c r="L547" s="8">
        <f>_xlfn.NUMBERVALUE(Test_Length_Start[[#This Row],[Column10]])</f>
        <v>0.39622971824590703</v>
      </c>
      <c r="M547" s="4">
        <f>_xlfn.NUMBERVALUE(Test_Length_Start[[#This Row],[Column11]])</f>
        <v>0.38099291081445902</v>
      </c>
      <c r="N547" s="8">
        <f>Tableau2[[#This Row],[Longueur manquante]]-(6-Tableau2[[#This Row],[longueur]])</f>
        <v>-3.4717477783814612</v>
      </c>
    </row>
    <row r="548" spans="2:14" x14ac:dyDescent="0.25">
      <c r="B548" s="3" t="str">
        <f t="shared" si="16"/>
        <v>13</v>
      </c>
      <c r="C548" s="4" t="str">
        <f>Test_Length_Start[[#This Row],[Column1]]</f>
        <v>13-Camera-0,1</v>
      </c>
      <c r="D548" s="3">
        <f t="shared" si="17"/>
        <v>1</v>
      </c>
      <c r="E548" s="4">
        <f>_xlfn.NUMBERVALUE(Test_Length_Start[[#This Row],[Column2]])</f>
        <v>79.037538161772702</v>
      </c>
      <c r="F548" s="4">
        <f>_xlfn.NUMBERVALUE(Test_Length_Start[[#This Row],[Column3]])</f>
        <v>2.1341794745643199</v>
      </c>
      <c r="G548" s="4">
        <f>_xlfn.NUMBERVALUE(Test_Length_Start[[#This Row],[Column4]])</f>
        <v>6.3218130631639696E-2</v>
      </c>
      <c r="H548" s="4">
        <f>_xlfn.NUMBERVALUE(Test_Length_Start[[#This Row],[Column5]])</f>
        <v>0.119456378970849</v>
      </c>
      <c r="I548" s="4">
        <f>_xlfn.NUMBERVALUE(Test_Length_Start[[#This Row],[Column6]])</f>
        <v>5.8589078164669503E-2</v>
      </c>
      <c r="J548" s="4">
        <f>_xlfn.NUMBERVALUE(Test_Length_Start[[#This Row],[Column7]])</f>
        <v>0.108723828076524</v>
      </c>
      <c r="K548" s="4">
        <f>_xlfn.NUMBERVALUE(Test_Length_Start[[#This Row],[Column12]])</f>
        <v>2.2389898799592598</v>
      </c>
      <c r="L548" s="8">
        <f>_xlfn.NUMBERVALUE(Test_Length_Start[[#This Row],[Column10]])</f>
        <v>0.15200978671849599</v>
      </c>
      <c r="M548" s="4">
        <f>_xlfn.NUMBERVALUE(Test_Length_Start[[#This Row],[Column11]])</f>
        <v>0.38946899988214401</v>
      </c>
      <c r="N548" s="8">
        <f>Tableau2[[#This Row],[Longueur manquante]]-(6-Tableau2[[#This Row],[longueur]])</f>
        <v>-3.476351525553536</v>
      </c>
    </row>
    <row r="549" spans="2:14" x14ac:dyDescent="0.25">
      <c r="B549" s="3" t="str">
        <f t="shared" si="16"/>
        <v>13</v>
      </c>
      <c r="C549" s="4" t="str">
        <f>Test_Length_Start[[#This Row],[Column1]]</f>
        <v>13-Camera-0,1</v>
      </c>
      <c r="D549" s="3">
        <f t="shared" si="17"/>
        <v>1</v>
      </c>
      <c r="E549" s="4">
        <f>_xlfn.NUMBERVALUE(Test_Length_Start[[#This Row],[Column2]])</f>
        <v>51.656748256706699</v>
      </c>
      <c r="F549" s="4">
        <f>_xlfn.NUMBERVALUE(Test_Length_Start[[#This Row],[Column3]])</f>
        <v>2.0182784104271301</v>
      </c>
      <c r="G549" s="4">
        <f>_xlfn.NUMBERVALUE(Test_Length_Start[[#This Row],[Column4]])</f>
        <v>4.0238566241471797E-2</v>
      </c>
      <c r="H549" s="4">
        <f>_xlfn.NUMBERVALUE(Test_Length_Start[[#This Row],[Column5]])</f>
        <v>9.6028536019642299E-2</v>
      </c>
      <c r="I549" s="4">
        <f>_xlfn.NUMBERVALUE(Test_Length_Start[[#This Row],[Column6]])</f>
        <v>3.1246443288235001E-2</v>
      </c>
      <c r="J549" s="4">
        <f>_xlfn.NUMBERVALUE(Test_Length_Start[[#This Row],[Column7]])</f>
        <v>8.2944011462627296E-2</v>
      </c>
      <c r="K549" s="4">
        <f>_xlfn.NUMBERVALUE(Test_Length_Start[[#This Row],[Column12]])</f>
        <v>2.1553433320950699</v>
      </c>
      <c r="L549" s="8">
        <f>_xlfn.NUMBERVALUE(Test_Length_Start[[#This Row],[Column10]])</f>
        <v>0.128952108066858</v>
      </c>
      <c r="M549" s="4">
        <f>_xlfn.NUMBERVALUE(Test_Length_Start[[#This Row],[Column11]])</f>
        <v>0.31362081198406599</v>
      </c>
      <c r="N549" s="8">
        <f>Tableau2[[#This Row],[Longueur manquante]]-(6-Tableau2[[#This Row],[longueur]])</f>
        <v>-3.6681007775888039</v>
      </c>
    </row>
    <row r="550" spans="2:14" x14ac:dyDescent="0.25">
      <c r="B550" s="3" t="str">
        <f t="shared" si="16"/>
        <v>13</v>
      </c>
      <c r="C550" s="4" t="str">
        <f>Test_Length_Start[[#This Row],[Column1]]</f>
        <v>13-Camera-0,1</v>
      </c>
      <c r="D550" s="3">
        <f t="shared" si="17"/>
        <v>1</v>
      </c>
      <c r="E550" s="4">
        <f>_xlfn.NUMBERVALUE(Test_Length_Start[[#This Row],[Column2]])</f>
        <v>77.821995497613401</v>
      </c>
      <c r="F550" s="4">
        <f>_xlfn.NUMBERVALUE(Test_Length_Start[[#This Row],[Column3]])</f>
        <v>1.8354716770811199</v>
      </c>
      <c r="G550" s="4">
        <f>_xlfn.NUMBERVALUE(Test_Length_Start[[#This Row],[Column4]])</f>
        <v>6.1651338719186398E-2</v>
      </c>
      <c r="H550" s="4">
        <f>_xlfn.NUMBERVALUE(Test_Length_Start[[#This Row],[Column5]])</f>
        <v>0.110388173668547</v>
      </c>
      <c r="I550" s="4">
        <f>_xlfn.NUMBERVALUE(Test_Length_Start[[#This Row],[Column6]])</f>
        <v>4.8492768438467101E-2</v>
      </c>
      <c r="J550" s="4">
        <f>_xlfn.NUMBERVALUE(Test_Length_Start[[#This Row],[Column7]])</f>
        <v>0.107858102824289</v>
      </c>
      <c r="K550" s="4">
        <f>_xlfn.NUMBERVALUE(Test_Length_Start[[#This Row],[Column12]])</f>
        <v>2.14414844696875</v>
      </c>
      <c r="L550" s="8">
        <f>_xlfn.NUMBERVALUE(Test_Length_Start[[#This Row],[Column10]])</f>
        <v>0.181487710535505</v>
      </c>
      <c r="M550" s="4">
        <f>_xlfn.NUMBERVALUE(Test_Length_Start[[#This Row],[Column11]])</f>
        <v>0.307669761205419</v>
      </c>
      <c r="N550" s="8">
        <f>Tableau2[[#This Row],[Longueur manquante]]-(6-Tableau2[[#This Row],[longueur]])</f>
        <v>-3.856858561713461</v>
      </c>
    </row>
    <row r="551" spans="2:14" x14ac:dyDescent="0.25">
      <c r="B551" s="3" t="str">
        <f t="shared" si="16"/>
        <v>13</v>
      </c>
      <c r="C551" s="4" t="str">
        <f>Test_Length_Start[[#This Row],[Column1]]</f>
        <v>13-Camera-0,1</v>
      </c>
      <c r="D551" s="3">
        <f t="shared" si="17"/>
        <v>1</v>
      </c>
      <c r="E551" s="4">
        <f>_xlfn.NUMBERVALUE(Test_Length_Start[[#This Row],[Column2]])</f>
        <v>82.925833388921006</v>
      </c>
      <c r="F551" s="4">
        <f>_xlfn.NUMBERVALUE(Test_Length_Start[[#This Row],[Column3]])</f>
        <v>2.0252000713811098</v>
      </c>
      <c r="G551" s="4">
        <f>_xlfn.NUMBERVALUE(Test_Length_Start[[#This Row],[Column4]])</f>
        <v>4.4452590111738799E-2</v>
      </c>
      <c r="H551" s="4">
        <f>_xlfn.NUMBERVALUE(Test_Length_Start[[#This Row],[Column5]])</f>
        <v>9.4217986505546997E-2</v>
      </c>
      <c r="I551" s="4">
        <f>_xlfn.NUMBERVALUE(Test_Length_Start[[#This Row],[Column6]])</f>
        <v>4.3818974959879901E-2</v>
      </c>
      <c r="J551" s="4">
        <f>_xlfn.NUMBERVALUE(Test_Length_Start[[#This Row],[Column7]])</f>
        <v>8.12621166795994E-2</v>
      </c>
      <c r="K551" s="4">
        <f>_xlfn.NUMBERVALUE(Test_Length_Start[[#This Row],[Column12]])</f>
        <v>2.13079075608402</v>
      </c>
      <c r="L551" s="8">
        <f>_xlfn.NUMBERVALUE(Test_Length_Start[[#This Row],[Column10]])</f>
        <v>0.10794966925291199</v>
      </c>
      <c r="M551" s="4">
        <f>_xlfn.NUMBERVALUE(Test_Length_Start[[#This Row],[Column11]])</f>
        <v>0.28508727211901602</v>
      </c>
      <c r="N551" s="8">
        <f>Tableau2[[#This Row],[Longueur manquante]]-(6-Tableau2[[#This Row],[longueur]])</f>
        <v>-3.6897126564998741</v>
      </c>
    </row>
    <row r="552" spans="2:14" x14ac:dyDescent="0.25">
      <c r="B552" s="3" t="str">
        <f t="shared" si="16"/>
        <v>13</v>
      </c>
      <c r="C552" s="4" t="str">
        <f>Test_Length_Start[[#This Row],[Column1]]</f>
        <v>13-Camera-0,1</v>
      </c>
      <c r="D552" s="3">
        <f t="shared" si="17"/>
        <v>1</v>
      </c>
      <c r="E552" s="4">
        <f>_xlfn.NUMBERVALUE(Test_Length_Start[[#This Row],[Column2]])</f>
        <v>67.174119617152101</v>
      </c>
      <c r="F552" s="4">
        <f>_xlfn.NUMBERVALUE(Test_Length_Start[[#This Row],[Column3]])</f>
        <v>1.98898351649673</v>
      </c>
      <c r="G552" s="4">
        <f>_xlfn.NUMBERVALUE(Test_Length_Start[[#This Row],[Column4]])</f>
        <v>2.1042938138147799E-2</v>
      </c>
      <c r="H552" s="4">
        <f>_xlfn.NUMBERVALUE(Test_Length_Start[[#This Row],[Column5]])</f>
        <v>8.8264781013608795E-2</v>
      </c>
      <c r="I552" s="4">
        <f>_xlfn.NUMBERVALUE(Test_Length_Start[[#This Row],[Column6]])</f>
        <v>1.66644207682069E-2</v>
      </c>
      <c r="J552" s="4">
        <f>_xlfn.NUMBERVALUE(Test_Length_Start[[#This Row],[Column7]])</f>
        <v>6.7272276677057694E-2</v>
      </c>
      <c r="K552" s="4">
        <f>_xlfn.NUMBERVALUE(Test_Length_Start[[#This Row],[Column12]])</f>
        <v>2.0979431529995001</v>
      </c>
      <c r="L552" s="8">
        <f>_xlfn.NUMBERVALUE(Test_Length_Start[[#This Row],[Column10]])</f>
        <v>6.0734421902599402E-2</v>
      </c>
      <c r="M552" s="4">
        <f>_xlfn.NUMBERVALUE(Test_Length_Start[[#This Row],[Column11]])</f>
        <v>0.30331820764189799</v>
      </c>
      <c r="N552" s="8">
        <f>Tableau2[[#This Row],[Longueur manquante]]-(6-Tableau2[[#This Row],[longueur]])</f>
        <v>-3.7076982758613721</v>
      </c>
    </row>
    <row r="553" spans="2:14" x14ac:dyDescent="0.25">
      <c r="B553" s="3" t="str">
        <f t="shared" si="16"/>
        <v>13</v>
      </c>
      <c r="C553" s="4" t="str">
        <f>Test_Length_Start[[#This Row],[Column1]]</f>
        <v>13-Camera-0,1</v>
      </c>
      <c r="D553" s="3">
        <f t="shared" si="17"/>
        <v>1</v>
      </c>
      <c r="E553" s="4">
        <f>_xlfn.NUMBERVALUE(Test_Length_Start[[#This Row],[Column2]])</f>
        <v>78.779357252827495</v>
      </c>
      <c r="F553" s="4">
        <f>_xlfn.NUMBERVALUE(Test_Length_Start[[#This Row],[Column3]])</f>
        <v>1.96991996658199</v>
      </c>
      <c r="G553" s="4">
        <f>_xlfn.NUMBERVALUE(Test_Length_Start[[#This Row],[Column4]])</f>
        <v>3.5677190302336501E-2</v>
      </c>
      <c r="H553" s="4">
        <f>_xlfn.NUMBERVALUE(Test_Length_Start[[#This Row],[Column5]])</f>
        <v>9.3923737607560495E-2</v>
      </c>
      <c r="I553" s="4">
        <f>_xlfn.NUMBERVALUE(Test_Length_Start[[#This Row],[Column6]])</f>
        <v>2.97484784068245E-2</v>
      </c>
      <c r="J553" s="4">
        <f>_xlfn.NUMBERVALUE(Test_Length_Start[[#This Row],[Column7]])</f>
        <v>8.12232721865081E-2</v>
      </c>
      <c r="K553" s="4">
        <f>_xlfn.NUMBERVALUE(Test_Length_Start[[#This Row],[Column12]])</f>
        <v>2.3640683220000902</v>
      </c>
      <c r="L553" s="8">
        <f>_xlfn.NUMBERVALUE(Test_Length_Start[[#This Row],[Column10]])</f>
        <v>0.12355991019424201</v>
      </c>
      <c r="M553" s="4">
        <f>_xlfn.NUMBERVALUE(Test_Length_Start[[#This Row],[Column11]])</f>
        <v>0.30140861964733401</v>
      </c>
      <c r="N553" s="8">
        <f>Tableau2[[#This Row],[Longueur manquante]]-(6-Tableau2[[#This Row],[longueur]])</f>
        <v>-3.7286714137706758</v>
      </c>
    </row>
    <row r="554" spans="2:14" x14ac:dyDescent="0.25">
      <c r="B554" s="3" t="str">
        <f t="shared" si="16"/>
        <v>13</v>
      </c>
      <c r="C554" s="4" t="str">
        <f>Test_Length_Start[[#This Row],[Column1]]</f>
        <v>13-Camera-0,1</v>
      </c>
      <c r="D554" s="3">
        <f t="shared" si="17"/>
        <v>1</v>
      </c>
      <c r="E554" s="4">
        <f>_xlfn.NUMBERVALUE(Test_Length_Start[[#This Row],[Column2]])</f>
        <v>88.240721422997595</v>
      </c>
      <c r="F554" s="4">
        <f>_xlfn.NUMBERVALUE(Test_Length_Start[[#This Row],[Column3]])</f>
        <v>1.9190527249207201</v>
      </c>
      <c r="G554" s="4">
        <f>_xlfn.NUMBERVALUE(Test_Length_Start[[#This Row],[Column4]])</f>
        <v>6.16217883907616E-2</v>
      </c>
      <c r="H554" s="4">
        <f>_xlfn.NUMBERVALUE(Test_Length_Start[[#This Row],[Column5]])</f>
        <v>0.11315793859250201</v>
      </c>
      <c r="I554" s="4">
        <f>_xlfn.NUMBERVALUE(Test_Length_Start[[#This Row],[Column6]])</f>
        <v>4.4510375720225898E-2</v>
      </c>
      <c r="J554" s="4">
        <f>_xlfn.NUMBERVALUE(Test_Length_Start[[#This Row],[Column7]])</f>
        <v>0.111226089824341</v>
      </c>
      <c r="K554" s="4">
        <f>_xlfn.NUMBERVALUE(Test_Length_Start[[#This Row],[Column12]])</f>
        <v>2.2156807270366699</v>
      </c>
      <c r="L554" s="8">
        <f>_xlfn.NUMBERVALUE(Test_Length_Start[[#This Row],[Column10]])</f>
        <v>0.18648294688821601</v>
      </c>
      <c r="M554" s="4">
        <f>_xlfn.NUMBERVALUE(Test_Length_Start[[#This Row],[Column11]])</f>
        <v>0.30077651522502302</v>
      </c>
      <c r="N554" s="8">
        <f>Tableau2[[#This Row],[Longueur manquante]]-(6-Tableau2[[#This Row],[longueur]])</f>
        <v>-3.7801707598542573</v>
      </c>
    </row>
    <row r="555" spans="2:14" x14ac:dyDescent="0.25">
      <c r="B555" s="3" t="str">
        <f t="shared" si="16"/>
        <v>13</v>
      </c>
      <c r="C555" s="4" t="str">
        <f>Test_Length_Start[[#This Row],[Column1]]</f>
        <v>13-Camera-0,1</v>
      </c>
      <c r="D555" s="3">
        <f t="shared" si="17"/>
        <v>1</v>
      </c>
      <c r="E555" s="4">
        <f>_xlfn.NUMBERVALUE(Test_Length_Start[[#This Row],[Column2]])</f>
        <v>86.611585059420804</v>
      </c>
      <c r="F555" s="4">
        <f>_xlfn.NUMBERVALUE(Test_Length_Start[[#This Row],[Column3]])</f>
        <v>1.86467317021239</v>
      </c>
      <c r="G555" s="4">
        <f>_xlfn.NUMBERVALUE(Test_Length_Start[[#This Row],[Column4]])</f>
        <v>3.8896143675022601E-2</v>
      </c>
      <c r="H555" s="4">
        <f>_xlfn.NUMBERVALUE(Test_Length_Start[[#This Row],[Column5]])</f>
        <v>9.7276693429232494E-2</v>
      </c>
      <c r="I555" s="4">
        <f>_xlfn.NUMBERVALUE(Test_Length_Start[[#This Row],[Column6]])</f>
        <v>3.1160250077622902E-2</v>
      </c>
      <c r="J555" s="4">
        <f>_xlfn.NUMBERVALUE(Test_Length_Start[[#This Row],[Column7]])</f>
        <v>9.0512600122214001E-2</v>
      </c>
      <c r="K555" s="4">
        <f>_xlfn.NUMBERVALUE(Test_Length_Start[[#This Row],[Column12]])</f>
        <v>2.14452246099244</v>
      </c>
      <c r="L555" s="8">
        <f>_xlfn.NUMBERVALUE(Test_Length_Start[[#This Row],[Column10]])</f>
        <v>0.115444273703255</v>
      </c>
      <c r="M555" s="4">
        <f>_xlfn.NUMBERVALUE(Test_Length_Start[[#This Row],[Column11]])</f>
        <v>0.31400345949993402</v>
      </c>
      <c r="N555" s="8">
        <f>Tableau2[[#This Row],[Longueur manquante]]-(6-Tableau2[[#This Row],[longueur]])</f>
        <v>-3.8213233702876761</v>
      </c>
    </row>
    <row r="556" spans="2:14" x14ac:dyDescent="0.25">
      <c r="B556" s="3" t="str">
        <f t="shared" si="16"/>
        <v>13</v>
      </c>
      <c r="C556" s="4" t="str">
        <f>Test_Length_Start[[#This Row],[Column1]]</f>
        <v>13-Camera-0,1</v>
      </c>
      <c r="D556" s="3">
        <f t="shared" si="17"/>
        <v>1</v>
      </c>
      <c r="E556" s="4">
        <f>_xlfn.NUMBERVALUE(Test_Length_Start[[#This Row],[Column2]])</f>
        <v>15.7385588644267</v>
      </c>
      <c r="F556" s="4">
        <f>_xlfn.NUMBERVALUE(Test_Length_Start[[#This Row],[Column3]])</f>
        <v>1.96951042113871</v>
      </c>
      <c r="G556" s="4">
        <f>_xlfn.NUMBERVALUE(Test_Length_Start[[#This Row],[Column4]])</f>
        <v>0.15753808339335401</v>
      </c>
      <c r="H556" s="4">
        <f>_xlfn.NUMBERVALUE(Test_Length_Start[[#This Row],[Column5]])</f>
        <v>0.18058438578216801</v>
      </c>
      <c r="I556" s="4">
        <f>_xlfn.NUMBERVALUE(Test_Length_Start[[#This Row],[Column6]])</f>
        <v>0.10809495432826401</v>
      </c>
      <c r="J556" s="4">
        <f>_xlfn.NUMBERVALUE(Test_Length_Start[[#This Row],[Column7]])</f>
        <v>0.15324318152845401</v>
      </c>
      <c r="K556" s="4">
        <f>_xlfn.NUMBERVALUE(Test_Length_Start[[#This Row],[Column12]])</f>
        <v>2.5700056659989001</v>
      </c>
      <c r="L556" s="8">
        <f>_xlfn.NUMBERVALUE(Test_Length_Start[[#This Row],[Column10]])</f>
        <v>0.55098830387541498</v>
      </c>
      <c r="M556" s="4">
        <f>_xlfn.NUMBERVALUE(Test_Length_Start[[#This Row],[Column11]])</f>
        <v>0.536950733375545</v>
      </c>
      <c r="N556" s="8">
        <f>Tableau2[[#This Row],[Longueur manquante]]-(6-Tableau2[[#This Row],[longueur]])</f>
        <v>-3.4935388454857446</v>
      </c>
    </row>
    <row r="557" spans="2:14" x14ac:dyDescent="0.25">
      <c r="B557" s="3" t="str">
        <f t="shared" si="16"/>
        <v>13</v>
      </c>
      <c r="C557" s="4" t="str">
        <f>Test_Length_Start[[#This Row],[Column1]]</f>
        <v>13-Camera-0,1</v>
      </c>
      <c r="D557" s="3">
        <f t="shared" si="17"/>
        <v>1</v>
      </c>
      <c r="E557" s="4">
        <f>_xlfn.NUMBERVALUE(Test_Length_Start[[#This Row],[Column2]])</f>
        <v>12.825932321493299</v>
      </c>
      <c r="F557" s="4">
        <f>_xlfn.NUMBERVALUE(Test_Length_Start[[#This Row],[Column3]])</f>
        <v>2.1747038185424299</v>
      </c>
      <c r="G557" s="4">
        <f>_xlfn.NUMBERVALUE(Test_Length_Start[[#This Row],[Column4]])</f>
        <v>0.17058518300464601</v>
      </c>
      <c r="H557" s="4">
        <f>_xlfn.NUMBERVALUE(Test_Length_Start[[#This Row],[Column5]])</f>
        <v>0.17769442850523801</v>
      </c>
      <c r="I557" s="4">
        <f>_xlfn.NUMBERVALUE(Test_Length_Start[[#This Row],[Column6]])</f>
        <v>0.11641868749204599</v>
      </c>
      <c r="J557" s="4">
        <f>_xlfn.NUMBERVALUE(Test_Length_Start[[#This Row],[Column7]])</f>
        <v>0.156589551781464</v>
      </c>
      <c r="K557" s="4">
        <f>_xlfn.NUMBERVALUE(Test_Length_Start[[#This Row],[Column12]])</f>
        <v>2.4859681499656201</v>
      </c>
      <c r="L557" s="8">
        <f>_xlfn.NUMBERVALUE(Test_Length_Start[[#This Row],[Column10]])</f>
        <v>0.61200546262586197</v>
      </c>
      <c r="M557" s="4">
        <f>_xlfn.NUMBERVALUE(Test_Length_Start[[#This Row],[Column11]])</f>
        <v>0.52861918484156301</v>
      </c>
      <c r="N557" s="8">
        <f>Tableau2[[#This Row],[Longueur manquante]]-(6-Tableau2[[#This Row],[longueur]])</f>
        <v>-3.2966769966160072</v>
      </c>
    </row>
    <row r="558" spans="2:14" x14ac:dyDescent="0.25">
      <c r="B558" s="3" t="str">
        <f t="shared" si="16"/>
        <v>13</v>
      </c>
      <c r="C558" s="4" t="str">
        <f>Test_Length_Start[[#This Row],[Column1]]</f>
        <v>13-Camera-0,1</v>
      </c>
      <c r="D558" s="3">
        <f t="shared" si="17"/>
        <v>1</v>
      </c>
      <c r="E558" s="4">
        <f>_xlfn.NUMBERVALUE(Test_Length_Start[[#This Row],[Column2]])</f>
        <v>81.517971623451004</v>
      </c>
      <c r="F558" s="4">
        <f>_xlfn.NUMBERVALUE(Test_Length_Start[[#This Row],[Column3]])</f>
        <v>1.98590352597827</v>
      </c>
      <c r="G558" s="4">
        <f>_xlfn.NUMBERVALUE(Test_Length_Start[[#This Row],[Column4]])</f>
        <v>4.2535569335417203E-2</v>
      </c>
      <c r="H558" s="4">
        <f>_xlfn.NUMBERVALUE(Test_Length_Start[[#This Row],[Column5]])</f>
        <v>9.2736506564920093E-2</v>
      </c>
      <c r="I558" s="4">
        <f>_xlfn.NUMBERVALUE(Test_Length_Start[[#This Row],[Column6]])</f>
        <v>4.2029798830958399E-2</v>
      </c>
      <c r="J558" s="4">
        <f>_xlfn.NUMBERVALUE(Test_Length_Start[[#This Row],[Column7]])</f>
        <v>7.4217304427013298E-2</v>
      </c>
      <c r="K558" s="4">
        <f>_xlfn.NUMBERVALUE(Test_Length_Start[[#This Row],[Column12]])</f>
        <v>2.1990286650834601</v>
      </c>
      <c r="L558" s="8">
        <f>_xlfn.NUMBERVALUE(Test_Length_Start[[#This Row],[Column10]])</f>
        <v>0.106032209840188</v>
      </c>
      <c r="M558" s="4">
        <f>_xlfn.NUMBERVALUE(Test_Length_Start[[#This Row],[Column11]])</f>
        <v>0.28533681954134699</v>
      </c>
      <c r="N558" s="8">
        <f>Tableau2[[#This Row],[Longueur manquante]]-(6-Tableau2[[#This Row],[longueur]])</f>
        <v>-3.7287596544803829</v>
      </c>
    </row>
    <row r="559" spans="2:14" x14ac:dyDescent="0.25">
      <c r="B559" s="3" t="str">
        <f t="shared" si="16"/>
        <v>13</v>
      </c>
      <c r="C559" s="4" t="str">
        <f>Test_Length_Start[[#This Row],[Column1]]</f>
        <v>13-Camera-0,1</v>
      </c>
      <c r="D559" s="3">
        <f t="shared" si="17"/>
        <v>1</v>
      </c>
      <c r="E559" s="4">
        <f>_xlfn.NUMBERVALUE(Test_Length_Start[[#This Row],[Column2]])</f>
        <v>63.839661364456397</v>
      </c>
      <c r="F559" s="4">
        <f>_xlfn.NUMBERVALUE(Test_Length_Start[[#This Row],[Column3]])</f>
        <v>1.8890740519988201</v>
      </c>
      <c r="G559" s="4">
        <f>_xlfn.NUMBERVALUE(Test_Length_Start[[#This Row],[Column4]])</f>
        <v>8.1122738376257997E-2</v>
      </c>
      <c r="H559" s="4">
        <f>_xlfn.NUMBERVALUE(Test_Length_Start[[#This Row],[Column5]])</f>
        <v>0.12377299835166899</v>
      </c>
      <c r="I559" s="4">
        <f>_xlfn.NUMBERVALUE(Test_Length_Start[[#This Row],[Column6]])</f>
        <v>7.5013896781471703E-2</v>
      </c>
      <c r="J559" s="4">
        <f>_xlfn.NUMBERVALUE(Test_Length_Start[[#This Row],[Column7]])</f>
        <v>0.124955614518582</v>
      </c>
      <c r="K559" s="4">
        <f>_xlfn.NUMBERVALUE(Test_Length_Start[[#This Row],[Column12]])</f>
        <v>2.2751098850276299</v>
      </c>
      <c r="L559" s="8">
        <f>_xlfn.NUMBERVALUE(Test_Length_Start[[#This Row],[Column10]])</f>
        <v>0.18674559271107799</v>
      </c>
      <c r="M559" s="4">
        <f>_xlfn.NUMBERVALUE(Test_Length_Start[[#This Row],[Column11]])</f>
        <v>0.30661680974254002</v>
      </c>
      <c r="N559" s="8">
        <f>Tableau2[[#This Row],[Longueur manquante]]-(6-Tableau2[[#This Row],[longueur]])</f>
        <v>-3.8043091382586396</v>
      </c>
    </row>
    <row r="560" spans="2:14" x14ac:dyDescent="0.25">
      <c r="B560" s="3" t="str">
        <f t="shared" si="16"/>
        <v>13</v>
      </c>
      <c r="C560" s="4" t="str">
        <f>Test_Length_Start[[#This Row],[Column1]]</f>
        <v>13-Camera-0,1</v>
      </c>
      <c r="D560" s="3">
        <f t="shared" si="17"/>
        <v>1</v>
      </c>
      <c r="E560" s="4">
        <f>_xlfn.NUMBERVALUE(Test_Length_Start[[#This Row],[Column2]])</f>
        <v>35.287115745426</v>
      </c>
      <c r="F560" s="4">
        <f>_xlfn.NUMBERVALUE(Test_Length_Start[[#This Row],[Column3]])</f>
        <v>2.1443045870825701</v>
      </c>
      <c r="G560" s="4">
        <f>_xlfn.NUMBERVALUE(Test_Length_Start[[#This Row],[Column4]])</f>
        <v>0.14883189609082401</v>
      </c>
      <c r="H560" s="4">
        <f>_xlfn.NUMBERVALUE(Test_Length_Start[[#This Row],[Column5]])</f>
        <v>0.19258682612524899</v>
      </c>
      <c r="I560" s="4">
        <f>_xlfn.NUMBERVALUE(Test_Length_Start[[#This Row],[Column6]])</f>
        <v>0.10186488949274899</v>
      </c>
      <c r="J560" s="4">
        <f>_xlfn.NUMBERVALUE(Test_Length_Start[[#This Row],[Column7]])</f>
        <v>0.16805877335934999</v>
      </c>
      <c r="K560" s="4">
        <f>_xlfn.NUMBERVALUE(Test_Length_Start[[#This Row],[Column12]])</f>
        <v>2.4198641320690499</v>
      </c>
      <c r="L560" s="8">
        <f>_xlfn.NUMBERVALUE(Test_Length_Start[[#This Row],[Column10]])</f>
        <v>0.48105444804323</v>
      </c>
      <c r="M560" s="4">
        <f>_xlfn.NUMBERVALUE(Test_Length_Start[[#This Row],[Column11]])</f>
        <v>0.48114915397706998</v>
      </c>
      <c r="N560" s="8">
        <f>Tableau2[[#This Row],[Longueur manquante]]-(6-Tableau2[[#This Row],[longueur]])</f>
        <v>-3.3745462589403599</v>
      </c>
    </row>
    <row r="561" spans="2:14" x14ac:dyDescent="0.25">
      <c r="B561" s="3" t="str">
        <f t="shared" si="16"/>
        <v>13</v>
      </c>
      <c r="C561" s="4" t="str">
        <f>Test_Length_Start[[#This Row],[Column1]]</f>
        <v>13-Camera-0,1</v>
      </c>
      <c r="D561" s="3">
        <f t="shared" si="17"/>
        <v>1</v>
      </c>
      <c r="E561" s="4">
        <f>_xlfn.NUMBERVALUE(Test_Length_Start[[#This Row],[Column2]])</f>
        <v>83.313064599898098</v>
      </c>
      <c r="F561" s="4">
        <f>_xlfn.NUMBERVALUE(Test_Length_Start[[#This Row],[Column3]])</f>
        <v>1.9686365703486</v>
      </c>
      <c r="G561" s="4">
        <f>_xlfn.NUMBERVALUE(Test_Length_Start[[#This Row],[Column4]])</f>
        <v>4.9098346257267701E-2</v>
      </c>
      <c r="H561" s="4">
        <f>_xlfn.NUMBERVALUE(Test_Length_Start[[#This Row],[Column5]])</f>
        <v>0.106842224082158</v>
      </c>
      <c r="I561" s="4">
        <f>_xlfn.NUMBERVALUE(Test_Length_Start[[#This Row],[Column6]])</f>
        <v>3.5032292507911497E-2</v>
      </c>
      <c r="J561" s="4">
        <f>_xlfn.NUMBERVALUE(Test_Length_Start[[#This Row],[Column7]])</f>
        <v>0.101438342697171</v>
      </c>
      <c r="K561" s="4">
        <f>_xlfn.NUMBERVALUE(Test_Length_Start[[#This Row],[Column12]])</f>
        <v>2.23092405102215</v>
      </c>
      <c r="L561" s="8">
        <f>_xlfn.NUMBERVALUE(Test_Length_Start[[#This Row],[Column10]])</f>
        <v>0.15388819179487001</v>
      </c>
      <c r="M561" s="4">
        <f>_xlfn.NUMBERVALUE(Test_Length_Start[[#This Row],[Column11]])</f>
        <v>0.328048476390572</v>
      </c>
      <c r="N561" s="8">
        <f>Tableau2[[#This Row],[Longueur manquante]]-(6-Tableau2[[#This Row],[longueur]])</f>
        <v>-3.7033149532608274</v>
      </c>
    </row>
    <row r="562" spans="2:14" x14ac:dyDescent="0.25">
      <c r="B562" s="3" t="str">
        <f t="shared" si="16"/>
        <v>13</v>
      </c>
      <c r="C562" s="4" t="str">
        <f>Test_Length_Start[[#This Row],[Column1]]</f>
        <v>13-Camera-0,15000000000000002</v>
      </c>
      <c r="D562" s="3">
        <f t="shared" si="17"/>
        <v>1.5</v>
      </c>
      <c r="E562" s="4">
        <f>_xlfn.NUMBERVALUE(Test_Length_Start[[#This Row],[Column2]])</f>
        <v>67.083202728226993</v>
      </c>
      <c r="F562" s="4">
        <f>_xlfn.NUMBERVALUE(Test_Length_Start[[#This Row],[Column3]])</f>
        <v>1.85397907717215</v>
      </c>
      <c r="G562" s="4">
        <f>_xlfn.NUMBERVALUE(Test_Length_Start[[#This Row],[Column4]])</f>
        <v>0.10101615677821001</v>
      </c>
      <c r="H562" s="4">
        <f>_xlfn.NUMBERVALUE(Test_Length_Start[[#This Row],[Column5]])</f>
        <v>0.13371078924323301</v>
      </c>
      <c r="I562" s="4">
        <f>_xlfn.NUMBERVALUE(Test_Length_Start[[#This Row],[Column6]])</f>
        <v>8.6788241590069995E-2</v>
      </c>
      <c r="J562" s="4">
        <f>_xlfn.NUMBERVALUE(Test_Length_Start[[#This Row],[Column7]])</f>
        <v>0.128815960850856</v>
      </c>
      <c r="K562" s="4">
        <f>_xlfn.NUMBERVALUE(Test_Length_Start[[#This Row],[Column12]])</f>
        <v>2.1632556120166502</v>
      </c>
      <c r="L562" s="8">
        <f>_xlfn.NUMBERVALUE(Test_Length_Start[[#This Row],[Column10]])</f>
        <v>0.271653036691196</v>
      </c>
      <c r="M562" s="4">
        <f>_xlfn.NUMBERVALUE(Test_Length_Start[[#This Row],[Column11]])</f>
        <v>0.31341637476665601</v>
      </c>
      <c r="N562" s="8">
        <f>Tableau2[[#This Row],[Longueur manquante]]-(6-Tableau2[[#This Row],[longueur]])</f>
        <v>-3.8326045480611937</v>
      </c>
    </row>
    <row r="563" spans="2:14" x14ac:dyDescent="0.25">
      <c r="B563" s="3" t="str">
        <f t="shared" si="16"/>
        <v>13</v>
      </c>
      <c r="C563" s="4" t="str">
        <f>Test_Length_Start[[#This Row],[Column1]]</f>
        <v>13-Camera-0,15000000000000002</v>
      </c>
      <c r="D563" s="3">
        <f t="shared" si="17"/>
        <v>1.5</v>
      </c>
      <c r="E563" s="4">
        <f>_xlfn.NUMBERVALUE(Test_Length_Start[[#This Row],[Column2]])</f>
        <v>35.056106639227103</v>
      </c>
      <c r="F563" s="4">
        <f>_xlfn.NUMBERVALUE(Test_Length_Start[[#This Row],[Column3]])</f>
        <v>1.98350034028308</v>
      </c>
      <c r="G563" s="4">
        <f>_xlfn.NUMBERVALUE(Test_Length_Start[[#This Row],[Column4]])</f>
        <v>0.161180214365644</v>
      </c>
      <c r="H563" s="4">
        <f>_xlfn.NUMBERVALUE(Test_Length_Start[[#This Row],[Column5]])</f>
        <v>0.17528113282966201</v>
      </c>
      <c r="I563" s="4">
        <f>_xlfn.NUMBERVALUE(Test_Length_Start[[#This Row],[Column6]])</f>
        <v>0.13813535983484701</v>
      </c>
      <c r="J563" s="4">
        <f>_xlfn.NUMBERVALUE(Test_Length_Start[[#This Row],[Column7]])</f>
        <v>0.16048841659035001</v>
      </c>
      <c r="K563" s="4">
        <f>_xlfn.NUMBERVALUE(Test_Length_Start[[#This Row],[Column12]])</f>
        <v>2.10181710193865</v>
      </c>
      <c r="L563" s="8">
        <f>_xlfn.NUMBERVALUE(Test_Length_Start[[#This Row],[Column10]])</f>
        <v>0.37626606484471298</v>
      </c>
      <c r="M563" s="4">
        <f>_xlfn.NUMBERVALUE(Test_Length_Start[[#This Row],[Column11]])</f>
        <v>0.38748801563037699</v>
      </c>
      <c r="N563" s="8">
        <f>Tableau2[[#This Row],[Longueur manquante]]-(6-Tableau2[[#This Row],[longueur]])</f>
        <v>-3.629011644086543</v>
      </c>
    </row>
    <row r="564" spans="2:14" x14ac:dyDescent="0.25">
      <c r="B564" s="3" t="str">
        <f t="shared" si="16"/>
        <v>13</v>
      </c>
      <c r="C564" s="4" t="str">
        <f>Test_Length_Start[[#This Row],[Column1]]</f>
        <v>13-Camera-0,15000000000000002</v>
      </c>
      <c r="D564" s="3">
        <f t="shared" si="17"/>
        <v>1.5</v>
      </c>
      <c r="E564" s="4">
        <f>_xlfn.NUMBERVALUE(Test_Length_Start[[#This Row],[Column2]])</f>
        <v>74.212309856233801</v>
      </c>
      <c r="F564" s="4">
        <f>_xlfn.NUMBERVALUE(Test_Length_Start[[#This Row],[Column3]])</f>
        <v>1.87899057312678</v>
      </c>
      <c r="G564" s="4">
        <f>_xlfn.NUMBERVALUE(Test_Length_Start[[#This Row],[Column4]])</f>
        <v>8.1016808676615398E-2</v>
      </c>
      <c r="H564" s="4">
        <f>_xlfn.NUMBERVALUE(Test_Length_Start[[#This Row],[Column5]])</f>
        <v>0.124249420933376</v>
      </c>
      <c r="I564" s="4">
        <f>_xlfn.NUMBERVALUE(Test_Length_Start[[#This Row],[Column6]])</f>
        <v>6.4787590167252093E-2</v>
      </c>
      <c r="J564" s="4">
        <f>_xlfn.NUMBERVALUE(Test_Length_Start[[#This Row],[Column7]])</f>
        <v>0.121309352615272</v>
      </c>
      <c r="K564" s="4">
        <f>_xlfn.NUMBERVALUE(Test_Length_Start[[#This Row],[Column12]])</f>
        <v>2.0463457830483001</v>
      </c>
      <c r="L564" s="8">
        <f>_xlfn.NUMBERVALUE(Test_Length_Start[[#This Row],[Column10]])</f>
        <v>0.22737573252829499</v>
      </c>
      <c r="M564" s="4">
        <f>_xlfn.NUMBERVALUE(Test_Length_Start[[#This Row],[Column11]])</f>
        <v>0.30134130201086001</v>
      </c>
      <c r="N564" s="8">
        <f>Tableau2[[#This Row],[Longueur manquante]]-(6-Tableau2[[#This Row],[longueur]])</f>
        <v>-3.8196681248623601</v>
      </c>
    </row>
    <row r="565" spans="2:14" x14ac:dyDescent="0.25">
      <c r="B565" s="3" t="str">
        <f t="shared" si="16"/>
        <v>13</v>
      </c>
      <c r="C565" s="4" t="str">
        <f>Test_Length_Start[[#This Row],[Column1]]</f>
        <v>13-Camera-0,15000000000000002</v>
      </c>
      <c r="D565" s="3">
        <f t="shared" si="17"/>
        <v>1.5</v>
      </c>
      <c r="E565" s="4">
        <f>_xlfn.NUMBERVALUE(Test_Length_Start[[#This Row],[Column2]])</f>
        <v>52.278300296626597</v>
      </c>
      <c r="F565" s="4">
        <f>_xlfn.NUMBERVALUE(Test_Length_Start[[#This Row],[Column3]])</f>
        <v>1.82567243932262</v>
      </c>
      <c r="G565" s="4">
        <f>_xlfn.NUMBERVALUE(Test_Length_Start[[#This Row],[Column4]])</f>
        <v>0.11832381989960999</v>
      </c>
      <c r="H565" s="4">
        <f>_xlfn.NUMBERVALUE(Test_Length_Start[[#This Row],[Column5]])</f>
        <v>0.15065565254440799</v>
      </c>
      <c r="I565" s="4">
        <f>_xlfn.NUMBERVALUE(Test_Length_Start[[#This Row],[Column6]])</f>
        <v>0.110749040466068</v>
      </c>
      <c r="J565" s="4">
        <f>_xlfn.NUMBERVALUE(Test_Length_Start[[#This Row],[Column7]])</f>
        <v>0.14262674932219799</v>
      </c>
      <c r="K565" s="4">
        <f>_xlfn.NUMBERVALUE(Test_Length_Start[[#This Row],[Column12]])</f>
        <v>2.1743700099177601</v>
      </c>
      <c r="L565" s="8">
        <f>_xlfn.NUMBERVALUE(Test_Length_Start[[#This Row],[Column10]])</f>
        <v>0.285964432094585</v>
      </c>
      <c r="M565" s="4">
        <f>_xlfn.NUMBERVALUE(Test_Length_Start[[#This Row],[Column11]])</f>
        <v>0.36748919852620798</v>
      </c>
      <c r="N565" s="8">
        <f>Tableau2[[#This Row],[Longueur manquante]]-(6-Tableau2[[#This Row],[longueur]])</f>
        <v>-3.8068383621511721</v>
      </c>
    </row>
    <row r="566" spans="2:14" x14ac:dyDescent="0.25">
      <c r="B566" s="3" t="str">
        <f t="shared" si="16"/>
        <v>13</v>
      </c>
      <c r="C566" s="4" t="str">
        <f>Test_Length_Start[[#This Row],[Column1]]</f>
        <v>13-Camera-0,15000000000000002</v>
      </c>
      <c r="D566" s="3">
        <f t="shared" si="17"/>
        <v>1.5</v>
      </c>
      <c r="E566" s="4">
        <f>_xlfn.NUMBERVALUE(Test_Length_Start[[#This Row],[Column2]])</f>
        <v>42.2895695276708</v>
      </c>
      <c r="F566" s="4">
        <f>_xlfn.NUMBERVALUE(Test_Length_Start[[#This Row],[Column3]])</f>
        <v>1.8878029025576699</v>
      </c>
      <c r="G566" s="4">
        <f>_xlfn.NUMBERVALUE(Test_Length_Start[[#This Row],[Column4]])</f>
        <v>0.21335449723290401</v>
      </c>
      <c r="H566" s="4">
        <f>_xlfn.NUMBERVALUE(Test_Length_Start[[#This Row],[Column5]])</f>
        <v>0.20129150070747001</v>
      </c>
      <c r="I566" s="4">
        <f>_xlfn.NUMBERVALUE(Test_Length_Start[[#This Row],[Column6]])</f>
        <v>0.18491187332583101</v>
      </c>
      <c r="J566" s="4">
        <f>_xlfn.NUMBERVALUE(Test_Length_Start[[#This Row],[Column7]])</f>
        <v>0.185970849441562</v>
      </c>
      <c r="K566" s="4">
        <f>_xlfn.NUMBERVALUE(Test_Length_Start[[#This Row],[Column12]])</f>
        <v>2.6297571939648998</v>
      </c>
      <c r="L566" s="8">
        <f>_xlfn.NUMBERVALUE(Test_Length_Start[[#This Row],[Column10]])</f>
        <v>0.53509848118801195</v>
      </c>
      <c r="M566" s="4">
        <f>_xlfn.NUMBERVALUE(Test_Length_Start[[#This Row],[Column11]])</f>
        <v>0.52818325482252504</v>
      </c>
      <c r="N566" s="8">
        <f>Tableau2[[#This Row],[Longueur manquante]]-(6-Tableau2[[#This Row],[longueur]])</f>
        <v>-3.5840138426198047</v>
      </c>
    </row>
    <row r="567" spans="2:14" x14ac:dyDescent="0.25">
      <c r="B567" s="3" t="str">
        <f t="shared" si="16"/>
        <v>13</v>
      </c>
      <c r="C567" s="4" t="str">
        <f>Test_Length_Start[[#This Row],[Column1]]</f>
        <v>13-Camera-0,15000000000000002</v>
      </c>
      <c r="D567" s="3">
        <f t="shared" si="17"/>
        <v>1.5</v>
      </c>
      <c r="E567" s="4">
        <f>_xlfn.NUMBERVALUE(Test_Length_Start[[#This Row],[Column2]])</f>
        <v>79.769386815353101</v>
      </c>
      <c r="F567" s="4">
        <f>_xlfn.NUMBERVALUE(Test_Length_Start[[#This Row],[Column3]])</f>
        <v>1.94418439283087</v>
      </c>
      <c r="G567" s="4">
        <f>_xlfn.NUMBERVALUE(Test_Length_Start[[#This Row],[Column4]])</f>
        <v>4.7886018254112497E-2</v>
      </c>
      <c r="H567" s="4">
        <f>_xlfn.NUMBERVALUE(Test_Length_Start[[#This Row],[Column5]])</f>
        <v>9.2182634399223695E-2</v>
      </c>
      <c r="I567" s="4">
        <f>_xlfn.NUMBERVALUE(Test_Length_Start[[#This Row],[Column6]])</f>
        <v>4.6782876132420902E-2</v>
      </c>
      <c r="J567" s="4">
        <f>_xlfn.NUMBERVALUE(Test_Length_Start[[#This Row],[Column7]])</f>
        <v>8.4270250743846004E-2</v>
      </c>
      <c r="K567" s="4">
        <f>_xlfn.NUMBERVALUE(Test_Length_Start[[#This Row],[Column12]])</f>
        <v>2.0690796390408601</v>
      </c>
      <c r="L567" s="8">
        <f>_xlfn.NUMBERVALUE(Test_Length_Start[[#This Row],[Column10]])</f>
        <v>0.140017128709675</v>
      </c>
      <c r="M567" s="4">
        <f>_xlfn.NUMBERVALUE(Test_Length_Start[[#This Row],[Column11]])</f>
        <v>0.28361267504723497</v>
      </c>
      <c r="N567" s="8">
        <f>Tableau2[[#This Row],[Longueur manquante]]-(6-Tableau2[[#This Row],[longueur]])</f>
        <v>-3.7722029321218953</v>
      </c>
    </row>
    <row r="568" spans="2:14" x14ac:dyDescent="0.25">
      <c r="B568" s="3" t="str">
        <f t="shared" si="16"/>
        <v>13</v>
      </c>
      <c r="C568" s="4" t="str">
        <f>Test_Length_Start[[#This Row],[Column1]]</f>
        <v>13-Camera-0,15000000000000002</v>
      </c>
      <c r="D568" s="3">
        <f t="shared" si="17"/>
        <v>1.5</v>
      </c>
      <c r="E568" s="4">
        <f>_xlfn.NUMBERVALUE(Test_Length_Start[[#This Row],[Column2]])</f>
        <v>12.3880866269607</v>
      </c>
      <c r="F568" s="4">
        <f>_xlfn.NUMBERVALUE(Test_Length_Start[[#This Row],[Column3]])</f>
        <v>2.1869257172858299</v>
      </c>
      <c r="G568" s="4">
        <f>_xlfn.NUMBERVALUE(Test_Length_Start[[#This Row],[Column4]])</f>
        <v>0.20018202439194799</v>
      </c>
      <c r="H568" s="4">
        <f>_xlfn.NUMBERVALUE(Test_Length_Start[[#This Row],[Column5]])</f>
        <v>0.18381025938334999</v>
      </c>
      <c r="I568" s="4">
        <f>_xlfn.NUMBERVALUE(Test_Length_Start[[#This Row],[Column6]])</f>
        <v>0.14323303419662101</v>
      </c>
      <c r="J568" s="4">
        <f>_xlfn.NUMBERVALUE(Test_Length_Start[[#This Row],[Column7]])</f>
        <v>0.155537372908059</v>
      </c>
      <c r="K568" s="4">
        <f>_xlfn.NUMBERVALUE(Test_Length_Start[[#This Row],[Column12]])</f>
        <v>2.5599629989592301</v>
      </c>
      <c r="L568" s="8">
        <f>_xlfn.NUMBERVALUE(Test_Length_Start[[#This Row],[Column10]])</f>
        <v>0.68353380742179803</v>
      </c>
      <c r="M568" s="4">
        <f>_xlfn.NUMBERVALUE(Test_Length_Start[[#This Row],[Column11]])</f>
        <v>0.50845659675738197</v>
      </c>
      <c r="N568" s="8">
        <f>Tableau2[[#This Row],[Longueur manquante]]-(6-Tableau2[[#This Row],[longueur]])</f>
        <v>-3.3046176859567882</v>
      </c>
    </row>
    <row r="569" spans="2:14" x14ac:dyDescent="0.25">
      <c r="B569" s="3" t="str">
        <f t="shared" si="16"/>
        <v>13</v>
      </c>
      <c r="C569" s="4" t="str">
        <f>Test_Length_Start[[#This Row],[Column1]]</f>
        <v>13-Camera-0,15000000000000002</v>
      </c>
      <c r="D569" s="3">
        <f t="shared" si="17"/>
        <v>1.5</v>
      </c>
      <c r="E569" s="4">
        <f>_xlfn.NUMBERVALUE(Test_Length_Start[[#This Row],[Column2]])</f>
        <v>60.434223508738199</v>
      </c>
      <c r="F569" s="4">
        <f>_xlfn.NUMBERVALUE(Test_Length_Start[[#This Row],[Column3]])</f>
        <v>2.0766132397308699</v>
      </c>
      <c r="G569" s="4">
        <f>_xlfn.NUMBERVALUE(Test_Length_Start[[#This Row],[Column4]])</f>
        <v>1.8008385669029101E-2</v>
      </c>
      <c r="H569" s="4">
        <f>_xlfn.NUMBERVALUE(Test_Length_Start[[#This Row],[Column5]])</f>
        <v>9.1436249982855905E-2</v>
      </c>
      <c r="I569" s="4">
        <f>_xlfn.NUMBERVALUE(Test_Length_Start[[#This Row],[Column6]])</f>
        <v>1.50659534109012E-2</v>
      </c>
      <c r="J569" s="4">
        <f>_xlfn.NUMBERVALUE(Test_Length_Start[[#This Row],[Column7]])</f>
        <v>7.2381084447743396E-2</v>
      </c>
      <c r="K569" s="4">
        <f>_xlfn.NUMBERVALUE(Test_Length_Start[[#This Row],[Column12]])</f>
        <v>2.06829643098171</v>
      </c>
      <c r="L569" s="8">
        <f>_xlfn.NUMBERVALUE(Test_Length_Start[[#This Row],[Column10]])</f>
        <v>0.10790936369076901</v>
      </c>
      <c r="M569" s="4">
        <f>_xlfn.NUMBERVALUE(Test_Length_Start[[#This Row],[Column11]])</f>
        <v>0.32924861334837602</v>
      </c>
      <c r="N569" s="8">
        <f>Tableau2[[#This Row],[Longueur manquante]]-(6-Tableau2[[#This Row],[longueur]])</f>
        <v>-3.5941381469207543</v>
      </c>
    </row>
    <row r="570" spans="2:14" x14ac:dyDescent="0.25">
      <c r="B570" s="3" t="str">
        <f t="shared" si="16"/>
        <v>13</v>
      </c>
      <c r="C570" s="4" t="str">
        <f>Test_Length_Start[[#This Row],[Column1]]</f>
        <v>13-Camera-0,15000000000000002</v>
      </c>
      <c r="D570" s="3">
        <f t="shared" si="17"/>
        <v>1.5</v>
      </c>
      <c r="E570" s="4">
        <f>_xlfn.NUMBERVALUE(Test_Length_Start[[#This Row],[Column2]])</f>
        <v>77.539310489120496</v>
      </c>
      <c r="F570" s="4">
        <f>_xlfn.NUMBERVALUE(Test_Length_Start[[#This Row],[Column3]])</f>
        <v>2.00028133115004</v>
      </c>
      <c r="G570" s="4">
        <f>_xlfn.NUMBERVALUE(Test_Length_Start[[#This Row],[Column4]])</f>
        <v>2.66751652419733E-2</v>
      </c>
      <c r="H570" s="4">
        <f>_xlfn.NUMBERVALUE(Test_Length_Start[[#This Row],[Column5]])</f>
        <v>8.8073376588835503E-2</v>
      </c>
      <c r="I570" s="4">
        <f>_xlfn.NUMBERVALUE(Test_Length_Start[[#This Row],[Column6]])</f>
        <v>2.4281357363185301E-2</v>
      </c>
      <c r="J570" s="4">
        <f>_xlfn.NUMBERVALUE(Test_Length_Start[[#This Row],[Column7]])</f>
        <v>6.9532781421300593E-2</v>
      </c>
      <c r="K570" s="4">
        <f>_xlfn.NUMBERVALUE(Test_Length_Start[[#This Row],[Column12]])</f>
        <v>2.0657261681044399</v>
      </c>
      <c r="L570" s="8">
        <f>_xlfn.NUMBERVALUE(Test_Length_Start[[#This Row],[Column10]])</f>
        <v>7.5606763124760598E-2</v>
      </c>
      <c r="M570" s="4">
        <f>_xlfn.NUMBERVALUE(Test_Length_Start[[#This Row],[Column11]])</f>
        <v>0.30031810101044598</v>
      </c>
      <c r="N570" s="8">
        <f>Tableau2[[#This Row],[Longueur manquante]]-(6-Tableau2[[#This Row],[longueur]])</f>
        <v>-3.6994005678395139</v>
      </c>
    </row>
    <row r="571" spans="2:14" x14ac:dyDescent="0.25">
      <c r="B571" s="3" t="str">
        <f t="shared" si="16"/>
        <v>13</v>
      </c>
      <c r="C571" s="4" t="str">
        <f>Test_Length_Start[[#This Row],[Column1]]</f>
        <v>13-Camera-0,15000000000000002</v>
      </c>
      <c r="D571" s="3">
        <f t="shared" si="17"/>
        <v>1.5</v>
      </c>
      <c r="E571" s="4">
        <f>_xlfn.NUMBERVALUE(Test_Length_Start[[#This Row],[Column2]])</f>
        <v>76.314204536021194</v>
      </c>
      <c r="F571" s="4">
        <f>_xlfn.NUMBERVALUE(Test_Length_Start[[#This Row],[Column3]])</f>
        <v>1.9309463742931301</v>
      </c>
      <c r="G571" s="4">
        <f>_xlfn.NUMBERVALUE(Test_Length_Start[[#This Row],[Column4]])</f>
        <v>8.8945476339140794E-2</v>
      </c>
      <c r="H571" s="4">
        <f>_xlfn.NUMBERVALUE(Test_Length_Start[[#This Row],[Column5]])</f>
        <v>0.12808932604857301</v>
      </c>
      <c r="I571" s="4">
        <f>_xlfn.NUMBERVALUE(Test_Length_Start[[#This Row],[Column6]])</f>
        <v>7.5476925839796302E-2</v>
      </c>
      <c r="J571" s="4">
        <f>_xlfn.NUMBERVALUE(Test_Length_Start[[#This Row],[Column7]])</f>
        <v>0.122446784551966</v>
      </c>
      <c r="K571" s="4">
        <f>_xlfn.NUMBERVALUE(Test_Length_Start[[#This Row],[Column12]])</f>
        <v>1.81142894702497</v>
      </c>
      <c r="L571" s="8">
        <f>_xlfn.NUMBERVALUE(Test_Length_Start[[#This Row],[Column10]])</f>
        <v>0.24250468771213299</v>
      </c>
      <c r="M571" s="4">
        <f>_xlfn.NUMBERVALUE(Test_Length_Start[[#This Row],[Column11]])</f>
        <v>0.30854918061954201</v>
      </c>
      <c r="N571" s="8">
        <f>Tableau2[[#This Row],[Longueur manquante]]-(6-Tableau2[[#This Row],[longueur]])</f>
        <v>-3.7605044450873275</v>
      </c>
    </row>
    <row r="572" spans="2:14" x14ac:dyDescent="0.25">
      <c r="B572" s="3" t="str">
        <f t="shared" si="16"/>
        <v>13</v>
      </c>
      <c r="C572" s="4" t="str">
        <f>Test_Length_Start[[#This Row],[Column1]]</f>
        <v>13-Camera-0,15000000000000002</v>
      </c>
      <c r="D572" s="3">
        <f t="shared" si="17"/>
        <v>1.5</v>
      </c>
      <c r="E572" s="4">
        <f>_xlfn.NUMBERVALUE(Test_Length_Start[[#This Row],[Column2]])</f>
        <v>19.9867528460363</v>
      </c>
      <c r="F572" s="4">
        <f>_xlfn.NUMBERVALUE(Test_Length_Start[[#This Row],[Column3]])</f>
        <v>1.9216059604272699</v>
      </c>
      <c r="G572" s="4">
        <f>_xlfn.NUMBERVALUE(Test_Length_Start[[#This Row],[Column4]])</f>
        <v>0.17621616267757301</v>
      </c>
      <c r="H572" s="4">
        <f>_xlfn.NUMBERVALUE(Test_Length_Start[[#This Row],[Column5]])</f>
        <v>0.170787194429003</v>
      </c>
      <c r="I572" s="4">
        <f>_xlfn.NUMBERVALUE(Test_Length_Start[[#This Row],[Column6]])</f>
        <v>0.14135067927456699</v>
      </c>
      <c r="J572" s="4">
        <f>_xlfn.NUMBERVALUE(Test_Length_Start[[#This Row],[Column7]])</f>
        <v>0.141666603054069</v>
      </c>
      <c r="K572" s="4">
        <f>_xlfn.NUMBERVALUE(Test_Length_Start[[#This Row],[Column12]])</f>
        <v>2.4374215839197801</v>
      </c>
      <c r="L572" s="8">
        <f>_xlfn.NUMBERVALUE(Test_Length_Start[[#This Row],[Column10]])</f>
        <v>0.57839981762944503</v>
      </c>
      <c r="M572" s="4">
        <f>_xlfn.NUMBERVALUE(Test_Length_Start[[#This Row],[Column11]])</f>
        <v>0.56154632568683205</v>
      </c>
      <c r="N572" s="8">
        <f>Tableau2[[#This Row],[Longueur manquante]]-(6-Tableau2[[#This Row],[longueur]])</f>
        <v>-3.5168477138858982</v>
      </c>
    </row>
    <row r="573" spans="2:14" x14ac:dyDescent="0.25">
      <c r="B573" s="3" t="str">
        <f t="shared" si="16"/>
        <v>13</v>
      </c>
      <c r="C573" s="4" t="str">
        <f>Test_Length_Start[[#This Row],[Column1]]</f>
        <v>13-Camera-0,15000000000000002</v>
      </c>
      <c r="D573" s="3">
        <f t="shared" si="17"/>
        <v>1.5</v>
      </c>
      <c r="E573" s="4">
        <f>_xlfn.NUMBERVALUE(Test_Length_Start[[#This Row],[Column2]])</f>
        <v>17.995948734732899</v>
      </c>
      <c r="F573" s="4">
        <f>_xlfn.NUMBERVALUE(Test_Length_Start[[#This Row],[Column3]])</f>
        <v>2.0491370505338198</v>
      </c>
      <c r="G573" s="4">
        <f>_xlfn.NUMBERVALUE(Test_Length_Start[[#This Row],[Column4]])</f>
        <v>0.19599353241225201</v>
      </c>
      <c r="H573" s="4">
        <f>_xlfn.NUMBERVALUE(Test_Length_Start[[#This Row],[Column5]])</f>
        <v>0.207902167067089</v>
      </c>
      <c r="I573" s="4">
        <f>_xlfn.NUMBERVALUE(Test_Length_Start[[#This Row],[Column6]])</f>
        <v>0.146403357371656</v>
      </c>
      <c r="J573" s="4">
        <f>_xlfn.NUMBERVALUE(Test_Length_Start[[#This Row],[Column7]])</f>
        <v>0.17854406517284899</v>
      </c>
      <c r="K573" s="4">
        <f>_xlfn.NUMBERVALUE(Test_Length_Start[[#This Row],[Column12]])</f>
        <v>1.95394552696961</v>
      </c>
      <c r="L573" s="8">
        <f>_xlfn.NUMBERVALUE(Test_Length_Start[[#This Row],[Column10]])</f>
        <v>0.63830380880581405</v>
      </c>
      <c r="M573" s="4">
        <f>_xlfn.NUMBERVALUE(Test_Length_Start[[#This Row],[Column11]])</f>
        <v>0.60402923053715596</v>
      </c>
      <c r="N573" s="8">
        <f>Tableau2[[#This Row],[Longueur manquante]]-(6-Tableau2[[#This Row],[longueur]])</f>
        <v>-3.346833718929024</v>
      </c>
    </row>
    <row r="574" spans="2:14" x14ac:dyDescent="0.25">
      <c r="B574" s="3" t="str">
        <f t="shared" si="16"/>
        <v>13</v>
      </c>
      <c r="C574" s="4" t="str">
        <f>Test_Length_Start[[#This Row],[Column1]]</f>
        <v>13-Camera-0,15000000000000002</v>
      </c>
      <c r="D574" s="3">
        <f t="shared" si="17"/>
        <v>1.5</v>
      </c>
      <c r="E574" s="4">
        <f>_xlfn.NUMBERVALUE(Test_Length_Start[[#This Row],[Column2]])</f>
        <v>22.004295567540101</v>
      </c>
      <c r="F574" s="4">
        <f>_xlfn.NUMBERVALUE(Test_Length_Start[[#This Row],[Column3]])</f>
        <v>2.1344092082281798</v>
      </c>
      <c r="G574" s="4">
        <f>_xlfn.NUMBERVALUE(Test_Length_Start[[#This Row],[Column4]])</f>
        <v>0.23086924490462599</v>
      </c>
      <c r="H574" s="4">
        <f>_xlfn.NUMBERVALUE(Test_Length_Start[[#This Row],[Column5]])</f>
        <v>0.19721010832636501</v>
      </c>
      <c r="I574" s="4">
        <f>_xlfn.NUMBERVALUE(Test_Length_Start[[#This Row],[Column6]])</f>
        <v>0.202782554745563</v>
      </c>
      <c r="J574" s="4">
        <f>_xlfn.NUMBERVALUE(Test_Length_Start[[#This Row],[Column7]])</f>
        <v>0.16423808449952801</v>
      </c>
      <c r="K574" s="4">
        <f>_xlfn.NUMBERVALUE(Test_Length_Start[[#This Row],[Column12]])</f>
        <v>2.30520837299991</v>
      </c>
      <c r="L574" s="8">
        <f>_xlfn.NUMBERVALUE(Test_Length_Start[[#This Row],[Column10]])</f>
        <v>0.67059762218280905</v>
      </c>
      <c r="M574" s="4">
        <f>_xlfn.NUMBERVALUE(Test_Length_Start[[#This Row],[Column11]])</f>
        <v>0.58033580107770399</v>
      </c>
      <c r="N574" s="8">
        <f>Tableau2[[#This Row],[Longueur manquante]]-(6-Tableau2[[#This Row],[longueur]])</f>
        <v>-3.2852549906941162</v>
      </c>
    </row>
    <row r="575" spans="2:14" x14ac:dyDescent="0.25">
      <c r="B575" s="3" t="str">
        <f t="shared" si="16"/>
        <v>13</v>
      </c>
      <c r="C575" s="4" t="str">
        <f>Test_Length_Start[[#This Row],[Column1]]</f>
        <v>13-Camera-0,15000000000000002</v>
      </c>
      <c r="D575" s="3">
        <f t="shared" si="17"/>
        <v>1.5</v>
      </c>
      <c r="E575" s="4">
        <f>_xlfn.NUMBERVALUE(Test_Length_Start[[#This Row],[Column2]])</f>
        <v>48.556454099995499</v>
      </c>
      <c r="F575" s="4">
        <f>_xlfn.NUMBERVALUE(Test_Length_Start[[#This Row],[Column3]])</f>
        <v>2.1777144596641902</v>
      </c>
      <c r="G575" s="4">
        <f>_xlfn.NUMBERVALUE(Test_Length_Start[[#This Row],[Column4]])</f>
        <v>0.101941668094104</v>
      </c>
      <c r="H575" s="4">
        <f>_xlfn.NUMBERVALUE(Test_Length_Start[[#This Row],[Column5]])</f>
        <v>0.146494743824999</v>
      </c>
      <c r="I575" s="4">
        <f>_xlfn.NUMBERVALUE(Test_Length_Start[[#This Row],[Column6]])</f>
        <v>8.3275997259718307E-2</v>
      </c>
      <c r="J575" s="4">
        <f>_xlfn.NUMBERVALUE(Test_Length_Start[[#This Row],[Column7]])</f>
        <v>0.13609262849470399</v>
      </c>
      <c r="K575" s="4">
        <f>_xlfn.NUMBERVALUE(Test_Length_Start[[#This Row],[Column12]])</f>
        <v>1.8654404899571</v>
      </c>
      <c r="L575" s="8">
        <f>_xlfn.NUMBERVALUE(Test_Length_Start[[#This Row],[Column10]])</f>
        <v>0.33466104687396803</v>
      </c>
      <c r="M575" s="4">
        <f>_xlfn.NUMBERVALUE(Test_Length_Start[[#This Row],[Column11]])</f>
        <v>0.36360493085593398</v>
      </c>
      <c r="N575" s="8">
        <f>Tableau2[[#This Row],[Longueur manquante]]-(6-Tableau2[[#This Row],[longueur]])</f>
        <v>-3.4586806094798757</v>
      </c>
    </row>
    <row r="576" spans="2:14" x14ac:dyDescent="0.25">
      <c r="B576" s="3" t="str">
        <f t="shared" si="16"/>
        <v>13</v>
      </c>
      <c r="C576" s="4" t="str">
        <f>Test_Length_Start[[#This Row],[Column1]]</f>
        <v>13-Camera-0,15000000000000002</v>
      </c>
      <c r="D576" s="3">
        <f t="shared" si="17"/>
        <v>1.5</v>
      </c>
      <c r="E576" s="4">
        <f>_xlfn.NUMBERVALUE(Test_Length_Start[[#This Row],[Column2]])</f>
        <v>69.296013748668997</v>
      </c>
      <c r="F576" s="4">
        <f>_xlfn.NUMBERVALUE(Test_Length_Start[[#This Row],[Column3]])</f>
        <v>2.0459681881232701</v>
      </c>
      <c r="G576" s="4">
        <f>_xlfn.NUMBERVALUE(Test_Length_Start[[#This Row],[Column4]])</f>
        <v>3.5459971561447402E-2</v>
      </c>
      <c r="H576" s="4">
        <f>_xlfn.NUMBERVALUE(Test_Length_Start[[#This Row],[Column5]])</f>
        <v>9.6210510939343893E-2</v>
      </c>
      <c r="I576" s="4">
        <f>_xlfn.NUMBERVALUE(Test_Length_Start[[#This Row],[Column6]])</f>
        <v>3.3380035075945398E-2</v>
      </c>
      <c r="J576" s="4">
        <f>_xlfn.NUMBERVALUE(Test_Length_Start[[#This Row],[Column7]])</f>
        <v>7.7911085107595701E-2</v>
      </c>
      <c r="K576" s="4">
        <f>_xlfn.NUMBERVALUE(Test_Length_Start[[#This Row],[Column12]])</f>
        <v>1.8885316399391701</v>
      </c>
      <c r="L576" s="8">
        <f>_xlfn.NUMBERVALUE(Test_Length_Start[[#This Row],[Column10]])</f>
        <v>0.140518630275171</v>
      </c>
      <c r="M576" s="4">
        <f>_xlfn.NUMBERVALUE(Test_Length_Start[[#This Row],[Column11]])</f>
        <v>0.31434889166935598</v>
      </c>
      <c r="N576" s="8">
        <f>Tableau2[[#This Row],[Longueur manquante]]-(6-Tableau2[[#This Row],[longueur]])</f>
        <v>-3.6396829202073739</v>
      </c>
    </row>
    <row r="577" spans="2:14" x14ac:dyDescent="0.25">
      <c r="B577" s="3" t="str">
        <f t="shared" si="16"/>
        <v>13</v>
      </c>
      <c r="C577" s="4" t="str">
        <f>Test_Length_Start[[#This Row],[Column1]]</f>
        <v>13-Camera-0,15000000000000002</v>
      </c>
      <c r="D577" s="3">
        <f t="shared" si="17"/>
        <v>1.5</v>
      </c>
      <c r="E577" s="4">
        <f>_xlfn.NUMBERVALUE(Test_Length_Start[[#This Row],[Column2]])</f>
        <v>47.465770173002397</v>
      </c>
      <c r="F577" s="4">
        <f>_xlfn.NUMBERVALUE(Test_Length_Start[[#This Row],[Column3]])</f>
        <v>1.8154745501498399</v>
      </c>
      <c r="G577" s="4">
        <f>_xlfn.NUMBERVALUE(Test_Length_Start[[#This Row],[Column4]])</f>
        <v>7.11555814423359E-2</v>
      </c>
      <c r="H577" s="4">
        <f>_xlfn.NUMBERVALUE(Test_Length_Start[[#This Row],[Column5]])</f>
        <v>0.15697973364759499</v>
      </c>
      <c r="I577" s="4">
        <f>_xlfn.NUMBERVALUE(Test_Length_Start[[#This Row],[Column6]])</f>
        <v>5.8662610603600798E-2</v>
      </c>
      <c r="J577" s="4">
        <f>_xlfn.NUMBERVALUE(Test_Length_Start[[#This Row],[Column7]])</f>
        <v>0.12565384978007199</v>
      </c>
      <c r="K577" s="4">
        <f>_xlfn.NUMBERVALUE(Test_Length_Start[[#This Row],[Column12]])</f>
        <v>2.6014388849725898</v>
      </c>
      <c r="L577" s="8">
        <f>_xlfn.NUMBERVALUE(Test_Length_Start[[#This Row],[Column10]])</f>
        <v>0.22009228251334101</v>
      </c>
      <c r="M577" s="4">
        <f>_xlfn.NUMBERVALUE(Test_Length_Start[[#This Row],[Column11]])</f>
        <v>0.478861256414707</v>
      </c>
      <c r="N577" s="8">
        <f>Tableau2[[#This Row],[Longueur manquante]]-(6-Tableau2[[#This Row],[longueur]])</f>
        <v>-3.7056641934354526</v>
      </c>
    </row>
    <row r="578" spans="2:14" x14ac:dyDescent="0.25">
      <c r="B578" s="3" t="str">
        <f t="shared" ref="B578:B641" si="18">SUBSTITUTE(LEFT(C578,2),"-","")</f>
        <v>13</v>
      </c>
      <c r="C578" s="4" t="str">
        <f>Test_Length_Start[[#This Row],[Column1]]</f>
        <v>13-Camera-0,15000000000000002</v>
      </c>
      <c r="D578" s="3">
        <f t="shared" ref="D578:D641" si="19">_xlfn.NUMBERVALUE(IFERROR(RIGHT(C578,LEN(C578)-SEARCH("-",C578,5)),-0.2))*10</f>
        <v>1.5</v>
      </c>
      <c r="E578" s="4">
        <f>_xlfn.NUMBERVALUE(Test_Length_Start[[#This Row],[Column2]])</f>
        <v>66.692044626116996</v>
      </c>
      <c r="F578" s="4">
        <f>_xlfn.NUMBERVALUE(Test_Length_Start[[#This Row],[Column3]])</f>
        <v>1.8516676299561301</v>
      </c>
      <c r="G578" s="4">
        <f>_xlfn.NUMBERVALUE(Test_Length_Start[[#This Row],[Column4]])</f>
        <v>0.15728941924158399</v>
      </c>
      <c r="H578" s="4">
        <f>_xlfn.NUMBERVALUE(Test_Length_Start[[#This Row],[Column5]])</f>
        <v>0.28451655897551498</v>
      </c>
      <c r="I578" s="4">
        <f>_xlfn.NUMBERVALUE(Test_Length_Start[[#This Row],[Column6]])</f>
        <v>0.12896943194364699</v>
      </c>
      <c r="J578" s="4">
        <f>_xlfn.NUMBERVALUE(Test_Length_Start[[#This Row],[Column7]])</f>
        <v>0.19476171844199999</v>
      </c>
      <c r="K578" s="4">
        <f>_xlfn.NUMBERVALUE(Test_Length_Start[[#This Row],[Column12]])</f>
        <v>2.1589595169061702</v>
      </c>
      <c r="L578" s="8">
        <f>_xlfn.NUMBERVALUE(Test_Length_Start[[#This Row],[Column10]])</f>
        <v>0.42687053682562898</v>
      </c>
      <c r="M578" s="4">
        <f>_xlfn.NUMBERVALUE(Test_Length_Start[[#This Row],[Column11]])</f>
        <v>0.89264267903720995</v>
      </c>
      <c r="N578" s="8">
        <f>Tableau2[[#This Row],[Longueur manquante]]-(6-Tableau2[[#This Row],[longueur]])</f>
        <v>-3.2556896910066602</v>
      </c>
    </row>
    <row r="579" spans="2:14" x14ac:dyDescent="0.25">
      <c r="B579" s="3" t="str">
        <f t="shared" si="18"/>
        <v>13</v>
      </c>
      <c r="C579" s="4" t="str">
        <f>Test_Length_Start[[#This Row],[Column1]]</f>
        <v>13-Camera-0,15000000000000002</v>
      </c>
      <c r="D579" s="3">
        <f t="shared" si="19"/>
        <v>1.5</v>
      </c>
      <c r="E579" s="4">
        <f>_xlfn.NUMBERVALUE(Test_Length_Start[[#This Row],[Column2]])</f>
        <v>1.1274196717334599</v>
      </c>
      <c r="F579" s="4">
        <f>_xlfn.NUMBERVALUE(Test_Length_Start[[#This Row],[Column3]])</f>
        <v>1.9535855378956499</v>
      </c>
      <c r="G579" s="4">
        <f>_xlfn.NUMBERVALUE(Test_Length_Start[[#This Row],[Column4]])</f>
        <v>0.19294599768051199</v>
      </c>
      <c r="H579" s="4">
        <f>_xlfn.NUMBERVALUE(Test_Length_Start[[#This Row],[Column5]])</f>
        <v>0.18126659110153601</v>
      </c>
      <c r="I579" s="4">
        <f>_xlfn.NUMBERVALUE(Test_Length_Start[[#This Row],[Column6]])</f>
        <v>0.13806250099414599</v>
      </c>
      <c r="J579" s="4">
        <f>_xlfn.NUMBERVALUE(Test_Length_Start[[#This Row],[Column7]])</f>
        <v>0.147724856747458</v>
      </c>
      <c r="K579" s="4">
        <f>_xlfn.NUMBERVALUE(Test_Length_Start[[#This Row],[Column12]])</f>
        <v>2.3361182600492598</v>
      </c>
      <c r="L579" s="8">
        <f>_xlfn.NUMBERVALUE(Test_Length_Start[[#This Row],[Column10]])</f>
        <v>0.65139879292095304</v>
      </c>
      <c r="M579" s="4">
        <f>_xlfn.NUMBERVALUE(Test_Length_Start[[#This Row],[Column11]])</f>
        <v>0.54624401364331998</v>
      </c>
      <c r="N579" s="8">
        <f>Tableau2[[#This Row],[Longueur manquante]]-(6-Tableau2[[#This Row],[longueur]])</f>
        <v>-3.5001704484610299</v>
      </c>
    </row>
    <row r="580" spans="2:14" x14ac:dyDescent="0.25">
      <c r="B580" s="3" t="str">
        <f t="shared" si="18"/>
        <v>13</v>
      </c>
      <c r="C580" s="4" t="str">
        <f>Test_Length_Start[[#This Row],[Column1]]</f>
        <v>13-Camera-0,15000000000000002</v>
      </c>
      <c r="D580" s="3">
        <f t="shared" si="19"/>
        <v>1.5</v>
      </c>
      <c r="E580" s="4">
        <f>_xlfn.NUMBERVALUE(Test_Length_Start[[#This Row],[Column2]])</f>
        <v>46.142258977539299</v>
      </c>
      <c r="F580" s="4">
        <f>_xlfn.NUMBERVALUE(Test_Length_Start[[#This Row],[Column3]])</f>
        <v>2.10345284336849</v>
      </c>
      <c r="G580" s="4">
        <f>_xlfn.NUMBERVALUE(Test_Length_Start[[#This Row],[Column4]])</f>
        <v>0.13289986397607301</v>
      </c>
      <c r="H580" s="4">
        <f>_xlfn.NUMBERVALUE(Test_Length_Start[[#This Row],[Column5]])</f>
        <v>0.164321966084883</v>
      </c>
      <c r="I580" s="4">
        <f>_xlfn.NUMBERVALUE(Test_Length_Start[[#This Row],[Column6]])</f>
        <v>8.19173577704954E-2</v>
      </c>
      <c r="J580" s="4">
        <f>_xlfn.NUMBERVALUE(Test_Length_Start[[#This Row],[Column7]])</f>
        <v>0.15713958945508799</v>
      </c>
      <c r="K580" s="4">
        <f>_xlfn.NUMBERVALUE(Test_Length_Start[[#This Row],[Column12]])</f>
        <v>2.4348683219868601</v>
      </c>
      <c r="L580" s="8">
        <f>_xlfn.NUMBERVALUE(Test_Length_Start[[#This Row],[Column10]])</f>
        <v>0.48757791215380297</v>
      </c>
      <c r="M580" s="4">
        <f>_xlfn.NUMBERVALUE(Test_Length_Start[[#This Row],[Column11]])</f>
        <v>0.40395405847518401</v>
      </c>
      <c r="N580" s="8">
        <f>Tableau2[[#This Row],[Longueur manquante]]-(6-Tableau2[[#This Row],[longueur]])</f>
        <v>-3.492593098156326</v>
      </c>
    </row>
    <row r="581" spans="2:14" x14ac:dyDescent="0.25">
      <c r="B581" s="3" t="str">
        <f t="shared" si="18"/>
        <v>13</v>
      </c>
      <c r="C581" s="4" t="str">
        <f>Test_Length_Start[[#This Row],[Column1]]</f>
        <v>13-Camera-0,15000000000000002</v>
      </c>
      <c r="D581" s="3">
        <f t="shared" si="19"/>
        <v>1.5</v>
      </c>
      <c r="E581" s="4">
        <f>_xlfn.NUMBERVALUE(Test_Length_Start[[#This Row],[Column2]])</f>
        <v>11.136008299919499</v>
      </c>
      <c r="F581" s="4">
        <f>_xlfn.NUMBERVALUE(Test_Length_Start[[#This Row],[Column3]])</f>
        <v>1.8477091866870401</v>
      </c>
      <c r="G581" s="4">
        <f>_xlfn.NUMBERVALUE(Test_Length_Start[[#This Row],[Column4]])</f>
        <v>0.124385365927362</v>
      </c>
      <c r="H581" s="4">
        <f>_xlfn.NUMBERVALUE(Test_Length_Start[[#This Row],[Column5]])</f>
        <v>0.14412852004914101</v>
      </c>
      <c r="I581" s="4">
        <f>_xlfn.NUMBERVALUE(Test_Length_Start[[#This Row],[Column6]])</f>
        <v>7.8800958544917296E-2</v>
      </c>
      <c r="J581" s="4">
        <f>_xlfn.NUMBERVALUE(Test_Length_Start[[#This Row],[Column7]])</f>
        <v>0.12803504892984299</v>
      </c>
      <c r="K581" s="4">
        <f>_xlfn.NUMBERVALUE(Test_Length_Start[[#This Row],[Column12]])</f>
        <v>1.9512593139661401</v>
      </c>
      <c r="L581" s="8">
        <f>_xlfn.NUMBERVALUE(Test_Length_Start[[#This Row],[Column10]])</f>
        <v>0.51230582249643997</v>
      </c>
      <c r="M581" s="4">
        <f>_xlfn.NUMBERVALUE(Test_Length_Start[[#This Row],[Column11]])</f>
        <v>0.43476095483214899</v>
      </c>
      <c r="N581" s="8">
        <f>Tableau2[[#This Row],[Longueur manquante]]-(6-Tableau2[[#This Row],[longueur]])</f>
        <v>-3.7175298584808107</v>
      </c>
    </row>
    <row r="582" spans="2:14" x14ac:dyDescent="0.25">
      <c r="B582" s="3" t="str">
        <f t="shared" si="18"/>
        <v>13</v>
      </c>
      <c r="C582" s="4" t="str">
        <f>Test_Length_Start[[#This Row],[Column1]]</f>
        <v>13-Ground_Truth</v>
      </c>
      <c r="D582" s="3">
        <f t="shared" si="19"/>
        <v>-2</v>
      </c>
      <c r="E582" s="4">
        <f>_xlfn.NUMBERVALUE(Test_Length_Start[[#This Row],[Column2]])</f>
        <v>66.649794161844497</v>
      </c>
      <c r="F582" s="4">
        <f>_xlfn.NUMBERVALUE(Test_Length_Start[[#This Row],[Column3]])</f>
        <v>1.8598939124215801</v>
      </c>
      <c r="G582" s="4">
        <f>_xlfn.NUMBERVALUE(Test_Length_Start[[#This Row],[Column4]])</f>
        <v>9.0713089700522505E-3</v>
      </c>
      <c r="H582" s="4">
        <f>_xlfn.NUMBERVALUE(Test_Length_Start[[#This Row],[Column5]])</f>
        <v>8.2569174712141702E-2</v>
      </c>
      <c r="I582" s="4">
        <f>_xlfn.NUMBERVALUE(Test_Length_Start[[#This Row],[Column6]])</f>
        <v>7.9210146467424102E-3</v>
      </c>
      <c r="J582" s="4">
        <f>_xlfn.NUMBERVALUE(Test_Length_Start[[#This Row],[Column7]])</f>
        <v>6.8500499959189803E-2</v>
      </c>
      <c r="K582" s="4">
        <f>_xlfn.NUMBERVALUE(Test_Length_Start[[#This Row],[Column12]])</f>
        <v>1.7727936470182599</v>
      </c>
      <c r="L582" s="8">
        <f>_xlfn.NUMBERVALUE(Test_Length_Start[[#This Row],[Column10]])</f>
        <v>2.3872578964113399E-2</v>
      </c>
      <c r="M582" s="4">
        <f>_xlfn.NUMBERVALUE(Test_Length_Start[[#This Row],[Column11]])</f>
        <v>0.28809123978541601</v>
      </c>
      <c r="N582" s="8">
        <f>Tableau2[[#This Row],[Longueur manquante]]-(6-Tableau2[[#This Row],[longueur]])</f>
        <v>-3.8520148477930043</v>
      </c>
    </row>
    <row r="583" spans="2:14" x14ac:dyDescent="0.25">
      <c r="B583" s="3" t="str">
        <f t="shared" si="18"/>
        <v>13</v>
      </c>
      <c r="C583" s="4" t="str">
        <f>Test_Length_Start[[#This Row],[Column1]]</f>
        <v>13-Ground_Truth</v>
      </c>
      <c r="D583" s="3">
        <f t="shared" si="19"/>
        <v>-2</v>
      </c>
      <c r="E583" s="4">
        <f>_xlfn.NUMBERVALUE(Test_Length_Start[[#This Row],[Column2]])</f>
        <v>77.109297554286599</v>
      </c>
      <c r="F583" s="4">
        <f>_xlfn.NUMBERVALUE(Test_Length_Start[[#This Row],[Column3]])</f>
        <v>1.8091672124756799</v>
      </c>
      <c r="G583" s="4">
        <f>_xlfn.NUMBERVALUE(Test_Length_Start[[#This Row],[Column4]])</f>
        <v>7.9030505157974308E-3</v>
      </c>
      <c r="H583" s="4">
        <f>_xlfn.NUMBERVALUE(Test_Length_Start[[#This Row],[Column5]])</f>
        <v>8.6112709561937395E-2</v>
      </c>
      <c r="I583" s="4">
        <f>_xlfn.NUMBERVALUE(Test_Length_Start[[#This Row],[Column6]])</f>
        <v>3.9752961029719501E-3</v>
      </c>
      <c r="J583" s="4">
        <f>_xlfn.NUMBERVALUE(Test_Length_Start[[#This Row],[Column7]])</f>
        <v>6.9525439769008698E-2</v>
      </c>
      <c r="K583" s="4">
        <f>_xlfn.NUMBERVALUE(Test_Length_Start[[#This Row],[Column12]])</f>
        <v>1.70901042199693</v>
      </c>
      <c r="L583" s="8">
        <f>_xlfn.NUMBERVALUE(Test_Length_Start[[#This Row],[Column10]])</f>
        <v>4.78803693358303E-2</v>
      </c>
      <c r="M583" s="4">
        <f>_xlfn.NUMBERVALUE(Test_Length_Start[[#This Row],[Column11]])</f>
        <v>0.30905255385300801</v>
      </c>
      <c r="N583" s="8">
        <f>Tableau2[[#This Row],[Longueur manquante]]-(6-Tableau2[[#This Row],[longueur]])</f>
        <v>-3.8817802336713116</v>
      </c>
    </row>
    <row r="584" spans="2:14" x14ac:dyDescent="0.25">
      <c r="B584" s="3" t="str">
        <f t="shared" si="18"/>
        <v>13</v>
      </c>
      <c r="C584" s="4" t="str">
        <f>Test_Length_Start[[#This Row],[Column1]]</f>
        <v>13-Ground_Truth</v>
      </c>
      <c r="D584" s="3">
        <f t="shared" si="19"/>
        <v>-2</v>
      </c>
      <c r="E584" s="4">
        <f>_xlfn.NUMBERVALUE(Test_Length_Start[[#This Row],[Column2]])</f>
        <v>68.835302024173799</v>
      </c>
      <c r="F584" s="4">
        <f>_xlfn.NUMBERVALUE(Test_Length_Start[[#This Row],[Column3]])</f>
        <v>1.9009340671189201</v>
      </c>
      <c r="G584" s="4">
        <f>_xlfn.NUMBERVALUE(Test_Length_Start[[#This Row],[Column4]])</f>
        <v>5.1327164005776499E-3</v>
      </c>
      <c r="H584" s="4">
        <f>_xlfn.NUMBERVALUE(Test_Length_Start[[#This Row],[Column5]])</f>
        <v>8.0583148668349605E-2</v>
      </c>
      <c r="I584" s="4">
        <f>_xlfn.NUMBERVALUE(Test_Length_Start[[#This Row],[Column6]])</f>
        <v>3.5436038885906201E-3</v>
      </c>
      <c r="J584" s="4">
        <f>_xlfn.NUMBERVALUE(Test_Length_Start[[#This Row],[Column7]])</f>
        <v>6.8338103948377804E-2</v>
      </c>
      <c r="K584" s="4">
        <f>_xlfn.NUMBERVALUE(Test_Length_Start[[#This Row],[Column12]])</f>
        <v>1.8838101770961599</v>
      </c>
      <c r="L584" s="8">
        <f>_xlfn.NUMBERVALUE(Test_Length_Start[[#This Row],[Column10]])</f>
        <v>2.70216274759821E-2</v>
      </c>
      <c r="M584" s="4">
        <f>_xlfn.NUMBERVALUE(Test_Length_Start[[#This Row],[Column11]])</f>
        <v>0.289616556216169</v>
      </c>
      <c r="N584" s="8">
        <f>Tableau2[[#This Row],[Longueur manquante]]-(6-Tableau2[[#This Row],[longueur]])</f>
        <v>-3.8094493766649116</v>
      </c>
    </row>
    <row r="585" spans="2:14" x14ac:dyDescent="0.25">
      <c r="B585" s="3" t="str">
        <f t="shared" si="18"/>
        <v>13</v>
      </c>
      <c r="C585" s="4" t="str">
        <f>Test_Length_Start[[#This Row],[Column1]]</f>
        <v>13-Ground_Truth</v>
      </c>
      <c r="D585" s="3">
        <f t="shared" si="19"/>
        <v>-2</v>
      </c>
      <c r="E585" s="4">
        <f>_xlfn.NUMBERVALUE(Test_Length_Start[[#This Row],[Column2]])</f>
        <v>66.8310825527617</v>
      </c>
      <c r="F585" s="4">
        <f>_xlfn.NUMBERVALUE(Test_Length_Start[[#This Row],[Column3]])</f>
        <v>1.81988424765854</v>
      </c>
      <c r="G585" s="4">
        <f>_xlfn.NUMBERVALUE(Test_Length_Start[[#This Row],[Column4]])</f>
        <v>4.0828903422820998E-3</v>
      </c>
      <c r="H585" s="4">
        <f>_xlfn.NUMBERVALUE(Test_Length_Start[[#This Row],[Column5]])</f>
        <v>8.6884750676051004E-2</v>
      </c>
      <c r="I585" s="4">
        <f>_xlfn.NUMBERVALUE(Test_Length_Start[[#This Row],[Column6]])</f>
        <v>3.4336003551794598E-3</v>
      </c>
      <c r="J585" s="4">
        <f>_xlfn.NUMBERVALUE(Test_Length_Start[[#This Row],[Column7]])</f>
        <v>7.2229875240227406E-2</v>
      </c>
      <c r="K585" s="4">
        <f>_xlfn.NUMBERVALUE(Test_Length_Start[[#This Row],[Column12]])</f>
        <v>1.8042948539368799</v>
      </c>
      <c r="L585" s="8">
        <f>_xlfn.NUMBERVALUE(Test_Length_Start[[#This Row],[Column10]])</f>
        <v>1.2759627032640801E-2</v>
      </c>
      <c r="M585" s="4">
        <f>_xlfn.NUMBERVALUE(Test_Length_Start[[#This Row],[Column11]])</f>
        <v>0.29335757788405598</v>
      </c>
      <c r="N585" s="8">
        <f>Tableau2[[#This Row],[Longueur manquante]]-(6-Tableau2[[#This Row],[longueur]])</f>
        <v>-3.886758174457404</v>
      </c>
    </row>
    <row r="586" spans="2:14" x14ac:dyDescent="0.25">
      <c r="B586" s="3" t="str">
        <f t="shared" si="18"/>
        <v>13</v>
      </c>
      <c r="C586" s="4" t="str">
        <f>Test_Length_Start[[#This Row],[Column1]]</f>
        <v>13-Ground_Truth</v>
      </c>
      <c r="D586" s="3">
        <f t="shared" si="19"/>
        <v>-2</v>
      </c>
      <c r="E586" s="4">
        <f>_xlfn.NUMBERVALUE(Test_Length_Start[[#This Row],[Column2]])</f>
        <v>64.274881331539007</v>
      </c>
      <c r="F586" s="4">
        <f>_xlfn.NUMBERVALUE(Test_Length_Start[[#This Row],[Column3]])</f>
        <v>1.8236726884029799</v>
      </c>
      <c r="G586" s="4">
        <f>_xlfn.NUMBERVALUE(Test_Length_Start[[#This Row],[Column4]])</f>
        <v>1.1692537423923699E-2</v>
      </c>
      <c r="H586" s="4">
        <f>_xlfn.NUMBERVALUE(Test_Length_Start[[#This Row],[Column5]])</f>
        <v>8.5038820788475702E-2</v>
      </c>
      <c r="I586" s="4">
        <f>_xlfn.NUMBERVALUE(Test_Length_Start[[#This Row],[Column6]])</f>
        <v>9.8605699928150901E-3</v>
      </c>
      <c r="J586" s="4">
        <f>_xlfn.NUMBERVALUE(Test_Length_Start[[#This Row],[Column7]])</f>
        <v>7.0731947382613805E-2</v>
      </c>
      <c r="K586" s="4">
        <f>_xlfn.NUMBERVALUE(Test_Length_Start[[#This Row],[Column12]])</f>
        <v>1.71314524905756</v>
      </c>
      <c r="L586" s="8">
        <f>_xlfn.NUMBERVALUE(Test_Length_Start[[#This Row],[Column10]])</f>
        <v>2.7859914991079201E-2</v>
      </c>
      <c r="M586" s="4">
        <f>_xlfn.NUMBERVALUE(Test_Length_Start[[#This Row],[Column11]])</f>
        <v>0.29005513472872102</v>
      </c>
      <c r="N586" s="8">
        <f>Tableau2[[#This Row],[Longueur manquante]]-(6-Tableau2[[#This Row],[longueur]])</f>
        <v>-3.8862721768682986</v>
      </c>
    </row>
    <row r="587" spans="2:14" x14ac:dyDescent="0.25">
      <c r="B587" s="3" t="str">
        <f t="shared" si="18"/>
        <v>13</v>
      </c>
      <c r="C587" s="4" t="str">
        <f>Test_Length_Start[[#This Row],[Column1]]</f>
        <v>13-Ground_Truth</v>
      </c>
      <c r="D587" s="3">
        <f t="shared" si="19"/>
        <v>-2</v>
      </c>
      <c r="E587" s="4">
        <f>_xlfn.NUMBERVALUE(Test_Length_Start[[#This Row],[Column2]])</f>
        <v>86.749985411720004</v>
      </c>
      <c r="F587" s="4">
        <f>_xlfn.NUMBERVALUE(Test_Length_Start[[#This Row],[Column3]])</f>
        <v>1.8420719418817999</v>
      </c>
      <c r="G587" s="4">
        <f>_xlfn.NUMBERVALUE(Test_Length_Start[[#This Row],[Column4]])</f>
        <v>1.9691427865354501E-2</v>
      </c>
      <c r="H587" s="4">
        <f>_xlfn.NUMBERVALUE(Test_Length_Start[[#This Row],[Column5]])</f>
        <v>8.1284103230282206E-2</v>
      </c>
      <c r="I587" s="4">
        <f>_xlfn.NUMBERVALUE(Test_Length_Start[[#This Row],[Column6]])</f>
        <v>1.7060686418785002E-2</v>
      </c>
      <c r="J587" s="4">
        <f>_xlfn.NUMBERVALUE(Test_Length_Start[[#This Row],[Column7]])</f>
        <v>6.1977525268877197E-2</v>
      </c>
      <c r="K587" s="4">
        <f>_xlfn.NUMBERVALUE(Test_Length_Start[[#This Row],[Column12]])</f>
        <v>1.65401652501896</v>
      </c>
      <c r="L587" s="8">
        <f>_xlfn.NUMBERVALUE(Test_Length_Start[[#This Row],[Column10]])</f>
        <v>5.3156460039119197E-2</v>
      </c>
      <c r="M587" s="4">
        <f>_xlfn.NUMBERVALUE(Test_Length_Start[[#This Row],[Column11]])</f>
        <v>0.28070472968669102</v>
      </c>
      <c r="N587" s="8">
        <f>Tableau2[[#This Row],[Longueur manquante]]-(6-Tableau2[[#This Row],[longueur]])</f>
        <v>-3.877223328431509</v>
      </c>
    </row>
    <row r="588" spans="2:14" x14ac:dyDescent="0.25">
      <c r="B588" s="3" t="str">
        <f t="shared" si="18"/>
        <v>13</v>
      </c>
      <c r="C588" s="4" t="str">
        <f>Test_Length_Start[[#This Row],[Column1]]</f>
        <v>13-Ground_Truth</v>
      </c>
      <c r="D588" s="3">
        <f t="shared" si="19"/>
        <v>-2</v>
      </c>
      <c r="E588" s="4">
        <f>_xlfn.NUMBERVALUE(Test_Length_Start[[#This Row],[Column2]])</f>
        <v>78.838836323502804</v>
      </c>
      <c r="F588" s="4">
        <f>_xlfn.NUMBERVALUE(Test_Length_Start[[#This Row],[Column3]])</f>
        <v>1.8084651102215401</v>
      </c>
      <c r="G588" s="4">
        <f>_xlfn.NUMBERVALUE(Test_Length_Start[[#This Row],[Column4]])</f>
        <v>1.8807663219912601E-2</v>
      </c>
      <c r="H588" s="4">
        <f>_xlfn.NUMBERVALUE(Test_Length_Start[[#This Row],[Column5]])</f>
        <v>8.8422456945475902E-2</v>
      </c>
      <c r="I588" s="4">
        <f>_xlfn.NUMBERVALUE(Test_Length_Start[[#This Row],[Column6]])</f>
        <v>1.61913465653384E-2</v>
      </c>
      <c r="J588" s="4">
        <f>_xlfn.NUMBERVALUE(Test_Length_Start[[#This Row],[Column7]])</f>
        <v>7.2212141754381204E-2</v>
      </c>
      <c r="K588" s="4">
        <f>_xlfn.NUMBERVALUE(Test_Length_Start[[#This Row],[Column12]])</f>
        <v>1.6976117150625201</v>
      </c>
      <c r="L588" s="8">
        <f>_xlfn.NUMBERVALUE(Test_Length_Start[[#This Row],[Column10]])</f>
        <v>5.8886925421228198E-2</v>
      </c>
      <c r="M588" s="4">
        <f>_xlfn.NUMBERVALUE(Test_Length_Start[[#This Row],[Column11]])</f>
        <v>0.29435430192056</v>
      </c>
      <c r="N588" s="8">
        <f>Tableau2[[#This Row],[Longueur manquante]]-(6-Tableau2[[#This Row],[longueur]])</f>
        <v>-3.8971805878578998</v>
      </c>
    </row>
    <row r="589" spans="2:14" x14ac:dyDescent="0.25">
      <c r="B589" s="3" t="str">
        <f t="shared" si="18"/>
        <v>13</v>
      </c>
      <c r="C589" s="4" t="str">
        <f>Test_Length_Start[[#This Row],[Column1]]</f>
        <v>13-Ground_Truth</v>
      </c>
      <c r="D589" s="3">
        <f t="shared" si="19"/>
        <v>-2</v>
      </c>
      <c r="E589" s="4">
        <f>_xlfn.NUMBERVALUE(Test_Length_Start[[#This Row],[Column2]])</f>
        <v>84.134930973997598</v>
      </c>
      <c r="F589" s="4">
        <f>_xlfn.NUMBERVALUE(Test_Length_Start[[#This Row],[Column3]])</f>
        <v>1.8015255555812699</v>
      </c>
      <c r="G589" s="4">
        <f>_xlfn.NUMBERVALUE(Test_Length_Start[[#This Row],[Column4]])</f>
        <v>1.00854288462801E-2</v>
      </c>
      <c r="H589" s="4">
        <f>_xlfn.NUMBERVALUE(Test_Length_Start[[#This Row],[Column5]])</f>
        <v>8.4579446993591406E-2</v>
      </c>
      <c r="I589" s="4">
        <f>_xlfn.NUMBERVALUE(Test_Length_Start[[#This Row],[Column6]])</f>
        <v>5.97855858097776E-3</v>
      </c>
      <c r="J589" s="4">
        <f>_xlfn.NUMBERVALUE(Test_Length_Start[[#This Row],[Column7]])</f>
        <v>6.7401820421847405E-2</v>
      </c>
      <c r="K589" s="4">
        <f>_xlfn.NUMBERVALUE(Test_Length_Start[[#This Row],[Column12]])</f>
        <v>1.6399108129553399</v>
      </c>
      <c r="L589" s="8">
        <f>_xlfn.NUMBERVALUE(Test_Length_Start[[#This Row],[Column10]])</f>
        <v>7.0394496761535696E-2</v>
      </c>
      <c r="M589" s="4">
        <f>_xlfn.NUMBERVALUE(Test_Length_Start[[#This Row],[Column11]])</f>
        <v>0.31984146147731202</v>
      </c>
      <c r="N589" s="8">
        <f>Tableau2[[#This Row],[Longueur manquante]]-(6-Tableau2[[#This Row],[longueur]])</f>
        <v>-3.8786329829414181</v>
      </c>
    </row>
    <row r="590" spans="2:14" x14ac:dyDescent="0.25">
      <c r="B590" s="3" t="str">
        <f t="shared" si="18"/>
        <v>13</v>
      </c>
      <c r="C590" s="4" t="str">
        <f>Test_Length_Start[[#This Row],[Column1]]</f>
        <v>13-Ground_Truth</v>
      </c>
      <c r="D590" s="3">
        <f t="shared" si="19"/>
        <v>-2</v>
      </c>
      <c r="E590" s="4">
        <f>_xlfn.NUMBERVALUE(Test_Length_Start[[#This Row],[Column2]])</f>
        <v>89.958885305612199</v>
      </c>
      <c r="F590" s="4">
        <f>_xlfn.NUMBERVALUE(Test_Length_Start[[#This Row],[Column3]])</f>
        <v>1.8218938878965301</v>
      </c>
      <c r="G590" s="4">
        <f>_xlfn.NUMBERVALUE(Test_Length_Start[[#This Row],[Column4]])</f>
        <v>2.7055007858396499E-2</v>
      </c>
      <c r="H590" s="4">
        <f>_xlfn.NUMBERVALUE(Test_Length_Start[[#This Row],[Column5]])</f>
        <v>8.8297647257481807E-2</v>
      </c>
      <c r="I590" s="4">
        <f>_xlfn.NUMBERVALUE(Test_Length_Start[[#This Row],[Column6]])</f>
        <v>1.6850629769725799E-2</v>
      </c>
      <c r="J590" s="4">
        <f>_xlfn.NUMBERVALUE(Test_Length_Start[[#This Row],[Column7]])</f>
        <v>7.5200531793550296E-2</v>
      </c>
      <c r="K590" s="4">
        <f>_xlfn.NUMBERVALUE(Test_Length_Start[[#This Row],[Column12]])</f>
        <v>1.7828200958902001</v>
      </c>
      <c r="L590" s="8">
        <f>_xlfn.NUMBERVALUE(Test_Length_Start[[#This Row],[Column10]])</f>
        <v>8.9089738514056396E-2</v>
      </c>
      <c r="M590" s="4">
        <f>_xlfn.NUMBERVALUE(Test_Length_Start[[#This Row],[Column11]])</f>
        <v>0.30447972908085003</v>
      </c>
      <c r="N590" s="8">
        <f>Tableau2[[#This Row],[Longueur manquante]]-(6-Tableau2[[#This Row],[longueur]])</f>
        <v>-3.8736263830226201</v>
      </c>
    </row>
    <row r="591" spans="2:14" x14ac:dyDescent="0.25">
      <c r="B591" s="3" t="str">
        <f t="shared" si="18"/>
        <v>13</v>
      </c>
      <c r="C591" s="4" t="str">
        <f>Test_Length_Start[[#This Row],[Column1]]</f>
        <v>13-Ground_Truth</v>
      </c>
      <c r="D591" s="3">
        <f t="shared" si="19"/>
        <v>-2</v>
      </c>
      <c r="E591" s="4">
        <f>_xlfn.NUMBERVALUE(Test_Length_Start[[#This Row],[Column2]])</f>
        <v>69.821849904269101</v>
      </c>
      <c r="F591" s="4">
        <f>_xlfn.NUMBERVALUE(Test_Length_Start[[#This Row],[Column3]])</f>
        <v>1.86333199228504</v>
      </c>
      <c r="G591" s="4">
        <f>_xlfn.NUMBERVALUE(Test_Length_Start[[#This Row],[Column4]])</f>
        <v>5.2710644018974899E-3</v>
      </c>
      <c r="H591" s="4">
        <f>_xlfn.NUMBERVALUE(Test_Length_Start[[#This Row],[Column5]])</f>
        <v>8.3628347276398896E-2</v>
      </c>
      <c r="I591" s="4">
        <f>_xlfn.NUMBERVALUE(Test_Length_Start[[#This Row],[Column6]])</f>
        <v>3.8243699083013098E-3</v>
      </c>
      <c r="J591" s="4">
        <f>_xlfn.NUMBERVALUE(Test_Length_Start[[#This Row],[Column7]])</f>
        <v>7.1476186442725603E-2</v>
      </c>
      <c r="K591" s="4">
        <f>_xlfn.NUMBERVALUE(Test_Length_Start[[#This Row],[Column12]])</f>
        <v>2.0168628810206402</v>
      </c>
      <c r="L591" s="8">
        <f>_xlfn.NUMBERVALUE(Test_Length_Start[[#This Row],[Column10]])</f>
        <v>2.1112590318537801E-2</v>
      </c>
      <c r="M591" s="4">
        <f>_xlfn.NUMBERVALUE(Test_Length_Start[[#This Row],[Column11]])</f>
        <v>0.29804786126760902</v>
      </c>
      <c r="N591" s="8">
        <f>Tableau2[[#This Row],[Longueur manquante]]-(6-Tableau2[[#This Row],[longueur]])</f>
        <v>-3.8386201464473504</v>
      </c>
    </row>
    <row r="592" spans="2:14" x14ac:dyDescent="0.25">
      <c r="B592" s="3" t="str">
        <f t="shared" si="18"/>
        <v>13</v>
      </c>
      <c r="C592" s="4" t="str">
        <f>Test_Length_Start[[#This Row],[Column1]]</f>
        <v>13-Ground_Truth</v>
      </c>
      <c r="D592" s="3">
        <f t="shared" si="19"/>
        <v>-2</v>
      </c>
      <c r="E592" s="4">
        <f>_xlfn.NUMBERVALUE(Test_Length_Start[[#This Row],[Column2]])</f>
        <v>73.095303634752597</v>
      </c>
      <c r="F592" s="4">
        <f>_xlfn.NUMBERVALUE(Test_Length_Start[[#This Row],[Column3]])</f>
        <v>1.8048824103441401</v>
      </c>
      <c r="G592" s="4">
        <f>_xlfn.NUMBERVALUE(Test_Length_Start[[#This Row],[Column4]])</f>
        <v>8.1861764080961193E-3</v>
      </c>
      <c r="H592" s="4">
        <f>_xlfn.NUMBERVALUE(Test_Length_Start[[#This Row],[Column5]])</f>
        <v>8.5736292167738898E-2</v>
      </c>
      <c r="I592" s="4">
        <f>_xlfn.NUMBERVALUE(Test_Length_Start[[#This Row],[Column6]])</f>
        <v>7.13515199127044E-3</v>
      </c>
      <c r="J592" s="4">
        <f>_xlfn.NUMBERVALUE(Test_Length_Start[[#This Row],[Column7]])</f>
        <v>7.1410344815856397E-2</v>
      </c>
      <c r="K592" s="4">
        <f>_xlfn.NUMBERVALUE(Test_Length_Start[[#This Row],[Column12]])</f>
        <v>1.71772543096449</v>
      </c>
      <c r="L592" s="8">
        <f>_xlfn.NUMBERVALUE(Test_Length_Start[[#This Row],[Column10]])</f>
        <v>2.12351374290887E-2</v>
      </c>
      <c r="M592" s="4">
        <f>_xlfn.NUMBERVALUE(Test_Length_Start[[#This Row],[Column11]])</f>
        <v>0.28749501750718398</v>
      </c>
      <c r="N592" s="8">
        <f>Tableau2[[#This Row],[Longueur manquante]]-(6-Tableau2[[#This Row],[longueur]])</f>
        <v>-3.9076225721486759</v>
      </c>
    </row>
    <row r="593" spans="2:14" x14ac:dyDescent="0.25">
      <c r="B593" s="3" t="str">
        <f t="shared" si="18"/>
        <v>13</v>
      </c>
      <c r="C593" s="4" t="str">
        <f>Test_Length_Start[[#This Row],[Column1]]</f>
        <v>13-Ground_Truth</v>
      </c>
      <c r="D593" s="3">
        <f t="shared" si="19"/>
        <v>-2</v>
      </c>
      <c r="E593" s="4">
        <f>_xlfn.NUMBERVALUE(Test_Length_Start[[#This Row],[Column2]])</f>
        <v>69.159143913112999</v>
      </c>
      <c r="F593" s="4">
        <f>_xlfn.NUMBERVALUE(Test_Length_Start[[#This Row],[Column3]])</f>
        <v>1.87039558789195</v>
      </c>
      <c r="G593" s="4">
        <f>_xlfn.NUMBERVALUE(Test_Length_Start[[#This Row],[Column4]])</f>
        <v>1.39533643885169E-2</v>
      </c>
      <c r="H593" s="4">
        <f>_xlfn.NUMBERVALUE(Test_Length_Start[[#This Row],[Column5]])</f>
        <v>8.6323471444233704E-2</v>
      </c>
      <c r="I593" s="4">
        <f>_xlfn.NUMBERVALUE(Test_Length_Start[[#This Row],[Column6]])</f>
        <v>1.2398116083438999E-2</v>
      </c>
      <c r="J593" s="4">
        <f>_xlfn.NUMBERVALUE(Test_Length_Start[[#This Row],[Column7]])</f>
        <v>7.3713564526123695E-2</v>
      </c>
      <c r="K593" s="4">
        <f>_xlfn.NUMBERVALUE(Test_Length_Start[[#This Row],[Column12]])</f>
        <v>1.7012375650228899</v>
      </c>
      <c r="L593" s="8">
        <f>_xlfn.NUMBERVALUE(Test_Length_Start[[#This Row],[Column10]])</f>
        <v>3.3030515818547997E-2</v>
      </c>
      <c r="M593" s="4">
        <f>_xlfn.NUMBERVALUE(Test_Length_Start[[#This Row],[Column11]])</f>
        <v>0.30924502804624698</v>
      </c>
      <c r="N593" s="8">
        <f>Tableau2[[#This Row],[Longueur manquante]]-(6-Tableau2[[#This Row],[longueur]])</f>
        <v>-3.8203593840618026</v>
      </c>
    </row>
    <row r="594" spans="2:14" x14ac:dyDescent="0.25">
      <c r="B594" s="3" t="str">
        <f t="shared" si="18"/>
        <v>13</v>
      </c>
      <c r="C594" s="4" t="str">
        <f>Test_Length_Start[[#This Row],[Column1]]</f>
        <v>13-Ground_Truth</v>
      </c>
      <c r="D594" s="3">
        <f t="shared" si="19"/>
        <v>-2</v>
      </c>
      <c r="E594" s="4">
        <f>_xlfn.NUMBERVALUE(Test_Length_Start[[#This Row],[Column2]])</f>
        <v>79.396146754335803</v>
      </c>
      <c r="F594" s="4">
        <f>_xlfn.NUMBERVALUE(Test_Length_Start[[#This Row],[Column3]])</f>
        <v>1.9737447723650501</v>
      </c>
      <c r="G594" s="4">
        <f>_xlfn.NUMBERVALUE(Test_Length_Start[[#This Row],[Column4]])</f>
        <v>3.5174268399389197E-2</v>
      </c>
      <c r="H594" s="4">
        <f>_xlfn.NUMBERVALUE(Test_Length_Start[[#This Row],[Column5]])</f>
        <v>9.9448613704729197E-2</v>
      </c>
      <c r="I594" s="4">
        <f>_xlfn.NUMBERVALUE(Test_Length_Start[[#This Row],[Column6]])</f>
        <v>1.8584243472016201E-2</v>
      </c>
      <c r="J594" s="4">
        <f>_xlfn.NUMBERVALUE(Test_Length_Start[[#This Row],[Column7]])</f>
        <v>7.8370976528591693E-2</v>
      </c>
      <c r="K594" s="4">
        <f>_xlfn.NUMBERVALUE(Test_Length_Start[[#This Row],[Column12]])</f>
        <v>2.2019989110995</v>
      </c>
      <c r="L594" s="8">
        <f>_xlfn.NUMBERVALUE(Test_Length_Start[[#This Row],[Column10]])</f>
        <v>0.29464390069809399</v>
      </c>
      <c r="M594" s="4">
        <f>_xlfn.NUMBERVALUE(Test_Length_Start[[#This Row],[Column11]])</f>
        <v>0.37720766426375402</v>
      </c>
      <c r="N594" s="8">
        <f>Tableau2[[#This Row],[Longueur manquante]]-(6-Tableau2[[#This Row],[longueur]])</f>
        <v>-3.6490475633711958</v>
      </c>
    </row>
    <row r="595" spans="2:14" x14ac:dyDescent="0.25">
      <c r="B595" s="3" t="str">
        <f t="shared" si="18"/>
        <v>13</v>
      </c>
      <c r="C595" s="4" t="str">
        <f>Test_Length_Start[[#This Row],[Column1]]</f>
        <v>13-Ground_Truth</v>
      </c>
      <c r="D595" s="3">
        <f t="shared" si="19"/>
        <v>-2</v>
      </c>
      <c r="E595" s="4">
        <f>_xlfn.NUMBERVALUE(Test_Length_Start[[#This Row],[Column2]])</f>
        <v>64.772365017129104</v>
      </c>
      <c r="F595" s="4">
        <f>_xlfn.NUMBERVALUE(Test_Length_Start[[#This Row],[Column3]])</f>
        <v>1.85689298945096</v>
      </c>
      <c r="G595" s="4">
        <f>_xlfn.NUMBERVALUE(Test_Length_Start[[#This Row],[Column4]])</f>
        <v>5.5994860697495602E-3</v>
      </c>
      <c r="H595" s="4">
        <f>_xlfn.NUMBERVALUE(Test_Length_Start[[#This Row],[Column5]])</f>
        <v>8.4765661123612002E-2</v>
      </c>
      <c r="I595" s="4">
        <f>_xlfn.NUMBERVALUE(Test_Length_Start[[#This Row],[Column6]])</f>
        <v>5.1569020177086701E-3</v>
      </c>
      <c r="J595" s="4">
        <f>_xlfn.NUMBERVALUE(Test_Length_Start[[#This Row],[Column7]])</f>
        <v>7.2403705132784199E-2</v>
      </c>
      <c r="K595" s="4">
        <f>_xlfn.NUMBERVALUE(Test_Length_Start[[#This Row],[Column12]])</f>
        <v>1.8224272220395501</v>
      </c>
      <c r="L595" s="8">
        <f>_xlfn.NUMBERVALUE(Test_Length_Start[[#This Row],[Column10]])</f>
        <v>2.4768487829856502E-2</v>
      </c>
      <c r="M595" s="4">
        <f>_xlfn.NUMBERVALUE(Test_Length_Start[[#This Row],[Column11]])</f>
        <v>0.30478854154104101</v>
      </c>
      <c r="N595" s="8">
        <f>Tableau2[[#This Row],[Longueur manquante]]-(6-Tableau2[[#This Row],[longueur]])</f>
        <v>-3.8383184690079983</v>
      </c>
    </row>
    <row r="596" spans="2:14" x14ac:dyDescent="0.25">
      <c r="B596" s="3" t="str">
        <f t="shared" si="18"/>
        <v>13</v>
      </c>
      <c r="C596" s="4" t="str">
        <f>Test_Length_Start[[#This Row],[Column1]]</f>
        <v>13-Ground_Truth</v>
      </c>
      <c r="D596" s="3">
        <f t="shared" si="19"/>
        <v>-2</v>
      </c>
      <c r="E596" s="4">
        <f>_xlfn.NUMBERVALUE(Test_Length_Start[[#This Row],[Column2]])</f>
        <v>84.655024231225099</v>
      </c>
      <c r="F596" s="4">
        <f>_xlfn.NUMBERVALUE(Test_Length_Start[[#This Row],[Column3]])</f>
        <v>1.80025321562934</v>
      </c>
      <c r="G596" s="4">
        <f>_xlfn.NUMBERVALUE(Test_Length_Start[[#This Row],[Column4]])</f>
        <v>2.7420460596926099E-2</v>
      </c>
      <c r="H596" s="4">
        <f>_xlfn.NUMBERVALUE(Test_Length_Start[[#This Row],[Column5]])</f>
        <v>8.9590025748191193E-2</v>
      </c>
      <c r="I596" s="4">
        <f>_xlfn.NUMBERVALUE(Test_Length_Start[[#This Row],[Column6]])</f>
        <v>1.9753921404976199E-2</v>
      </c>
      <c r="J596" s="4">
        <f>_xlfn.NUMBERVALUE(Test_Length_Start[[#This Row],[Column7]])</f>
        <v>7.5482054026836901E-2</v>
      </c>
      <c r="K596" s="4">
        <f>_xlfn.NUMBERVALUE(Test_Length_Start[[#This Row],[Column12]])</f>
        <v>1.6631702829618</v>
      </c>
      <c r="L596" s="8">
        <f>_xlfn.NUMBERVALUE(Test_Length_Start[[#This Row],[Column10]])</f>
        <v>0.105069349955471</v>
      </c>
      <c r="M596" s="4">
        <f>_xlfn.NUMBERVALUE(Test_Length_Start[[#This Row],[Column11]])</f>
        <v>0.30609676028878202</v>
      </c>
      <c r="N596" s="8">
        <f>Tableau2[[#This Row],[Longueur manquante]]-(6-Tableau2[[#This Row],[longueur]])</f>
        <v>-3.8936500240818783</v>
      </c>
    </row>
    <row r="597" spans="2:14" x14ac:dyDescent="0.25">
      <c r="B597" s="3" t="str">
        <f t="shared" si="18"/>
        <v>13</v>
      </c>
      <c r="C597" s="4" t="str">
        <f>Test_Length_Start[[#This Row],[Column1]]</f>
        <v>13-Ground_Truth</v>
      </c>
      <c r="D597" s="3">
        <f t="shared" si="19"/>
        <v>-2</v>
      </c>
      <c r="E597" s="4">
        <f>_xlfn.NUMBERVALUE(Test_Length_Start[[#This Row],[Column2]])</f>
        <v>70.469512984005704</v>
      </c>
      <c r="F597" s="4">
        <f>_xlfn.NUMBERVALUE(Test_Length_Start[[#This Row],[Column3]])</f>
        <v>1.86871417635512</v>
      </c>
      <c r="G597" s="4">
        <f>_xlfn.NUMBERVALUE(Test_Length_Start[[#This Row],[Column4]])</f>
        <v>9.16175760179673E-3</v>
      </c>
      <c r="H597" s="4">
        <f>_xlfn.NUMBERVALUE(Test_Length_Start[[#This Row],[Column5]])</f>
        <v>8.2672651010939194E-2</v>
      </c>
      <c r="I597" s="4">
        <f>_xlfn.NUMBERVALUE(Test_Length_Start[[#This Row],[Column6]])</f>
        <v>7.4374657783931198E-3</v>
      </c>
      <c r="J597" s="4">
        <f>_xlfn.NUMBERVALUE(Test_Length_Start[[#This Row],[Column7]])</f>
        <v>6.7773780545748993E-2</v>
      </c>
      <c r="K597" s="4">
        <f>_xlfn.NUMBERVALUE(Test_Length_Start[[#This Row],[Column12]])</f>
        <v>1.58027059002779</v>
      </c>
      <c r="L597" s="8">
        <f>_xlfn.NUMBERVALUE(Test_Length_Start[[#This Row],[Column10]])</f>
        <v>2.5348175423991402E-2</v>
      </c>
      <c r="M597" s="4">
        <f>_xlfn.NUMBERVALUE(Test_Length_Start[[#This Row],[Column11]])</f>
        <v>0.28474159437728902</v>
      </c>
      <c r="N597" s="8">
        <f>Tableau2[[#This Row],[Longueur manquante]]-(6-Tableau2[[#This Row],[longueur]])</f>
        <v>-3.8465442292675913</v>
      </c>
    </row>
    <row r="598" spans="2:14" x14ac:dyDescent="0.25">
      <c r="B598" s="3" t="str">
        <f t="shared" si="18"/>
        <v>13</v>
      </c>
      <c r="C598" s="4" t="str">
        <f>Test_Length_Start[[#This Row],[Column1]]</f>
        <v>13-Ground_Truth</v>
      </c>
      <c r="D598" s="3">
        <f t="shared" si="19"/>
        <v>-2</v>
      </c>
      <c r="E598" s="4">
        <f>_xlfn.NUMBERVALUE(Test_Length_Start[[#This Row],[Column2]])</f>
        <v>8.4701177645379193</v>
      </c>
      <c r="F598" s="4">
        <f>_xlfn.NUMBERVALUE(Test_Length_Start[[#This Row],[Column3]])</f>
        <v>1.9914390693797399</v>
      </c>
      <c r="G598" s="4">
        <f>_xlfn.NUMBERVALUE(Test_Length_Start[[#This Row],[Column4]])</f>
        <v>3.32867484909063E-2</v>
      </c>
      <c r="H598" s="4">
        <f>_xlfn.NUMBERVALUE(Test_Length_Start[[#This Row],[Column5]])</f>
        <v>9.7122198611166902E-2</v>
      </c>
      <c r="I598" s="4">
        <f>_xlfn.NUMBERVALUE(Test_Length_Start[[#This Row],[Column6]])</f>
        <v>1.6556346833969601E-2</v>
      </c>
      <c r="J598" s="4">
        <f>_xlfn.NUMBERVALUE(Test_Length_Start[[#This Row],[Column7]])</f>
        <v>8.3274490567238305E-2</v>
      </c>
      <c r="K598" s="4">
        <f>_xlfn.NUMBERVALUE(Test_Length_Start[[#This Row],[Column12]])</f>
        <v>1.6090156660648001</v>
      </c>
      <c r="L598" s="8">
        <f>_xlfn.NUMBERVALUE(Test_Length_Start[[#This Row],[Column10]])</f>
        <v>0.13562002133165599</v>
      </c>
      <c r="M598" s="4">
        <f>_xlfn.NUMBERVALUE(Test_Length_Start[[#This Row],[Column11]])</f>
        <v>0.31641836998244299</v>
      </c>
      <c r="N598" s="8">
        <f>Tableau2[[#This Row],[Longueur manquante]]-(6-Tableau2[[#This Row],[longueur]])</f>
        <v>-3.6921425606378171</v>
      </c>
    </row>
    <row r="599" spans="2:14" x14ac:dyDescent="0.25">
      <c r="B599" s="3" t="str">
        <f t="shared" si="18"/>
        <v>13</v>
      </c>
      <c r="C599" s="4" t="str">
        <f>Test_Length_Start[[#This Row],[Column1]]</f>
        <v>13-Ground_Truth</v>
      </c>
      <c r="D599" s="3">
        <f t="shared" si="19"/>
        <v>-2</v>
      </c>
      <c r="E599" s="4">
        <f>_xlfn.NUMBERVALUE(Test_Length_Start[[#This Row],[Column2]])</f>
        <v>65.850678456991503</v>
      </c>
      <c r="F599" s="4">
        <f>_xlfn.NUMBERVALUE(Test_Length_Start[[#This Row],[Column3]])</f>
        <v>1.83289474931867</v>
      </c>
      <c r="G599" s="4">
        <f>_xlfn.NUMBERVALUE(Test_Length_Start[[#This Row],[Column4]])</f>
        <v>1.33294468614933E-2</v>
      </c>
      <c r="H599" s="4">
        <f>_xlfn.NUMBERVALUE(Test_Length_Start[[#This Row],[Column5]])</f>
        <v>8.6775405289260601E-2</v>
      </c>
      <c r="I599" s="4">
        <f>_xlfn.NUMBERVALUE(Test_Length_Start[[#This Row],[Column6]])</f>
        <v>1.05618309682915E-2</v>
      </c>
      <c r="J599" s="4">
        <f>_xlfn.NUMBERVALUE(Test_Length_Start[[#This Row],[Column7]])</f>
        <v>7.3589744294024401E-2</v>
      </c>
      <c r="K599" s="4">
        <f>_xlfn.NUMBERVALUE(Test_Length_Start[[#This Row],[Column12]])</f>
        <v>1.5187935769790699</v>
      </c>
      <c r="L599" s="8">
        <f>_xlfn.NUMBERVALUE(Test_Length_Start[[#This Row],[Column10]])</f>
        <v>3.66440146222302E-2</v>
      </c>
      <c r="M599" s="4">
        <f>_xlfn.NUMBERVALUE(Test_Length_Start[[#This Row],[Column11]])</f>
        <v>0.30141885442570499</v>
      </c>
      <c r="N599" s="8">
        <f>Tableau2[[#This Row],[Longueur manquante]]-(6-Tableau2[[#This Row],[longueur]])</f>
        <v>-3.8656863962556254</v>
      </c>
    </row>
    <row r="600" spans="2:14" x14ac:dyDescent="0.25">
      <c r="B600" s="3" t="str">
        <f t="shared" si="18"/>
        <v>13</v>
      </c>
      <c r="C600" s="4" t="str">
        <f>Test_Length_Start[[#This Row],[Column1]]</f>
        <v>13-Ground_Truth</v>
      </c>
      <c r="D600" s="3">
        <f t="shared" si="19"/>
        <v>-2</v>
      </c>
      <c r="E600" s="4">
        <f>_xlfn.NUMBERVALUE(Test_Length_Start[[#This Row],[Column2]])</f>
        <v>77.171877579352099</v>
      </c>
      <c r="F600" s="4">
        <f>_xlfn.NUMBERVALUE(Test_Length_Start[[#This Row],[Column3]])</f>
        <v>1.8302725734095699</v>
      </c>
      <c r="G600" s="4">
        <f>_xlfn.NUMBERVALUE(Test_Length_Start[[#This Row],[Column4]])</f>
        <v>1.1838050872816501E-2</v>
      </c>
      <c r="H600" s="4">
        <f>_xlfn.NUMBERVALUE(Test_Length_Start[[#This Row],[Column5]])</f>
        <v>8.9022440239338904E-2</v>
      </c>
      <c r="I600" s="4">
        <f>_xlfn.NUMBERVALUE(Test_Length_Start[[#This Row],[Column6]])</f>
        <v>1.0426357659578301E-2</v>
      </c>
      <c r="J600" s="4">
        <f>_xlfn.NUMBERVALUE(Test_Length_Start[[#This Row],[Column7]])</f>
        <v>7.5039379034384804E-2</v>
      </c>
      <c r="K600" s="4">
        <f>_xlfn.NUMBERVALUE(Test_Length_Start[[#This Row],[Column12]])</f>
        <v>1.83893272595014</v>
      </c>
      <c r="L600" s="8">
        <f>_xlfn.NUMBERVALUE(Test_Length_Start[[#This Row],[Column10]])</f>
        <v>2.9420210198384901E-2</v>
      </c>
      <c r="M600" s="4">
        <f>_xlfn.NUMBERVALUE(Test_Length_Start[[#This Row],[Column11]])</f>
        <v>0.31210045980364698</v>
      </c>
      <c r="N600" s="8">
        <f>Tableau2[[#This Row],[Longueur manquante]]-(6-Tableau2[[#This Row],[longueur]])</f>
        <v>-3.8576269667867837</v>
      </c>
    </row>
    <row r="601" spans="2:14" x14ac:dyDescent="0.25">
      <c r="B601" s="3" t="str">
        <f t="shared" si="18"/>
        <v>13</v>
      </c>
      <c r="C601" s="4" t="str">
        <f>Test_Length_Start[[#This Row],[Column1]]</f>
        <v>13-Ground_Truth</v>
      </c>
      <c r="D601" s="3">
        <f t="shared" si="19"/>
        <v>-2</v>
      </c>
      <c r="E601" s="4">
        <f>_xlfn.NUMBERVALUE(Test_Length_Start[[#This Row],[Column2]])</f>
        <v>59.776883238455099</v>
      </c>
      <c r="F601" s="4">
        <f>_xlfn.NUMBERVALUE(Test_Length_Start[[#This Row],[Column3]])</f>
        <v>1.952701449414</v>
      </c>
      <c r="G601" s="4">
        <f>_xlfn.NUMBERVALUE(Test_Length_Start[[#This Row],[Column4]])</f>
        <v>1.09701712449446E-2</v>
      </c>
      <c r="H601" s="4">
        <f>_xlfn.NUMBERVALUE(Test_Length_Start[[#This Row],[Column5]])</f>
        <v>8.4751737721912496E-2</v>
      </c>
      <c r="I601" s="4">
        <f>_xlfn.NUMBERVALUE(Test_Length_Start[[#This Row],[Column6]])</f>
        <v>8.9980281449308294E-3</v>
      </c>
      <c r="J601" s="4">
        <f>_xlfn.NUMBERVALUE(Test_Length_Start[[#This Row],[Column7]])</f>
        <v>6.9981143346455096E-2</v>
      </c>
      <c r="K601" s="4">
        <f>_xlfn.NUMBERVALUE(Test_Length_Start[[#This Row],[Column12]])</f>
        <v>1.8092917440226299</v>
      </c>
      <c r="L601" s="8">
        <f>_xlfn.NUMBERVALUE(Test_Length_Start[[#This Row],[Column10]])</f>
        <v>3.2243841171609597E-2</v>
      </c>
      <c r="M601" s="4">
        <f>_xlfn.NUMBERVALUE(Test_Length_Start[[#This Row],[Column11]])</f>
        <v>0.30075107115775601</v>
      </c>
      <c r="N601" s="8">
        <f>Tableau2[[#This Row],[Longueur manquante]]-(6-Tableau2[[#This Row],[longueur]])</f>
        <v>-3.7465474794282434</v>
      </c>
    </row>
    <row r="602" spans="2:14" x14ac:dyDescent="0.25">
      <c r="B602" s="3" t="str">
        <f t="shared" si="18"/>
        <v>14</v>
      </c>
      <c r="C602" s="4" t="str">
        <f>Test_Length_Start[[#This Row],[Column1]]</f>
        <v>14-Camera-0,0</v>
      </c>
      <c r="D602" s="3">
        <f t="shared" si="19"/>
        <v>0</v>
      </c>
      <c r="E602" s="4">
        <f>_xlfn.NUMBERVALUE(Test_Length_Start[[#This Row],[Column2]])</f>
        <v>68.164230156794702</v>
      </c>
      <c r="F602" s="4">
        <f>_xlfn.NUMBERVALUE(Test_Length_Start[[#This Row],[Column3]])</f>
        <v>1.9090872427721799</v>
      </c>
      <c r="G602" s="4">
        <f>_xlfn.NUMBERVALUE(Test_Length_Start[[#This Row],[Column4]])</f>
        <v>1.2370239699091901E-2</v>
      </c>
      <c r="H602" s="4">
        <f>_xlfn.NUMBERVALUE(Test_Length_Start[[#This Row],[Column5]])</f>
        <v>0.10567130179357</v>
      </c>
      <c r="I602" s="4">
        <f>_xlfn.NUMBERVALUE(Test_Length_Start[[#This Row],[Column6]])</f>
        <v>1.12735974703036E-2</v>
      </c>
      <c r="J602" s="4">
        <f>_xlfn.NUMBERVALUE(Test_Length_Start[[#This Row],[Column7]])</f>
        <v>7.0867081955719599E-2</v>
      </c>
      <c r="K602" s="4">
        <f>_xlfn.NUMBERVALUE(Test_Length_Start[[#This Row],[Column12]])</f>
        <v>2.0048016479704498</v>
      </c>
      <c r="L602" s="8">
        <f>_xlfn.NUMBERVALUE(Test_Length_Start[[#This Row],[Column10]])</f>
        <v>3.0439729827514299E-2</v>
      </c>
      <c r="M602" s="4">
        <f>_xlfn.NUMBERVALUE(Test_Length_Start[[#This Row],[Column11]])</f>
        <v>0.59998744690823502</v>
      </c>
      <c r="N602" s="8">
        <f>Tableau2[[#This Row],[Longueur manquante]]-(6-Tableau2[[#This Row],[longueur]])</f>
        <v>-3.4909253103195854</v>
      </c>
    </row>
    <row r="603" spans="2:14" x14ac:dyDescent="0.25">
      <c r="B603" s="3" t="str">
        <f t="shared" si="18"/>
        <v>14</v>
      </c>
      <c r="C603" s="4" t="str">
        <f>Test_Length_Start[[#This Row],[Column1]]</f>
        <v>14-Camera-0,0</v>
      </c>
      <c r="D603" s="3">
        <f t="shared" si="19"/>
        <v>0</v>
      </c>
      <c r="E603" s="4">
        <f>_xlfn.NUMBERVALUE(Test_Length_Start[[#This Row],[Column2]])</f>
        <v>68.824020259170993</v>
      </c>
      <c r="F603" s="4">
        <f>_xlfn.NUMBERVALUE(Test_Length_Start[[#This Row],[Column3]])</f>
        <v>1.9126998938708299</v>
      </c>
      <c r="G603" s="4">
        <f>_xlfn.NUMBERVALUE(Test_Length_Start[[#This Row],[Column4]])</f>
        <v>1.0907770840264499E-2</v>
      </c>
      <c r="H603" s="4">
        <f>_xlfn.NUMBERVALUE(Test_Length_Start[[#This Row],[Column5]])</f>
        <v>0.104389506036094</v>
      </c>
      <c r="I603" s="4">
        <f>_xlfn.NUMBERVALUE(Test_Length_Start[[#This Row],[Column6]])</f>
        <v>8.0395747076574802E-3</v>
      </c>
      <c r="J603" s="4">
        <f>_xlfn.NUMBERVALUE(Test_Length_Start[[#This Row],[Column7]])</f>
        <v>6.9925223400734496E-2</v>
      </c>
      <c r="K603" s="4">
        <f>_xlfn.NUMBERVALUE(Test_Length_Start[[#This Row],[Column12]])</f>
        <v>1.91757908498402</v>
      </c>
      <c r="L603" s="8">
        <f>_xlfn.NUMBERVALUE(Test_Length_Start[[#This Row],[Column10]])</f>
        <v>3.1057518467244499E-2</v>
      </c>
      <c r="M603" s="4">
        <f>_xlfn.NUMBERVALUE(Test_Length_Start[[#This Row],[Column11]])</f>
        <v>0.59435582600276204</v>
      </c>
      <c r="N603" s="8">
        <f>Tableau2[[#This Row],[Longueur manquante]]-(6-Tableau2[[#This Row],[longueur]])</f>
        <v>-3.4929442801264083</v>
      </c>
    </row>
    <row r="604" spans="2:14" x14ac:dyDescent="0.25">
      <c r="B604" s="3" t="str">
        <f t="shared" si="18"/>
        <v>14</v>
      </c>
      <c r="C604" s="4" t="str">
        <f>Test_Length_Start[[#This Row],[Column1]]</f>
        <v>14-Camera-0,0</v>
      </c>
      <c r="D604" s="3">
        <f t="shared" si="19"/>
        <v>0</v>
      </c>
      <c r="E604" s="4">
        <f>_xlfn.NUMBERVALUE(Test_Length_Start[[#This Row],[Column2]])</f>
        <v>83.775950319905803</v>
      </c>
      <c r="F604" s="4">
        <f>_xlfn.NUMBERVALUE(Test_Length_Start[[#This Row],[Column3]])</f>
        <v>1.9559417488342501</v>
      </c>
      <c r="G604" s="4">
        <f>_xlfn.NUMBERVALUE(Test_Length_Start[[#This Row],[Column4]])</f>
        <v>4.8094294959695298E-2</v>
      </c>
      <c r="H604" s="4">
        <f>_xlfn.NUMBERVALUE(Test_Length_Start[[#This Row],[Column5]])</f>
        <v>0.13064056715764899</v>
      </c>
      <c r="I604" s="4">
        <f>_xlfn.NUMBERVALUE(Test_Length_Start[[#This Row],[Column6]])</f>
        <v>3.0299685346867201E-2</v>
      </c>
      <c r="J604" s="4">
        <f>_xlfn.NUMBERVALUE(Test_Length_Start[[#This Row],[Column7]])</f>
        <v>0.102489772231803</v>
      </c>
      <c r="K604" s="4">
        <f>_xlfn.NUMBERVALUE(Test_Length_Start[[#This Row],[Column12]])</f>
        <v>2.0329176490194998</v>
      </c>
      <c r="L604" s="8">
        <f>_xlfn.NUMBERVALUE(Test_Length_Start[[#This Row],[Column10]])</f>
        <v>0.31538667321587999</v>
      </c>
      <c r="M604" s="4">
        <f>_xlfn.NUMBERVALUE(Test_Length_Start[[#This Row],[Column11]])</f>
        <v>0.50481022050769597</v>
      </c>
      <c r="N604" s="8">
        <f>Tableau2[[#This Row],[Longueur manquante]]-(6-Tableau2[[#This Row],[longueur]])</f>
        <v>-3.539248030658054</v>
      </c>
    </row>
    <row r="605" spans="2:14" x14ac:dyDescent="0.25">
      <c r="B605" s="3" t="str">
        <f t="shared" si="18"/>
        <v>14</v>
      </c>
      <c r="C605" s="4" t="str">
        <f>Test_Length_Start[[#This Row],[Column1]]</f>
        <v>14-Camera-0,0</v>
      </c>
      <c r="D605" s="3">
        <f t="shared" si="19"/>
        <v>0</v>
      </c>
      <c r="E605" s="4">
        <f>_xlfn.NUMBERVALUE(Test_Length_Start[[#This Row],[Column2]])</f>
        <v>64.098140528842194</v>
      </c>
      <c r="F605" s="4">
        <f>_xlfn.NUMBERVALUE(Test_Length_Start[[#This Row],[Column3]])</f>
        <v>1.9186451785300001</v>
      </c>
      <c r="G605" s="4">
        <f>_xlfn.NUMBERVALUE(Test_Length_Start[[#This Row],[Column4]])</f>
        <v>1.7509685216904498E-2</v>
      </c>
      <c r="H605" s="4">
        <f>_xlfn.NUMBERVALUE(Test_Length_Start[[#This Row],[Column5]])</f>
        <v>0.10904698861961599</v>
      </c>
      <c r="I605" s="4">
        <f>_xlfn.NUMBERVALUE(Test_Length_Start[[#This Row],[Column6]])</f>
        <v>1.5976532727303601E-2</v>
      </c>
      <c r="J605" s="4">
        <f>_xlfn.NUMBERVALUE(Test_Length_Start[[#This Row],[Column7]])</f>
        <v>7.1037816985503405E-2</v>
      </c>
      <c r="K605" s="4">
        <f>_xlfn.NUMBERVALUE(Test_Length_Start[[#This Row],[Column12]])</f>
        <v>1.9390110969543399</v>
      </c>
      <c r="L605" s="8">
        <f>_xlfn.NUMBERVALUE(Test_Length_Start[[#This Row],[Column10]])</f>
        <v>4.5946809353639102E-2</v>
      </c>
      <c r="M605" s="4">
        <f>_xlfn.NUMBERVALUE(Test_Length_Start[[#This Row],[Column11]])</f>
        <v>0.595490162564424</v>
      </c>
      <c r="N605" s="8">
        <f>Tableau2[[#This Row],[Longueur manquante]]-(6-Tableau2[[#This Row],[longueur]])</f>
        <v>-3.4858646589055757</v>
      </c>
    </row>
    <row r="606" spans="2:14" x14ac:dyDescent="0.25">
      <c r="B606" s="3" t="str">
        <f t="shared" si="18"/>
        <v>14</v>
      </c>
      <c r="C606" s="4" t="str">
        <f>Test_Length_Start[[#This Row],[Column1]]</f>
        <v>14-Camera-0,0</v>
      </c>
      <c r="D606" s="3">
        <f t="shared" si="19"/>
        <v>0</v>
      </c>
      <c r="E606" s="4">
        <f>_xlfn.NUMBERVALUE(Test_Length_Start[[#This Row],[Column2]])</f>
        <v>69.254913232357396</v>
      </c>
      <c r="F606" s="4">
        <f>_xlfn.NUMBERVALUE(Test_Length_Start[[#This Row],[Column3]])</f>
        <v>1.91010968388367</v>
      </c>
      <c r="G606" s="4">
        <f>_xlfn.NUMBERVALUE(Test_Length_Start[[#This Row],[Column4]])</f>
        <v>6.0994855535270297E-3</v>
      </c>
      <c r="H606" s="4">
        <f>_xlfn.NUMBERVALUE(Test_Length_Start[[#This Row],[Column5]])</f>
        <v>9.9908526770327494E-2</v>
      </c>
      <c r="I606" s="4">
        <f>_xlfn.NUMBERVALUE(Test_Length_Start[[#This Row],[Column6]])</f>
        <v>4.1780869740467999E-3</v>
      </c>
      <c r="J606" s="4">
        <f>_xlfn.NUMBERVALUE(Test_Length_Start[[#This Row],[Column7]])</f>
        <v>6.6402066713123806E-2</v>
      </c>
      <c r="K606" s="4">
        <f>_xlfn.NUMBERVALUE(Test_Length_Start[[#This Row],[Column12]])</f>
        <v>2.0297646269900702</v>
      </c>
      <c r="L606" s="8">
        <f>_xlfn.NUMBERVALUE(Test_Length_Start[[#This Row],[Column10]])</f>
        <v>1.8775749531096599E-2</v>
      </c>
      <c r="M606" s="4">
        <f>_xlfn.NUMBERVALUE(Test_Length_Start[[#This Row],[Column11]])</f>
        <v>0.58627078628926599</v>
      </c>
      <c r="N606" s="8">
        <f>Tableau2[[#This Row],[Longueur manquante]]-(6-Tableau2[[#This Row],[longueur]])</f>
        <v>-3.503619529827064</v>
      </c>
    </row>
    <row r="607" spans="2:14" x14ac:dyDescent="0.25">
      <c r="B607" s="3" t="str">
        <f t="shared" si="18"/>
        <v>14</v>
      </c>
      <c r="C607" s="4" t="str">
        <f>Test_Length_Start[[#This Row],[Column1]]</f>
        <v>14-Camera-0,0</v>
      </c>
      <c r="D607" s="3">
        <f t="shared" si="19"/>
        <v>0</v>
      </c>
      <c r="E607" s="4">
        <f>_xlfn.NUMBERVALUE(Test_Length_Start[[#This Row],[Column2]])</f>
        <v>66.587697891120399</v>
      </c>
      <c r="F607" s="4">
        <f>_xlfn.NUMBERVALUE(Test_Length_Start[[#This Row],[Column3]])</f>
        <v>1.83261567351096</v>
      </c>
      <c r="G607" s="4">
        <f>_xlfn.NUMBERVALUE(Test_Length_Start[[#This Row],[Column4]])</f>
        <v>4.3279425948622796E-3</v>
      </c>
      <c r="H607" s="4">
        <f>_xlfn.NUMBERVALUE(Test_Length_Start[[#This Row],[Column5]])</f>
        <v>0.101817023484664</v>
      </c>
      <c r="I607" s="4">
        <f>_xlfn.NUMBERVALUE(Test_Length_Start[[#This Row],[Column6]])</f>
        <v>3.5915804543968101E-3</v>
      </c>
      <c r="J607" s="4">
        <f>_xlfn.NUMBERVALUE(Test_Length_Start[[#This Row],[Column7]])</f>
        <v>7.0744814842300704E-2</v>
      </c>
      <c r="K607" s="4">
        <f>_xlfn.NUMBERVALUE(Test_Length_Start[[#This Row],[Column12]])</f>
        <v>2.5880812449613502</v>
      </c>
      <c r="L607" s="8">
        <f>_xlfn.NUMBERVALUE(Test_Length_Start[[#This Row],[Column10]])</f>
        <v>1.59909202478692E-2</v>
      </c>
      <c r="M607" s="4">
        <f>_xlfn.NUMBERVALUE(Test_Length_Start[[#This Row],[Column11]])</f>
        <v>0.56510931565546896</v>
      </c>
      <c r="N607" s="8">
        <f>Tableau2[[#This Row],[Longueur manquante]]-(6-Tableau2[[#This Row],[longueur]])</f>
        <v>-3.6022750108335715</v>
      </c>
    </row>
    <row r="608" spans="2:14" x14ac:dyDescent="0.25">
      <c r="B608" s="3" t="str">
        <f t="shared" si="18"/>
        <v>14</v>
      </c>
      <c r="C608" s="4" t="str">
        <f>Test_Length_Start[[#This Row],[Column1]]</f>
        <v>14-Camera-0,0</v>
      </c>
      <c r="D608" s="3">
        <f t="shared" si="19"/>
        <v>0</v>
      </c>
      <c r="E608" s="4">
        <f>_xlfn.NUMBERVALUE(Test_Length_Start[[#This Row],[Column2]])</f>
        <v>76.648408291326604</v>
      </c>
      <c r="F608" s="4">
        <f>_xlfn.NUMBERVALUE(Test_Length_Start[[#This Row],[Column3]])</f>
        <v>1.9269588821893699</v>
      </c>
      <c r="G608" s="4">
        <f>_xlfn.NUMBERVALUE(Test_Length_Start[[#This Row],[Column4]])</f>
        <v>2.8559389036391401E-2</v>
      </c>
      <c r="H608" s="4">
        <f>_xlfn.NUMBERVALUE(Test_Length_Start[[#This Row],[Column5]])</f>
        <v>0.106313153054194</v>
      </c>
      <c r="I608" s="4">
        <f>_xlfn.NUMBERVALUE(Test_Length_Start[[#This Row],[Column6]])</f>
        <v>2.4732298686681701E-2</v>
      </c>
      <c r="J608" s="4">
        <f>_xlfn.NUMBERVALUE(Test_Length_Start[[#This Row],[Column7]])</f>
        <v>7.2362728641451698E-2</v>
      </c>
      <c r="K608" s="4">
        <f>_xlfn.NUMBERVALUE(Test_Length_Start[[#This Row],[Column12]])</f>
        <v>2.0283773239934799</v>
      </c>
      <c r="L608" s="8">
        <f>_xlfn.NUMBERVALUE(Test_Length_Start[[#This Row],[Column10]])</f>
        <v>7.3613324071147707E-2</v>
      </c>
      <c r="M608" s="4">
        <f>_xlfn.NUMBERVALUE(Test_Length_Start[[#This Row],[Column11]])</f>
        <v>0.56348584980615901</v>
      </c>
      <c r="N608" s="8">
        <f>Tableau2[[#This Row],[Longueur manquante]]-(6-Tableau2[[#This Row],[longueur]])</f>
        <v>-3.5095552680044717</v>
      </c>
    </row>
    <row r="609" spans="2:14" x14ac:dyDescent="0.25">
      <c r="B609" s="3" t="str">
        <f t="shared" si="18"/>
        <v>14</v>
      </c>
      <c r="C609" s="4" t="str">
        <f>Test_Length_Start[[#This Row],[Column1]]</f>
        <v>14-Camera-0,0</v>
      </c>
      <c r="D609" s="3">
        <f t="shared" si="19"/>
        <v>0</v>
      </c>
      <c r="E609" s="4">
        <f>_xlfn.NUMBERVALUE(Test_Length_Start[[#This Row],[Column2]])</f>
        <v>64.706485115942598</v>
      </c>
      <c r="F609" s="4">
        <f>_xlfn.NUMBERVALUE(Test_Length_Start[[#This Row],[Column3]])</f>
        <v>1.91312739051345</v>
      </c>
      <c r="G609" s="4">
        <f>_xlfn.NUMBERVALUE(Test_Length_Start[[#This Row],[Column4]])</f>
        <v>1.05008334406794E-2</v>
      </c>
      <c r="H609" s="4">
        <f>_xlfn.NUMBERVALUE(Test_Length_Start[[#This Row],[Column5]])</f>
        <v>0.10067720171144701</v>
      </c>
      <c r="I609" s="4">
        <f>_xlfn.NUMBERVALUE(Test_Length_Start[[#This Row],[Column6]])</f>
        <v>1.09124668785789E-2</v>
      </c>
      <c r="J609" s="4">
        <f>_xlfn.NUMBERVALUE(Test_Length_Start[[#This Row],[Column7]])</f>
        <v>6.5516859984075901E-2</v>
      </c>
      <c r="K609" s="4">
        <f>_xlfn.NUMBERVALUE(Test_Length_Start[[#This Row],[Column12]])</f>
        <v>1.9387264489196201</v>
      </c>
      <c r="L609" s="8">
        <f>_xlfn.NUMBERVALUE(Test_Length_Start[[#This Row],[Column10]])</f>
        <v>2.1518094757496799E-2</v>
      </c>
      <c r="M609" s="4">
        <f>_xlfn.NUMBERVALUE(Test_Length_Start[[#This Row],[Column11]])</f>
        <v>0.58927296274549801</v>
      </c>
      <c r="N609" s="8">
        <f>Tableau2[[#This Row],[Longueur manquante]]-(6-Tableau2[[#This Row],[longueur]])</f>
        <v>-3.4975996467410519</v>
      </c>
    </row>
    <row r="610" spans="2:14" x14ac:dyDescent="0.25">
      <c r="B610" s="3" t="str">
        <f t="shared" si="18"/>
        <v>14</v>
      </c>
      <c r="C610" s="4" t="str">
        <f>Test_Length_Start[[#This Row],[Column1]]</f>
        <v>14-Camera-0,0</v>
      </c>
      <c r="D610" s="3">
        <f t="shared" si="19"/>
        <v>0</v>
      </c>
      <c r="E610" s="4">
        <f>_xlfn.NUMBERVALUE(Test_Length_Start[[#This Row],[Column2]])</f>
        <v>50.236673618163501</v>
      </c>
      <c r="F610" s="4">
        <f>_xlfn.NUMBERVALUE(Test_Length_Start[[#This Row],[Column3]])</f>
        <v>1.85928106678546</v>
      </c>
      <c r="G610" s="4">
        <f>_xlfn.NUMBERVALUE(Test_Length_Start[[#This Row],[Column4]])</f>
        <v>2.8361032084325201E-2</v>
      </c>
      <c r="H610" s="4">
        <f>_xlfn.NUMBERVALUE(Test_Length_Start[[#This Row],[Column5]])</f>
        <v>0.10931953088839599</v>
      </c>
      <c r="I610" s="4">
        <f>_xlfn.NUMBERVALUE(Test_Length_Start[[#This Row],[Column6]])</f>
        <v>1.8718545380716E-2</v>
      </c>
      <c r="J610" s="4">
        <f>_xlfn.NUMBERVALUE(Test_Length_Start[[#This Row],[Column7]])</f>
        <v>7.7409032234200301E-2</v>
      </c>
      <c r="K610" s="4">
        <f>_xlfn.NUMBERVALUE(Test_Length_Start[[#This Row],[Column12]])</f>
        <v>1.96147944394033</v>
      </c>
      <c r="L610" s="8">
        <f>_xlfn.NUMBERVALUE(Test_Length_Start[[#This Row],[Column10]])</f>
        <v>8.6079065066128793E-2</v>
      </c>
      <c r="M610" s="4">
        <f>_xlfn.NUMBERVALUE(Test_Length_Start[[#This Row],[Column11]])</f>
        <v>0.59689986823415098</v>
      </c>
      <c r="N610" s="8">
        <f>Tableau2[[#This Row],[Longueur manquante]]-(6-Tableau2[[#This Row],[longueur]])</f>
        <v>-3.5438190649803891</v>
      </c>
    </row>
    <row r="611" spans="2:14" x14ac:dyDescent="0.25">
      <c r="B611" s="3" t="str">
        <f t="shared" si="18"/>
        <v>14</v>
      </c>
      <c r="C611" s="4" t="str">
        <f>Test_Length_Start[[#This Row],[Column1]]</f>
        <v>14-Camera-0,0</v>
      </c>
      <c r="D611" s="3">
        <f t="shared" si="19"/>
        <v>0</v>
      </c>
      <c r="E611" s="4">
        <f>_xlfn.NUMBERVALUE(Test_Length_Start[[#This Row],[Column2]])</f>
        <v>65.299357163142602</v>
      </c>
      <c r="F611" s="4">
        <f>_xlfn.NUMBERVALUE(Test_Length_Start[[#This Row],[Column3]])</f>
        <v>1.8066266872518899</v>
      </c>
      <c r="G611" s="4">
        <f>_xlfn.NUMBERVALUE(Test_Length_Start[[#This Row],[Column4]])</f>
        <v>6.0521216631595201E-3</v>
      </c>
      <c r="H611" s="4">
        <f>_xlfn.NUMBERVALUE(Test_Length_Start[[#This Row],[Column5]])</f>
        <v>0.10423995943358901</v>
      </c>
      <c r="I611" s="4">
        <f>_xlfn.NUMBERVALUE(Test_Length_Start[[#This Row],[Column6]])</f>
        <v>5.3909972465164104E-3</v>
      </c>
      <c r="J611" s="4">
        <f>_xlfn.NUMBERVALUE(Test_Length_Start[[#This Row],[Column7]])</f>
        <v>7.2614158915483507E-2</v>
      </c>
      <c r="K611" s="4">
        <f>_xlfn.NUMBERVALUE(Test_Length_Start[[#This Row],[Column12]])</f>
        <v>2.0342380279907899</v>
      </c>
      <c r="L611" s="8">
        <f>_xlfn.NUMBERVALUE(Test_Length_Start[[#This Row],[Column10]])</f>
        <v>2.8114608532381399E-2</v>
      </c>
      <c r="M611" s="4">
        <f>_xlfn.NUMBERVALUE(Test_Length_Start[[#This Row],[Column11]])</f>
        <v>0.55422276052939501</v>
      </c>
      <c r="N611" s="8">
        <f>Tableau2[[#This Row],[Longueur manquante]]-(6-Tableau2[[#This Row],[longueur]])</f>
        <v>-3.6391505522187151</v>
      </c>
    </row>
    <row r="612" spans="2:14" x14ac:dyDescent="0.25">
      <c r="B612" s="3" t="str">
        <f t="shared" si="18"/>
        <v>14</v>
      </c>
      <c r="C612" s="4" t="str">
        <f>Test_Length_Start[[#This Row],[Column1]]</f>
        <v>14-Camera-0,0</v>
      </c>
      <c r="D612" s="3">
        <f t="shared" si="19"/>
        <v>0</v>
      </c>
      <c r="E612" s="4">
        <f>_xlfn.NUMBERVALUE(Test_Length_Start[[#This Row],[Column2]])</f>
        <v>69.942677723465806</v>
      </c>
      <c r="F612" s="4">
        <f>_xlfn.NUMBERVALUE(Test_Length_Start[[#This Row],[Column3]])</f>
        <v>1.89682575602601</v>
      </c>
      <c r="G612" s="4">
        <f>_xlfn.NUMBERVALUE(Test_Length_Start[[#This Row],[Column4]])</f>
        <v>8.2131634671693196E-3</v>
      </c>
      <c r="H612" s="4">
        <f>_xlfn.NUMBERVALUE(Test_Length_Start[[#This Row],[Column5]])</f>
        <v>0.101038284023547</v>
      </c>
      <c r="I612" s="4">
        <f>_xlfn.NUMBERVALUE(Test_Length_Start[[#This Row],[Column6]])</f>
        <v>8.4655550624341495E-3</v>
      </c>
      <c r="J612" s="4">
        <f>_xlfn.NUMBERVALUE(Test_Length_Start[[#This Row],[Column7]])</f>
        <v>6.8324887911847501E-2</v>
      </c>
      <c r="K612" s="4">
        <f>_xlfn.NUMBERVALUE(Test_Length_Start[[#This Row],[Column12]])</f>
        <v>1.9244704650482101</v>
      </c>
      <c r="L612" s="8">
        <f>_xlfn.NUMBERVALUE(Test_Length_Start[[#This Row],[Column10]])</f>
        <v>1.9066899247134901E-2</v>
      </c>
      <c r="M612" s="4">
        <f>_xlfn.NUMBERVALUE(Test_Length_Start[[#This Row],[Column11]])</f>
        <v>0.59212945707843601</v>
      </c>
      <c r="N612" s="8">
        <f>Tableau2[[#This Row],[Longueur manquante]]-(6-Tableau2[[#This Row],[longueur]])</f>
        <v>-3.5110447868955545</v>
      </c>
    </row>
    <row r="613" spans="2:14" x14ac:dyDescent="0.25">
      <c r="B613" s="3" t="str">
        <f t="shared" si="18"/>
        <v>14</v>
      </c>
      <c r="C613" s="4" t="str">
        <f>Test_Length_Start[[#This Row],[Column1]]</f>
        <v>14-Camera-0,0</v>
      </c>
      <c r="D613" s="3">
        <f t="shared" si="19"/>
        <v>0</v>
      </c>
      <c r="E613" s="4">
        <f>_xlfn.NUMBERVALUE(Test_Length_Start[[#This Row],[Column2]])</f>
        <v>63.579964490644102</v>
      </c>
      <c r="F613" s="4">
        <f>_xlfn.NUMBERVALUE(Test_Length_Start[[#This Row],[Column3]])</f>
        <v>1.8835168358438099</v>
      </c>
      <c r="G613" s="4">
        <f>_xlfn.NUMBERVALUE(Test_Length_Start[[#This Row],[Column4]])</f>
        <v>1.4949665628721E-2</v>
      </c>
      <c r="H613" s="4">
        <f>_xlfn.NUMBERVALUE(Test_Length_Start[[#This Row],[Column5]])</f>
        <v>0.10212088699148</v>
      </c>
      <c r="I613" s="4">
        <f>_xlfn.NUMBERVALUE(Test_Length_Start[[#This Row],[Column6]])</f>
        <v>1.31937173454793E-2</v>
      </c>
      <c r="J613" s="4">
        <f>_xlfn.NUMBERVALUE(Test_Length_Start[[#This Row],[Column7]])</f>
        <v>6.6407736906686596E-2</v>
      </c>
      <c r="K613" s="4">
        <f>_xlfn.NUMBERVALUE(Test_Length_Start[[#This Row],[Column12]])</f>
        <v>1.99182138999458</v>
      </c>
      <c r="L613" s="8">
        <f>_xlfn.NUMBERVALUE(Test_Length_Start[[#This Row],[Column10]])</f>
        <v>4.0514449219168698E-2</v>
      </c>
      <c r="M613" s="4">
        <f>_xlfn.NUMBERVALUE(Test_Length_Start[[#This Row],[Column11]])</f>
        <v>0.572950322462495</v>
      </c>
      <c r="N613" s="8">
        <f>Tableau2[[#This Row],[Longueur manquante]]-(6-Tableau2[[#This Row],[longueur]])</f>
        <v>-3.5435328416936946</v>
      </c>
    </row>
    <row r="614" spans="2:14" x14ac:dyDescent="0.25">
      <c r="B614" s="3" t="str">
        <f t="shared" si="18"/>
        <v>14</v>
      </c>
      <c r="C614" s="4" t="str">
        <f>Test_Length_Start[[#This Row],[Column1]]</f>
        <v>14-Camera-0,0</v>
      </c>
      <c r="D614" s="3">
        <f t="shared" si="19"/>
        <v>0</v>
      </c>
      <c r="E614" s="4">
        <f>_xlfn.NUMBERVALUE(Test_Length_Start[[#This Row],[Column2]])</f>
        <v>63.124933124125597</v>
      </c>
      <c r="F614" s="4">
        <f>_xlfn.NUMBERVALUE(Test_Length_Start[[#This Row],[Column3]])</f>
        <v>1.8702664901345301</v>
      </c>
      <c r="G614" s="4">
        <f>_xlfn.NUMBERVALUE(Test_Length_Start[[#This Row],[Column4]])</f>
        <v>1.22202261217305E-2</v>
      </c>
      <c r="H614" s="4">
        <f>_xlfn.NUMBERVALUE(Test_Length_Start[[#This Row],[Column5]])</f>
        <v>0.101332565912374</v>
      </c>
      <c r="I614" s="4">
        <f>_xlfn.NUMBERVALUE(Test_Length_Start[[#This Row],[Column6]])</f>
        <v>1.2262674154327699E-2</v>
      </c>
      <c r="J614" s="4">
        <f>_xlfn.NUMBERVALUE(Test_Length_Start[[#This Row],[Column7]])</f>
        <v>6.9430116447597098E-2</v>
      </c>
      <c r="K614" s="4">
        <f>_xlfn.NUMBERVALUE(Test_Length_Start[[#This Row],[Column12]])</f>
        <v>1.9315661960281401</v>
      </c>
      <c r="L614" s="8">
        <f>_xlfn.NUMBERVALUE(Test_Length_Start[[#This Row],[Column10]])</f>
        <v>2.5795514710587001E-2</v>
      </c>
      <c r="M614" s="4">
        <f>_xlfn.NUMBERVALUE(Test_Length_Start[[#This Row],[Column11]])</f>
        <v>0.58102458562061199</v>
      </c>
      <c r="N614" s="8">
        <f>Tableau2[[#This Row],[Longueur manquante]]-(6-Tableau2[[#This Row],[longueur]])</f>
        <v>-3.548708924244858</v>
      </c>
    </row>
    <row r="615" spans="2:14" x14ac:dyDescent="0.25">
      <c r="B615" s="3" t="str">
        <f t="shared" si="18"/>
        <v>14</v>
      </c>
      <c r="C615" s="4" t="str">
        <f>Test_Length_Start[[#This Row],[Column1]]</f>
        <v>14-Camera-0,0</v>
      </c>
      <c r="D615" s="3">
        <f t="shared" si="19"/>
        <v>0</v>
      </c>
      <c r="E615" s="4">
        <f>_xlfn.NUMBERVALUE(Test_Length_Start[[#This Row],[Column2]])</f>
        <v>64.731310795976199</v>
      </c>
      <c r="F615" s="4">
        <f>_xlfn.NUMBERVALUE(Test_Length_Start[[#This Row],[Column3]])</f>
        <v>1.88773839600058</v>
      </c>
      <c r="G615" s="4">
        <f>_xlfn.NUMBERVALUE(Test_Length_Start[[#This Row],[Column4]])</f>
        <v>1.00743852065015E-2</v>
      </c>
      <c r="H615" s="4">
        <f>_xlfn.NUMBERVALUE(Test_Length_Start[[#This Row],[Column5]])</f>
        <v>0.100940538891819</v>
      </c>
      <c r="I615" s="4">
        <f>_xlfn.NUMBERVALUE(Test_Length_Start[[#This Row],[Column6]])</f>
        <v>8.2366528490343104E-3</v>
      </c>
      <c r="J615" s="4">
        <f>_xlfn.NUMBERVALUE(Test_Length_Start[[#This Row],[Column7]])</f>
        <v>6.7503803644045193E-2</v>
      </c>
      <c r="K615" s="4">
        <f>_xlfn.NUMBERVALUE(Test_Length_Start[[#This Row],[Column12]])</f>
        <v>1.8961852050851999</v>
      </c>
      <c r="L615" s="8">
        <f>_xlfn.NUMBERVALUE(Test_Length_Start[[#This Row],[Column10]])</f>
        <v>2.64735274807225E-2</v>
      </c>
      <c r="M615" s="4">
        <f>_xlfn.NUMBERVALUE(Test_Length_Start[[#This Row],[Column11]])</f>
        <v>0.59078804022074205</v>
      </c>
      <c r="N615" s="8">
        <f>Tableau2[[#This Row],[Longueur manquante]]-(6-Tableau2[[#This Row],[longueur]])</f>
        <v>-3.5214735637786774</v>
      </c>
    </row>
    <row r="616" spans="2:14" x14ac:dyDescent="0.25">
      <c r="B616" s="3" t="str">
        <f t="shared" si="18"/>
        <v>14</v>
      </c>
      <c r="C616" s="4" t="str">
        <f>Test_Length_Start[[#This Row],[Column1]]</f>
        <v>14-Camera-0,0</v>
      </c>
      <c r="D616" s="3">
        <f t="shared" si="19"/>
        <v>0</v>
      </c>
      <c r="E616" s="4">
        <f>_xlfn.NUMBERVALUE(Test_Length_Start[[#This Row],[Column2]])</f>
        <v>58.375668101787802</v>
      </c>
      <c r="F616" s="4">
        <f>_xlfn.NUMBERVALUE(Test_Length_Start[[#This Row],[Column3]])</f>
        <v>1.88205984581438</v>
      </c>
      <c r="G616" s="4">
        <f>_xlfn.NUMBERVALUE(Test_Length_Start[[#This Row],[Column4]])</f>
        <v>2.0058473246956799E-2</v>
      </c>
      <c r="H616" s="4">
        <f>_xlfn.NUMBERVALUE(Test_Length_Start[[#This Row],[Column5]])</f>
        <v>0.102999025916836</v>
      </c>
      <c r="I616" s="4">
        <f>_xlfn.NUMBERVALUE(Test_Length_Start[[#This Row],[Column6]])</f>
        <v>1.4701052361908299E-2</v>
      </c>
      <c r="J616" s="4">
        <f>_xlfn.NUMBERVALUE(Test_Length_Start[[#This Row],[Column7]])</f>
        <v>6.8887575719874999E-2</v>
      </c>
      <c r="K616" s="4">
        <f>_xlfn.NUMBERVALUE(Test_Length_Start[[#This Row],[Column12]])</f>
        <v>1.9388761220034201</v>
      </c>
      <c r="L616" s="8">
        <f>_xlfn.NUMBERVALUE(Test_Length_Start[[#This Row],[Column10]])</f>
        <v>6.1459083709414102E-2</v>
      </c>
      <c r="M616" s="4">
        <f>_xlfn.NUMBERVALUE(Test_Length_Start[[#This Row],[Column11]])</f>
        <v>0.58382256569992497</v>
      </c>
      <c r="N616" s="8">
        <f>Tableau2[[#This Row],[Longueur manquante]]-(6-Tableau2[[#This Row],[longueur]])</f>
        <v>-3.534117588485695</v>
      </c>
    </row>
    <row r="617" spans="2:14" x14ac:dyDescent="0.25">
      <c r="B617" s="3" t="str">
        <f t="shared" si="18"/>
        <v>14</v>
      </c>
      <c r="C617" s="4" t="str">
        <f>Test_Length_Start[[#This Row],[Column1]]</f>
        <v>14-Camera-0,0</v>
      </c>
      <c r="D617" s="3">
        <f t="shared" si="19"/>
        <v>0</v>
      </c>
      <c r="E617" s="4">
        <f>_xlfn.NUMBERVALUE(Test_Length_Start[[#This Row],[Column2]])</f>
        <v>66.596449947437407</v>
      </c>
      <c r="F617" s="4">
        <f>_xlfn.NUMBERVALUE(Test_Length_Start[[#This Row],[Column3]])</f>
        <v>1.8882497544225401</v>
      </c>
      <c r="G617" s="4">
        <f>_xlfn.NUMBERVALUE(Test_Length_Start[[#This Row],[Column4]])</f>
        <v>6.3402034831516099E-3</v>
      </c>
      <c r="H617" s="4">
        <f>_xlfn.NUMBERVALUE(Test_Length_Start[[#This Row],[Column5]])</f>
        <v>0.10176667076884301</v>
      </c>
      <c r="I617" s="4">
        <f>_xlfn.NUMBERVALUE(Test_Length_Start[[#This Row],[Column6]])</f>
        <v>5.2178237115256699E-3</v>
      </c>
      <c r="J617" s="4">
        <f>_xlfn.NUMBERVALUE(Test_Length_Start[[#This Row],[Column7]])</f>
        <v>6.9283931923526706E-2</v>
      </c>
      <c r="K617" s="4">
        <f>_xlfn.NUMBERVALUE(Test_Length_Start[[#This Row],[Column12]])</f>
        <v>2.0140625939238799</v>
      </c>
      <c r="L617" s="8">
        <f>_xlfn.NUMBERVALUE(Test_Length_Start[[#This Row],[Column10]])</f>
        <v>2.55745961957136E-2</v>
      </c>
      <c r="M617" s="4">
        <f>_xlfn.NUMBERVALUE(Test_Length_Start[[#This Row],[Column11]])</f>
        <v>0.59064520321291802</v>
      </c>
      <c r="N617" s="8">
        <f>Tableau2[[#This Row],[Longueur manquante]]-(6-Tableau2[[#This Row],[longueur]])</f>
        <v>-3.5211050423645416</v>
      </c>
    </row>
    <row r="618" spans="2:14" x14ac:dyDescent="0.25">
      <c r="B618" s="3" t="str">
        <f t="shared" si="18"/>
        <v>14</v>
      </c>
      <c r="C618" s="4" t="str">
        <f>Test_Length_Start[[#This Row],[Column1]]</f>
        <v>14-Camera-0,0</v>
      </c>
      <c r="D618" s="3">
        <f t="shared" si="19"/>
        <v>0</v>
      </c>
      <c r="E618" s="4">
        <f>_xlfn.NUMBERVALUE(Test_Length_Start[[#This Row],[Column2]])</f>
        <v>64.869790056674205</v>
      </c>
      <c r="F618" s="4">
        <f>_xlfn.NUMBERVALUE(Test_Length_Start[[#This Row],[Column3]])</f>
        <v>1.8892111901422499</v>
      </c>
      <c r="G618" s="4">
        <f>_xlfn.NUMBERVALUE(Test_Length_Start[[#This Row],[Column4]])</f>
        <v>8.3210447874627301E-3</v>
      </c>
      <c r="H618" s="4">
        <f>_xlfn.NUMBERVALUE(Test_Length_Start[[#This Row],[Column5]])</f>
        <v>0.10398925298363799</v>
      </c>
      <c r="I618" s="4">
        <f>_xlfn.NUMBERVALUE(Test_Length_Start[[#This Row],[Column6]])</f>
        <v>6.9867961418853802E-3</v>
      </c>
      <c r="J618" s="4">
        <f>_xlfn.NUMBERVALUE(Test_Length_Start[[#This Row],[Column7]])</f>
        <v>7.0704155787775502E-2</v>
      </c>
      <c r="K618" s="4">
        <f>_xlfn.NUMBERVALUE(Test_Length_Start[[#This Row],[Column12]])</f>
        <v>1.9097423510393099</v>
      </c>
      <c r="L618" s="8">
        <f>_xlfn.NUMBERVALUE(Test_Length_Start[[#This Row],[Column10]])</f>
        <v>2.30113071522276E-2</v>
      </c>
      <c r="M618" s="4">
        <f>_xlfn.NUMBERVALUE(Test_Length_Start[[#This Row],[Column11]])</f>
        <v>0.594692815242156</v>
      </c>
      <c r="N618" s="8">
        <f>Tableau2[[#This Row],[Longueur manquante]]-(6-Tableau2[[#This Row],[longueur]])</f>
        <v>-3.5160959946155943</v>
      </c>
    </row>
    <row r="619" spans="2:14" x14ac:dyDescent="0.25">
      <c r="B619" s="3" t="str">
        <f t="shared" si="18"/>
        <v>14</v>
      </c>
      <c r="C619" s="4" t="str">
        <f>Test_Length_Start[[#This Row],[Column1]]</f>
        <v>14-Camera-0,0</v>
      </c>
      <c r="D619" s="3">
        <f t="shared" si="19"/>
        <v>0</v>
      </c>
      <c r="E619" s="4">
        <f>_xlfn.NUMBERVALUE(Test_Length_Start[[#This Row],[Column2]])</f>
        <v>68.414447756407895</v>
      </c>
      <c r="F619" s="4">
        <f>_xlfn.NUMBERVALUE(Test_Length_Start[[#This Row],[Column3]])</f>
        <v>1.8949355936663399</v>
      </c>
      <c r="G619" s="4">
        <f>_xlfn.NUMBERVALUE(Test_Length_Start[[#This Row],[Column4]])</f>
        <v>1.1683104507476399E-2</v>
      </c>
      <c r="H619" s="4">
        <f>_xlfn.NUMBERVALUE(Test_Length_Start[[#This Row],[Column5]])</f>
        <v>0.10255209988005599</v>
      </c>
      <c r="I619" s="4">
        <f>_xlfn.NUMBERVALUE(Test_Length_Start[[#This Row],[Column6]])</f>
        <v>9.8462070067126001E-3</v>
      </c>
      <c r="J619" s="4">
        <f>_xlfn.NUMBERVALUE(Test_Length_Start[[#This Row],[Column7]])</f>
        <v>6.9105516299277303E-2</v>
      </c>
      <c r="K619" s="4">
        <f>_xlfn.NUMBERVALUE(Test_Length_Start[[#This Row],[Column12]])</f>
        <v>1.9665312309516501</v>
      </c>
      <c r="L619" s="8">
        <f>_xlfn.NUMBERVALUE(Test_Length_Start[[#This Row],[Column10]])</f>
        <v>2.87946239549523E-2</v>
      </c>
      <c r="M619" s="4">
        <f>_xlfn.NUMBERVALUE(Test_Length_Start[[#This Row],[Column11]])</f>
        <v>0.59141636599823499</v>
      </c>
      <c r="N619" s="8">
        <f>Tableau2[[#This Row],[Longueur manquante]]-(6-Tableau2[[#This Row],[longueur]])</f>
        <v>-3.5136480403354255</v>
      </c>
    </row>
    <row r="620" spans="2:14" x14ac:dyDescent="0.25">
      <c r="B620" s="3" t="str">
        <f t="shared" si="18"/>
        <v>14</v>
      </c>
      <c r="C620" s="4" t="str">
        <f>Test_Length_Start[[#This Row],[Column1]]</f>
        <v>14-Camera-0,0</v>
      </c>
      <c r="D620" s="3">
        <f t="shared" si="19"/>
        <v>0</v>
      </c>
      <c r="E620" s="4">
        <f>_xlfn.NUMBERVALUE(Test_Length_Start[[#This Row],[Column2]])</f>
        <v>58.753897070823498</v>
      </c>
      <c r="F620" s="4">
        <f>_xlfn.NUMBERVALUE(Test_Length_Start[[#This Row],[Column3]])</f>
        <v>1.81081880281478</v>
      </c>
      <c r="G620" s="4">
        <f>_xlfn.NUMBERVALUE(Test_Length_Start[[#This Row],[Column4]])</f>
        <v>2.6186737741163601E-2</v>
      </c>
      <c r="H620" s="4">
        <f>_xlfn.NUMBERVALUE(Test_Length_Start[[#This Row],[Column5]])</f>
        <v>0.107402838407178</v>
      </c>
      <c r="I620" s="4">
        <f>_xlfn.NUMBERVALUE(Test_Length_Start[[#This Row],[Column6]])</f>
        <v>1.7215698440844501E-2</v>
      </c>
      <c r="J620" s="4">
        <f>_xlfn.NUMBERVALUE(Test_Length_Start[[#This Row],[Column7]])</f>
        <v>7.3959858462098696E-2</v>
      </c>
      <c r="K620" s="4">
        <f>_xlfn.NUMBERVALUE(Test_Length_Start[[#This Row],[Column12]])</f>
        <v>2.0629818890010898</v>
      </c>
      <c r="L620" s="8">
        <f>_xlfn.NUMBERVALUE(Test_Length_Start[[#This Row],[Column10]])</f>
        <v>7.7875629188325399E-2</v>
      </c>
      <c r="M620" s="4">
        <f>_xlfn.NUMBERVALUE(Test_Length_Start[[#This Row],[Column11]])</f>
        <v>0.55364930234865695</v>
      </c>
      <c r="N620" s="8">
        <f>Tableau2[[#This Row],[Longueur manquante]]-(6-Tableau2[[#This Row],[longueur]])</f>
        <v>-3.6355318948365629</v>
      </c>
    </row>
    <row r="621" spans="2:14" x14ac:dyDescent="0.25">
      <c r="B621" s="3" t="str">
        <f t="shared" si="18"/>
        <v>14</v>
      </c>
      <c r="C621" s="4" t="str">
        <f>Test_Length_Start[[#This Row],[Column1]]</f>
        <v>14-Camera-0,0</v>
      </c>
      <c r="D621" s="3">
        <f t="shared" si="19"/>
        <v>0</v>
      </c>
      <c r="E621" s="4">
        <f>_xlfn.NUMBERVALUE(Test_Length_Start[[#This Row],[Column2]])</f>
        <v>74.748161327915895</v>
      </c>
      <c r="F621" s="4">
        <f>_xlfn.NUMBERVALUE(Test_Length_Start[[#This Row],[Column3]])</f>
        <v>1.8969575531695799</v>
      </c>
      <c r="G621" s="4">
        <f>_xlfn.NUMBERVALUE(Test_Length_Start[[#This Row],[Column4]])</f>
        <v>1.6638031600253299E-2</v>
      </c>
      <c r="H621" s="4">
        <f>_xlfn.NUMBERVALUE(Test_Length_Start[[#This Row],[Column5]])</f>
        <v>0.101463494346023</v>
      </c>
      <c r="I621" s="4">
        <f>_xlfn.NUMBERVALUE(Test_Length_Start[[#This Row],[Column6]])</f>
        <v>1.4107152859090401E-2</v>
      </c>
      <c r="J621" s="4">
        <f>_xlfn.NUMBERVALUE(Test_Length_Start[[#This Row],[Column7]])</f>
        <v>6.8655713084764994E-2</v>
      </c>
      <c r="K621" s="4">
        <f>_xlfn.NUMBERVALUE(Test_Length_Start[[#This Row],[Column12]])</f>
        <v>1.9261819979874399</v>
      </c>
      <c r="L621" s="8">
        <f>_xlfn.NUMBERVALUE(Test_Length_Start[[#This Row],[Column10]])</f>
        <v>4.2735790652052998E-2</v>
      </c>
      <c r="M621" s="4">
        <f>_xlfn.NUMBERVALUE(Test_Length_Start[[#This Row],[Column11]])</f>
        <v>0.57943950947030798</v>
      </c>
      <c r="N621" s="8">
        <f>Tableau2[[#This Row],[Longueur manquante]]-(6-Tableau2[[#This Row],[longueur]])</f>
        <v>-3.5236029373601121</v>
      </c>
    </row>
    <row r="622" spans="2:14" x14ac:dyDescent="0.25">
      <c r="B622" s="3" t="str">
        <f t="shared" si="18"/>
        <v>14</v>
      </c>
      <c r="C622" s="4" t="str">
        <f>Test_Length_Start[[#This Row],[Column1]]</f>
        <v>14-Camera-0,05</v>
      </c>
      <c r="D622" s="3">
        <f t="shared" si="19"/>
        <v>0.5</v>
      </c>
      <c r="E622" s="4">
        <f>_xlfn.NUMBERVALUE(Test_Length_Start[[#This Row],[Column2]])</f>
        <v>57.861870333541503</v>
      </c>
      <c r="F622" s="4">
        <f>_xlfn.NUMBERVALUE(Test_Length_Start[[#This Row],[Column3]])</f>
        <v>1.98739281478795</v>
      </c>
      <c r="G622" s="4">
        <f>_xlfn.NUMBERVALUE(Test_Length_Start[[#This Row],[Column4]])</f>
        <v>4.0280642482529203E-2</v>
      </c>
      <c r="H622" s="4">
        <f>_xlfn.NUMBERVALUE(Test_Length_Start[[#This Row],[Column5]])</f>
        <v>0.12740888476652801</v>
      </c>
      <c r="I622" s="4">
        <f>_xlfn.NUMBERVALUE(Test_Length_Start[[#This Row],[Column6]])</f>
        <v>3.23006185999049E-2</v>
      </c>
      <c r="J622" s="4">
        <f>_xlfn.NUMBERVALUE(Test_Length_Start[[#This Row],[Column7]])</f>
        <v>9.4040651636662295E-2</v>
      </c>
      <c r="K622" s="4">
        <f>_xlfn.NUMBERVALUE(Test_Length_Start[[#This Row],[Column12]])</f>
        <v>3.8552467740373602</v>
      </c>
      <c r="L622" s="8">
        <f>_xlfn.NUMBERVALUE(Test_Length_Start[[#This Row],[Column10]])</f>
        <v>0.124494173773795</v>
      </c>
      <c r="M622" s="4">
        <f>_xlfn.NUMBERVALUE(Test_Length_Start[[#This Row],[Column11]])</f>
        <v>0.58210582960581403</v>
      </c>
      <c r="N622" s="8">
        <f>Tableau2[[#This Row],[Longueur manquante]]-(6-Tableau2[[#This Row],[longueur]])</f>
        <v>-3.430501355606236</v>
      </c>
    </row>
    <row r="623" spans="2:14" x14ac:dyDescent="0.25">
      <c r="B623" s="3" t="str">
        <f t="shared" si="18"/>
        <v>14</v>
      </c>
      <c r="C623" s="4" t="str">
        <f>Test_Length_Start[[#This Row],[Column1]]</f>
        <v>14-Camera-0,05</v>
      </c>
      <c r="D623" s="3">
        <f t="shared" si="19"/>
        <v>0.5</v>
      </c>
      <c r="E623" s="4">
        <f>_xlfn.NUMBERVALUE(Test_Length_Start[[#This Row],[Column2]])</f>
        <v>68.343785270824299</v>
      </c>
      <c r="F623" s="4">
        <f>_xlfn.NUMBERVALUE(Test_Length_Start[[#This Row],[Column3]])</f>
        <v>2.0183464425795101</v>
      </c>
      <c r="G623" s="4">
        <f>_xlfn.NUMBERVALUE(Test_Length_Start[[#This Row],[Column4]])</f>
        <v>4.7511071712492602E-2</v>
      </c>
      <c r="H623" s="4">
        <f>_xlfn.NUMBERVALUE(Test_Length_Start[[#This Row],[Column5]])</f>
        <v>0.131435467973604</v>
      </c>
      <c r="I623" s="4">
        <f>_xlfn.NUMBERVALUE(Test_Length_Start[[#This Row],[Column6]])</f>
        <v>3.3231199227895698E-2</v>
      </c>
      <c r="J623" s="4">
        <f>_xlfn.NUMBERVALUE(Test_Length_Start[[#This Row],[Column7]])</f>
        <v>9.8692199327768196E-2</v>
      </c>
      <c r="K623" s="4">
        <f>_xlfn.NUMBERVALUE(Test_Length_Start[[#This Row],[Column12]])</f>
        <v>3.6113862439524298</v>
      </c>
      <c r="L623" s="8">
        <f>_xlfn.NUMBERVALUE(Test_Length_Start[[#This Row],[Column10]])</f>
        <v>0.14444142089346401</v>
      </c>
      <c r="M623" s="4">
        <f>_xlfn.NUMBERVALUE(Test_Length_Start[[#This Row],[Column11]])</f>
        <v>0.58894821403255004</v>
      </c>
      <c r="N623" s="8">
        <f>Tableau2[[#This Row],[Longueur manquante]]-(6-Tableau2[[#This Row],[longueur]])</f>
        <v>-3.3927053433879397</v>
      </c>
    </row>
    <row r="624" spans="2:14" x14ac:dyDescent="0.25">
      <c r="B624" s="3" t="str">
        <f t="shared" si="18"/>
        <v>14</v>
      </c>
      <c r="C624" s="4" t="str">
        <f>Test_Length_Start[[#This Row],[Column1]]</f>
        <v>14-Camera-0,05</v>
      </c>
      <c r="D624" s="3">
        <f t="shared" si="19"/>
        <v>0.5</v>
      </c>
      <c r="E624" s="4">
        <f>_xlfn.NUMBERVALUE(Test_Length_Start[[#This Row],[Column2]])</f>
        <v>66.252801765231695</v>
      </c>
      <c r="F624" s="4">
        <f>_xlfn.NUMBERVALUE(Test_Length_Start[[#This Row],[Column3]])</f>
        <v>1.96199977408125</v>
      </c>
      <c r="G624" s="4">
        <f>_xlfn.NUMBERVALUE(Test_Length_Start[[#This Row],[Column4]])</f>
        <v>3.28610188866734E-2</v>
      </c>
      <c r="H624" s="4">
        <f>_xlfn.NUMBERVALUE(Test_Length_Start[[#This Row],[Column5]])</f>
        <v>0.105944230570752</v>
      </c>
      <c r="I624" s="4">
        <f>_xlfn.NUMBERVALUE(Test_Length_Start[[#This Row],[Column6]])</f>
        <v>2.8981520779268199E-2</v>
      </c>
      <c r="J624" s="4">
        <f>_xlfn.NUMBERVALUE(Test_Length_Start[[#This Row],[Column7]])</f>
        <v>7.4893513612424398E-2</v>
      </c>
      <c r="K624" s="4">
        <f>_xlfn.NUMBERVALUE(Test_Length_Start[[#This Row],[Column12]])</f>
        <v>3.60581643902696</v>
      </c>
      <c r="L624" s="8">
        <f>_xlfn.NUMBERVALUE(Test_Length_Start[[#This Row],[Column10]])</f>
        <v>8.7712749312523097E-2</v>
      </c>
      <c r="M624" s="4">
        <f>_xlfn.NUMBERVALUE(Test_Length_Start[[#This Row],[Column11]])</f>
        <v>0.55903041068012405</v>
      </c>
      <c r="N624" s="8">
        <f>Tableau2[[#This Row],[Longueur manquante]]-(6-Tableau2[[#This Row],[longueur]])</f>
        <v>-3.4789698152386257</v>
      </c>
    </row>
    <row r="625" spans="2:14" x14ac:dyDescent="0.25">
      <c r="B625" s="3" t="str">
        <f t="shared" si="18"/>
        <v>14</v>
      </c>
      <c r="C625" s="4" t="str">
        <f>Test_Length_Start[[#This Row],[Column1]]</f>
        <v>14-Camera-0,05</v>
      </c>
      <c r="D625" s="3">
        <f t="shared" si="19"/>
        <v>0.5</v>
      </c>
      <c r="E625" s="4">
        <f>_xlfn.NUMBERVALUE(Test_Length_Start[[#This Row],[Column2]])</f>
        <v>55.904470790553198</v>
      </c>
      <c r="F625" s="4">
        <f>_xlfn.NUMBERVALUE(Test_Length_Start[[#This Row],[Column3]])</f>
        <v>1.8938411678248901</v>
      </c>
      <c r="G625" s="4">
        <f>_xlfn.NUMBERVALUE(Test_Length_Start[[#This Row],[Column4]])</f>
        <v>2.3854572758076901E-2</v>
      </c>
      <c r="H625" s="4">
        <f>_xlfn.NUMBERVALUE(Test_Length_Start[[#This Row],[Column5]])</f>
        <v>0.110391452799752</v>
      </c>
      <c r="I625" s="4">
        <f>_xlfn.NUMBERVALUE(Test_Length_Start[[#This Row],[Column6]])</f>
        <v>1.7882821450338302E-2</v>
      </c>
      <c r="J625" s="4">
        <f>_xlfn.NUMBERVALUE(Test_Length_Start[[#This Row],[Column7]])</f>
        <v>6.9434354904685996E-2</v>
      </c>
      <c r="K625" s="4">
        <f>_xlfn.NUMBERVALUE(Test_Length_Start[[#This Row],[Column12]])</f>
        <v>3.9110791640123299</v>
      </c>
      <c r="L625" s="8">
        <f>_xlfn.NUMBERVALUE(Test_Length_Start[[#This Row],[Column10]])</f>
        <v>6.9796080790833298E-2</v>
      </c>
      <c r="M625" s="4">
        <f>_xlfn.NUMBERVALUE(Test_Length_Start[[#This Row],[Column11]])</f>
        <v>0.61354531151863301</v>
      </c>
      <c r="N625" s="8">
        <f>Tableau2[[#This Row],[Longueur manquante]]-(6-Tableau2[[#This Row],[longueur]])</f>
        <v>-3.492613520656477</v>
      </c>
    </row>
    <row r="626" spans="2:14" x14ac:dyDescent="0.25">
      <c r="B626" s="3" t="str">
        <f t="shared" si="18"/>
        <v>14</v>
      </c>
      <c r="C626" s="4" t="str">
        <f>Test_Length_Start[[#This Row],[Column1]]</f>
        <v>14-Camera-0,05</v>
      </c>
      <c r="D626" s="3">
        <f t="shared" si="19"/>
        <v>0.5</v>
      </c>
      <c r="E626" s="4">
        <f>_xlfn.NUMBERVALUE(Test_Length_Start[[#This Row],[Column2]])</f>
        <v>67.063938382664205</v>
      </c>
      <c r="F626" s="4">
        <f>_xlfn.NUMBERVALUE(Test_Length_Start[[#This Row],[Column3]])</f>
        <v>1.9406335832913999</v>
      </c>
      <c r="G626" s="4">
        <f>_xlfn.NUMBERVALUE(Test_Length_Start[[#This Row],[Column4]])</f>
        <v>3.0063290042056001E-2</v>
      </c>
      <c r="H626" s="4">
        <f>_xlfn.NUMBERVALUE(Test_Length_Start[[#This Row],[Column5]])</f>
        <v>0.119091399807069</v>
      </c>
      <c r="I626" s="4">
        <f>_xlfn.NUMBERVALUE(Test_Length_Start[[#This Row],[Column6]])</f>
        <v>2.53059354573981E-2</v>
      </c>
      <c r="J626" s="4">
        <f>_xlfn.NUMBERVALUE(Test_Length_Start[[#This Row],[Column7]])</f>
        <v>8.0341592169364401E-2</v>
      </c>
      <c r="K626" s="4">
        <f>_xlfn.NUMBERVALUE(Test_Length_Start[[#This Row],[Column12]])</f>
        <v>3.4929106979397999</v>
      </c>
      <c r="L626" s="8">
        <f>_xlfn.NUMBERVALUE(Test_Length_Start[[#This Row],[Column10]])</f>
        <v>8.0838372363213395E-2</v>
      </c>
      <c r="M626" s="4">
        <f>_xlfn.NUMBERVALUE(Test_Length_Start[[#This Row],[Column11]])</f>
        <v>0.60439015388977302</v>
      </c>
      <c r="N626" s="8">
        <f>Tableau2[[#This Row],[Longueur manquante]]-(6-Tableau2[[#This Row],[longueur]])</f>
        <v>-3.454976262818827</v>
      </c>
    </row>
    <row r="627" spans="2:14" x14ac:dyDescent="0.25">
      <c r="B627" s="3" t="str">
        <f t="shared" si="18"/>
        <v>14</v>
      </c>
      <c r="C627" s="4" t="str">
        <f>Test_Length_Start[[#This Row],[Column1]]</f>
        <v>14-Camera-0,05</v>
      </c>
      <c r="D627" s="3">
        <f t="shared" si="19"/>
        <v>0.5</v>
      </c>
      <c r="E627" s="4">
        <f>_xlfn.NUMBERVALUE(Test_Length_Start[[#This Row],[Column2]])</f>
        <v>85.515453479227304</v>
      </c>
      <c r="F627" s="4">
        <f>_xlfn.NUMBERVALUE(Test_Length_Start[[#This Row],[Column3]])</f>
        <v>1.9268918413407901</v>
      </c>
      <c r="G627" s="4">
        <f>_xlfn.NUMBERVALUE(Test_Length_Start[[#This Row],[Column4]])</f>
        <v>3.53686763682345E-2</v>
      </c>
      <c r="H627" s="4">
        <f>_xlfn.NUMBERVALUE(Test_Length_Start[[#This Row],[Column5]])</f>
        <v>0.118119962285752</v>
      </c>
      <c r="I627" s="4">
        <f>_xlfn.NUMBERVALUE(Test_Length_Start[[#This Row],[Column6]])</f>
        <v>2.96985168375156E-2</v>
      </c>
      <c r="J627" s="4">
        <f>_xlfn.NUMBERVALUE(Test_Length_Start[[#This Row],[Column7]])</f>
        <v>8.7077813845613194E-2</v>
      </c>
      <c r="K627" s="4">
        <f>_xlfn.NUMBERVALUE(Test_Length_Start[[#This Row],[Column12]])</f>
        <v>3.6939475859980999</v>
      </c>
      <c r="L627" s="8">
        <f>_xlfn.NUMBERVALUE(Test_Length_Start[[#This Row],[Column10]])</f>
        <v>9.0990618474047005E-2</v>
      </c>
      <c r="M627" s="4">
        <f>_xlfn.NUMBERVALUE(Test_Length_Start[[#This Row],[Column11]])</f>
        <v>0.58474343296324804</v>
      </c>
      <c r="N627" s="8">
        <f>Tableau2[[#This Row],[Longueur manquante]]-(6-Tableau2[[#This Row],[longueur]])</f>
        <v>-3.4883647256959618</v>
      </c>
    </row>
    <row r="628" spans="2:14" x14ac:dyDescent="0.25">
      <c r="B628" s="3" t="str">
        <f t="shared" si="18"/>
        <v>14</v>
      </c>
      <c r="C628" s="4" t="str">
        <f>Test_Length_Start[[#This Row],[Column1]]</f>
        <v>14-Camera-0,05</v>
      </c>
      <c r="D628" s="3">
        <f t="shared" si="19"/>
        <v>0.5</v>
      </c>
      <c r="E628" s="4">
        <f>_xlfn.NUMBERVALUE(Test_Length_Start[[#This Row],[Column2]])</f>
        <v>71.961103722239699</v>
      </c>
      <c r="F628" s="4">
        <f>_xlfn.NUMBERVALUE(Test_Length_Start[[#This Row],[Column3]])</f>
        <v>1.9084385743789301</v>
      </c>
      <c r="G628" s="4">
        <f>_xlfn.NUMBERVALUE(Test_Length_Start[[#This Row],[Column4]])</f>
        <v>2.9599626328118599E-2</v>
      </c>
      <c r="H628" s="4">
        <f>_xlfn.NUMBERVALUE(Test_Length_Start[[#This Row],[Column5]])</f>
        <v>0.11723255727244999</v>
      </c>
      <c r="I628" s="4">
        <f>_xlfn.NUMBERVALUE(Test_Length_Start[[#This Row],[Column6]])</f>
        <v>2.2551372348871598E-2</v>
      </c>
      <c r="J628" s="4">
        <f>_xlfn.NUMBERVALUE(Test_Length_Start[[#This Row],[Column7]])</f>
        <v>8.3162160489207895E-2</v>
      </c>
      <c r="K628" s="4">
        <f>_xlfn.NUMBERVALUE(Test_Length_Start[[#This Row],[Column12]])</f>
        <v>3.72819343197625</v>
      </c>
      <c r="L628" s="8">
        <f>_xlfn.NUMBERVALUE(Test_Length_Start[[#This Row],[Column10]])</f>
        <v>8.7883007222876494E-2</v>
      </c>
      <c r="M628" s="4">
        <f>_xlfn.NUMBERVALUE(Test_Length_Start[[#This Row],[Column11]])</f>
        <v>0.59551067407831704</v>
      </c>
      <c r="N628" s="8">
        <f>Tableau2[[#This Row],[Longueur manquante]]-(6-Tableau2[[#This Row],[longueur]])</f>
        <v>-3.4960507515427524</v>
      </c>
    </row>
    <row r="629" spans="2:14" x14ac:dyDescent="0.25">
      <c r="B629" s="3" t="str">
        <f t="shared" si="18"/>
        <v>14</v>
      </c>
      <c r="C629" s="4" t="str">
        <f>Test_Length_Start[[#This Row],[Column1]]</f>
        <v>14-Camera-0,05</v>
      </c>
      <c r="D629" s="3">
        <f t="shared" si="19"/>
        <v>0.5</v>
      </c>
      <c r="E629" s="4">
        <f>_xlfn.NUMBERVALUE(Test_Length_Start[[#This Row],[Column2]])</f>
        <v>79.010042019300201</v>
      </c>
      <c r="F629" s="4">
        <f>_xlfn.NUMBERVALUE(Test_Length_Start[[#This Row],[Column3]])</f>
        <v>1.9890860267768899</v>
      </c>
      <c r="G629" s="4">
        <f>_xlfn.NUMBERVALUE(Test_Length_Start[[#This Row],[Column4]])</f>
        <v>3.71219344909927E-2</v>
      </c>
      <c r="H629" s="4">
        <f>_xlfn.NUMBERVALUE(Test_Length_Start[[#This Row],[Column5]])</f>
        <v>0.123326471628395</v>
      </c>
      <c r="I629" s="4">
        <f>_xlfn.NUMBERVALUE(Test_Length_Start[[#This Row],[Column6]])</f>
        <v>2.5933095545294001E-2</v>
      </c>
      <c r="J629" s="4">
        <f>_xlfn.NUMBERVALUE(Test_Length_Start[[#This Row],[Column7]])</f>
        <v>8.8633051645131494E-2</v>
      </c>
      <c r="K629" s="4">
        <f>_xlfn.NUMBERVALUE(Test_Length_Start[[#This Row],[Column12]])</f>
        <v>3.4378629839047701</v>
      </c>
      <c r="L629" s="8">
        <f>_xlfn.NUMBERVALUE(Test_Length_Start[[#This Row],[Column10]])</f>
        <v>0.111814388494883</v>
      </c>
      <c r="M629" s="4">
        <f>_xlfn.NUMBERVALUE(Test_Length_Start[[#This Row],[Column11]])</f>
        <v>0.60896143783410905</v>
      </c>
      <c r="N629" s="8">
        <f>Tableau2[[#This Row],[Longueur manquante]]-(6-Tableau2[[#This Row],[longueur]])</f>
        <v>-3.4019525353890003</v>
      </c>
    </row>
    <row r="630" spans="2:14" x14ac:dyDescent="0.25">
      <c r="B630" s="3" t="str">
        <f t="shared" si="18"/>
        <v>14</v>
      </c>
      <c r="C630" s="4" t="str">
        <f>Test_Length_Start[[#This Row],[Column1]]</f>
        <v>14-Camera-0,05</v>
      </c>
      <c r="D630" s="3">
        <f t="shared" si="19"/>
        <v>0.5</v>
      </c>
      <c r="E630" s="4">
        <f>_xlfn.NUMBERVALUE(Test_Length_Start[[#This Row],[Column2]])</f>
        <v>80.625760318590807</v>
      </c>
      <c r="F630" s="4">
        <f>_xlfn.NUMBERVALUE(Test_Length_Start[[#This Row],[Column3]])</f>
        <v>1.9984964209935501</v>
      </c>
      <c r="G630" s="4">
        <f>_xlfn.NUMBERVALUE(Test_Length_Start[[#This Row],[Column4]])</f>
        <v>5.1778586974856301E-2</v>
      </c>
      <c r="H630" s="4">
        <f>_xlfn.NUMBERVALUE(Test_Length_Start[[#This Row],[Column5]])</f>
        <v>0.142656558354812</v>
      </c>
      <c r="I630" s="4">
        <f>_xlfn.NUMBERVALUE(Test_Length_Start[[#This Row],[Column6]])</f>
        <v>3.5393361953472098E-2</v>
      </c>
      <c r="J630" s="4">
        <f>_xlfn.NUMBERVALUE(Test_Length_Start[[#This Row],[Column7]])</f>
        <v>0.10914491990264601</v>
      </c>
      <c r="K630" s="4">
        <f>_xlfn.NUMBERVALUE(Test_Length_Start[[#This Row],[Column12]])</f>
        <v>3.8218403770588298</v>
      </c>
      <c r="L630" s="8">
        <f>_xlfn.NUMBERVALUE(Test_Length_Start[[#This Row],[Column10]])</f>
        <v>0.16274681279589301</v>
      </c>
      <c r="M630" s="4">
        <f>_xlfn.NUMBERVALUE(Test_Length_Start[[#This Row],[Column11]])</f>
        <v>0.61734161752261296</v>
      </c>
      <c r="N630" s="8">
        <f>Tableau2[[#This Row],[Longueur manquante]]-(6-Tableau2[[#This Row],[longueur]])</f>
        <v>-3.3841619614838363</v>
      </c>
    </row>
    <row r="631" spans="2:14" x14ac:dyDescent="0.25">
      <c r="B631" s="3" t="str">
        <f t="shared" si="18"/>
        <v>14</v>
      </c>
      <c r="C631" s="4" t="str">
        <f>Test_Length_Start[[#This Row],[Column1]]</f>
        <v>14-Camera-0,05</v>
      </c>
      <c r="D631" s="3">
        <f t="shared" si="19"/>
        <v>0.5</v>
      </c>
      <c r="E631" s="4">
        <f>_xlfn.NUMBERVALUE(Test_Length_Start[[#This Row],[Column2]])</f>
        <v>42.072435592298497</v>
      </c>
      <c r="F631" s="4">
        <f>_xlfn.NUMBERVALUE(Test_Length_Start[[#This Row],[Column3]])</f>
        <v>1.85388291134459</v>
      </c>
      <c r="G631" s="4">
        <f>_xlfn.NUMBERVALUE(Test_Length_Start[[#This Row],[Column4]])</f>
        <v>4.1241653361044198E-2</v>
      </c>
      <c r="H631" s="4">
        <f>_xlfn.NUMBERVALUE(Test_Length_Start[[#This Row],[Column5]])</f>
        <v>0.11140648069273799</v>
      </c>
      <c r="I631" s="4">
        <f>_xlfn.NUMBERVALUE(Test_Length_Start[[#This Row],[Column6]])</f>
        <v>2.8553979067210501E-2</v>
      </c>
      <c r="J631" s="4">
        <f>_xlfn.NUMBERVALUE(Test_Length_Start[[#This Row],[Column7]])</f>
        <v>9.0477004541002201E-2</v>
      </c>
      <c r="K631" s="4">
        <f>_xlfn.NUMBERVALUE(Test_Length_Start[[#This Row],[Column12]])</f>
        <v>3.8265713669825301</v>
      </c>
      <c r="L631" s="8">
        <f>_xlfn.NUMBERVALUE(Test_Length_Start[[#This Row],[Column10]])</f>
        <v>0.13271207660078799</v>
      </c>
      <c r="M631" s="4">
        <f>_xlfn.NUMBERVALUE(Test_Length_Start[[#This Row],[Column11]])</f>
        <v>0.56686388341122296</v>
      </c>
      <c r="N631" s="8">
        <f>Tableau2[[#This Row],[Longueur manquante]]-(6-Tableau2[[#This Row],[longueur]])</f>
        <v>-3.5792532052441874</v>
      </c>
    </row>
    <row r="632" spans="2:14" x14ac:dyDescent="0.25">
      <c r="B632" s="3" t="str">
        <f t="shared" si="18"/>
        <v>14</v>
      </c>
      <c r="C632" s="4" t="str">
        <f>Test_Length_Start[[#This Row],[Column1]]</f>
        <v>14-Camera-0,05</v>
      </c>
      <c r="D632" s="3">
        <f t="shared" si="19"/>
        <v>0.5</v>
      </c>
      <c r="E632" s="4">
        <f>_xlfn.NUMBERVALUE(Test_Length_Start[[#This Row],[Column2]])</f>
        <v>65.490673573549302</v>
      </c>
      <c r="F632" s="4">
        <f>_xlfn.NUMBERVALUE(Test_Length_Start[[#This Row],[Column3]])</f>
        <v>2.0657848636676999</v>
      </c>
      <c r="G632" s="4">
        <f>_xlfn.NUMBERVALUE(Test_Length_Start[[#This Row],[Column4]])</f>
        <v>5.87733195145385E-2</v>
      </c>
      <c r="H632" s="4">
        <f>_xlfn.NUMBERVALUE(Test_Length_Start[[#This Row],[Column5]])</f>
        <v>0.14479645757946799</v>
      </c>
      <c r="I632" s="4">
        <f>_xlfn.NUMBERVALUE(Test_Length_Start[[#This Row],[Column6]])</f>
        <v>3.7609071914633502E-2</v>
      </c>
      <c r="J632" s="4">
        <f>_xlfn.NUMBERVALUE(Test_Length_Start[[#This Row],[Column7]])</f>
        <v>0.110417303525744</v>
      </c>
      <c r="K632" s="4">
        <f>_xlfn.NUMBERVALUE(Test_Length_Start[[#This Row],[Column12]])</f>
        <v>3.5099160510580898</v>
      </c>
      <c r="L632" s="8">
        <f>_xlfn.NUMBERVALUE(Test_Length_Start[[#This Row],[Column10]])</f>
        <v>0.282318995309915</v>
      </c>
      <c r="M632" s="4">
        <f>_xlfn.NUMBERVALUE(Test_Length_Start[[#This Row],[Column11]])</f>
        <v>0.63085069167447005</v>
      </c>
      <c r="N632" s="8">
        <f>Tableau2[[#This Row],[Longueur manquante]]-(6-Tableau2[[#This Row],[longueur]])</f>
        <v>-3.3033644446578299</v>
      </c>
    </row>
    <row r="633" spans="2:14" x14ac:dyDescent="0.25">
      <c r="B633" s="3" t="str">
        <f t="shared" si="18"/>
        <v>14</v>
      </c>
      <c r="C633" s="4" t="str">
        <f>Test_Length_Start[[#This Row],[Column1]]</f>
        <v>14-Camera-0,05</v>
      </c>
      <c r="D633" s="3">
        <f t="shared" si="19"/>
        <v>0.5</v>
      </c>
      <c r="E633" s="4">
        <f>_xlfn.NUMBERVALUE(Test_Length_Start[[#This Row],[Column2]])</f>
        <v>69.187082954187304</v>
      </c>
      <c r="F633" s="4">
        <f>_xlfn.NUMBERVALUE(Test_Length_Start[[#This Row],[Column3]])</f>
        <v>1.91428864148087</v>
      </c>
      <c r="G633" s="4">
        <f>_xlfn.NUMBERVALUE(Test_Length_Start[[#This Row],[Column4]])</f>
        <v>2.6306195196301899E-2</v>
      </c>
      <c r="H633" s="4">
        <f>_xlfn.NUMBERVALUE(Test_Length_Start[[#This Row],[Column5]])</f>
        <v>0.11030063876792801</v>
      </c>
      <c r="I633" s="4">
        <f>_xlfn.NUMBERVALUE(Test_Length_Start[[#This Row],[Column6]])</f>
        <v>2.62450784239413E-2</v>
      </c>
      <c r="J633" s="4">
        <f>_xlfn.NUMBERVALUE(Test_Length_Start[[#This Row],[Column7]])</f>
        <v>7.48733612938383E-2</v>
      </c>
      <c r="K633" s="4">
        <f>_xlfn.NUMBERVALUE(Test_Length_Start[[#This Row],[Column12]])</f>
        <v>3.3797605120343999</v>
      </c>
      <c r="L633" s="8">
        <f>_xlfn.NUMBERVALUE(Test_Length_Start[[#This Row],[Column10]])</f>
        <v>6.0426822228615902E-2</v>
      </c>
      <c r="M633" s="4">
        <f>_xlfn.NUMBERVALUE(Test_Length_Start[[#This Row],[Column11]])</f>
        <v>0.586125799267604</v>
      </c>
      <c r="N633" s="8">
        <f>Tableau2[[#This Row],[Longueur manquante]]-(6-Tableau2[[#This Row],[longueur]])</f>
        <v>-3.4995855592515257</v>
      </c>
    </row>
    <row r="634" spans="2:14" x14ac:dyDescent="0.25">
      <c r="B634" s="3" t="str">
        <f t="shared" si="18"/>
        <v>14</v>
      </c>
      <c r="C634" s="4" t="str">
        <f>Test_Length_Start[[#This Row],[Column1]]</f>
        <v>14-Camera-0,05</v>
      </c>
      <c r="D634" s="3">
        <f t="shared" si="19"/>
        <v>0.5</v>
      </c>
      <c r="E634" s="4">
        <f>_xlfn.NUMBERVALUE(Test_Length_Start[[#This Row],[Column2]])</f>
        <v>72.626850246807393</v>
      </c>
      <c r="F634" s="4">
        <f>_xlfn.NUMBERVALUE(Test_Length_Start[[#This Row],[Column3]])</f>
        <v>1.9275834613242</v>
      </c>
      <c r="G634" s="4">
        <f>_xlfn.NUMBERVALUE(Test_Length_Start[[#This Row],[Column4]])</f>
        <v>3.7236251511396298E-2</v>
      </c>
      <c r="H634" s="4">
        <f>_xlfn.NUMBERVALUE(Test_Length_Start[[#This Row],[Column5]])</f>
        <v>0.12668104220017201</v>
      </c>
      <c r="I634" s="4">
        <f>_xlfn.NUMBERVALUE(Test_Length_Start[[#This Row],[Column6]])</f>
        <v>2.67390802967124E-2</v>
      </c>
      <c r="J634" s="4">
        <f>_xlfn.NUMBERVALUE(Test_Length_Start[[#This Row],[Column7]])</f>
        <v>9.3953977498714994E-2</v>
      </c>
      <c r="K634" s="4">
        <f>_xlfn.NUMBERVALUE(Test_Length_Start[[#This Row],[Column12]])</f>
        <v>3.6981978849507802</v>
      </c>
      <c r="L634" s="8">
        <f>_xlfn.NUMBERVALUE(Test_Length_Start[[#This Row],[Column10]])</f>
        <v>0.115668493951499</v>
      </c>
      <c r="M634" s="4">
        <f>_xlfn.NUMBERVALUE(Test_Length_Start[[#This Row],[Column11]])</f>
        <v>0.60063696326808602</v>
      </c>
      <c r="N634" s="8">
        <f>Tableau2[[#This Row],[Longueur manquante]]-(6-Tableau2[[#This Row],[longueur]])</f>
        <v>-3.4717795754077136</v>
      </c>
    </row>
    <row r="635" spans="2:14" x14ac:dyDescent="0.25">
      <c r="B635" s="3" t="str">
        <f t="shared" si="18"/>
        <v>14</v>
      </c>
      <c r="C635" s="4" t="str">
        <f>Test_Length_Start[[#This Row],[Column1]]</f>
        <v>14-Camera-0,05</v>
      </c>
      <c r="D635" s="3">
        <f t="shared" si="19"/>
        <v>0.5</v>
      </c>
      <c r="E635" s="4">
        <f>_xlfn.NUMBERVALUE(Test_Length_Start[[#This Row],[Column2]])</f>
        <v>73.803699714180695</v>
      </c>
      <c r="F635" s="4">
        <f>_xlfn.NUMBERVALUE(Test_Length_Start[[#This Row],[Column3]])</f>
        <v>2.0095710215506402</v>
      </c>
      <c r="G635" s="4">
        <f>_xlfn.NUMBERVALUE(Test_Length_Start[[#This Row],[Column4]])</f>
        <v>4.8001941551676398E-2</v>
      </c>
      <c r="H635" s="4">
        <f>_xlfn.NUMBERVALUE(Test_Length_Start[[#This Row],[Column5]])</f>
        <v>0.13138832250910801</v>
      </c>
      <c r="I635" s="4">
        <f>_xlfn.NUMBERVALUE(Test_Length_Start[[#This Row],[Column6]])</f>
        <v>3.4603383405353398E-2</v>
      </c>
      <c r="J635" s="4">
        <f>_xlfn.NUMBERVALUE(Test_Length_Start[[#This Row],[Column7]])</f>
        <v>0.100210959988572</v>
      </c>
      <c r="K635" s="4">
        <f>_xlfn.NUMBERVALUE(Test_Length_Start[[#This Row],[Column12]])</f>
        <v>3.7074581760680299</v>
      </c>
      <c r="L635" s="8">
        <f>_xlfn.NUMBERVALUE(Test_Length_Start[[#This Row],[Column10]])</f>
        <v>0.14717269865077201</v>
      </c>
      <c r="M635" s="4">
        <f>_xlfn.NUMBERVALUE(Test_Length_Start[[#This Row],[Column11]])</f>
        <v>0.58627953625749996</v>
      </c>
      <c r="N635" s="8">
        <f>Tableau2[[#This Row],[Longueur manquante]]-(6-Tableau2[[#This Row],[longueur]])</f>
        <v>-3.4041494421918599</v>
      </c>
    </row>
    <row r="636" spans="2:14" x14ac:dyDescent="0.25">
      <c r="B636" s="3" t="str">
        <f t="shared" si="18"/>
        <v>14</v>
      </c>
      <c r="C636" s="4" t="str">
        <f>Test_Length_Start[[#This Row],[Column1]]</f>
        <v>14-Camera-0,05</v>
      </c>
      <c r="D636" s="3">
        <f t="shared" si="19"/>
        <v>0.5</v>
      </c>
      <c r="E636" s="4">
        <f>_xlfn.NUMBERVALUE(Test_Length_Start[[#This Row],[Column2]])</f>
        <v>53.073076351427197</v>
      </c>
      <c r="F636" s="4">
        <f>_xlfn.NUMBERVALUE(Test_Length_Start[[#This Row],[Column3]])</f>
        <v>1.8663577723970299</v>
      </c>
      <c r="G636" s="4">
        <f>_xlfn.NUMBERVALUE(Test_Length_Start[[#This Row],[Column4]])</f>
        <v>1.7796395294142901E-2</v>
      </c>
      <c r="H636" s="4">
        <f>_xlfn.NUMBERVALUE(Test_Length_Start[[#This Row],[Column5]])</f>
        <v>0.10599635379398099</v>
      </c>
      <c r="I636" s="4">
        <f>_xlfn.NUMBERVALUE(Test_Length_Start[[#This Row],[Column6]])</f>
        <v>1.4098318671054599E-2</v>
      </c>
      <c r="J636" s="4">
        <f>_xlfn.NUMBERVALUE(Test_Length_Start[[#This Row],[Column7]])</f>
        <v>6.8168327885280502E-2</v>
      </c>
      <c r="K636" s="4">
        <f>_xlfn.NUMBERVALUE(Test_Length_Start[[#This Row],[Column12]])</f>
        <v>4.2885150709189404</v>
      </c>
      <c r="L636" s="8">
        <f>_xlfn.NUMBERVALUE(Test_Length_Start[[#This Row],[Column10]])</f>
        <v>4.9531083806915101E-2</v>
      </c>
      <c r="M636" s="4">
        <f>_xlfn.NUMBERVALUE(Test_Length_Start[[#This Row],[Column11]])</f>
        <v>0.59643639867582798</v>
      </c>
      <c r="N636" s="8">
        <f>Tableau2[[#This Row],[Longueur manquante]]-(6-Tableau2[[#This Row],[longueur]])</f>
        <v>-3.5372058289271422</v>
      </c>
    </row>
    <row r="637" spans="2:14" x14ac:dyDescent="0.25">
      <c r="B637" s="3" t="str">
        <f t="shared" si="18"/>
        <v>14</v>
      </c>
      <c r="C637" s="4" t="str">
        <f>Test_Length_Start[[#This Row],[Column1]]</f>
        <v>14-Camera-0,05</v>
      </c>
      <c r="D637" s="3">
        <f t="shared" si="19"/>
        <v>0.5</v>
      </c>
      <c r="E637" s="4">
        <f>_xlfn.NUMBERVALUE(Test_Length_Start[[#This Row],[Column2]])</f>
        <v>73.0613522351847</v>
      </c>
      <c r="F637" s="4">
        <f>_xlfn.NUMBERVALUE(Test_Length_Start[[#This Row],[Column3]])</f>
        <v>1.9452074069872001</v>
      </c>
      <c r="G637" s="4">
        <f>_xlfn.NUMBERVALUE(Test_Length_Start[[#This Row],[Column4]])</f>
        <v>1.6746025327406901E-2</v>
      </c>
      <c r="H637" s="4">
        <f>_xlfn.NUMBERVALUE(Test_Length_Start[[#This Row],[Column5]])</f>
        <v>0.10268595818210099</v>
      </c>
      <c r="I637" s="4">
        <f>_xlfn.NUMBERVALUE(Test_Length_Start[[#This Row],[Column6]])</f>
        <v>1.48296135012443E-2</v>
      </c>
      <c r="J637" s="4">
        <f>_xlfn.NUMBERVALUE(Test_Length_Start[[#This Row],[Column7]])</f>
        <v>6.4086207836360806E-2</v>
      </c>
      <c r="K637" s="4">
        <f>_xlfn.NUMBERVALUE(Test_Length_Start[[#This Row],[Column12]])</f>
        <v>3.63491284707561</v>
      </c>
      <c r="L637" s="8">
        <f>_xlfn.NUMBERVALUE(Test_Length_Start[[#This Row],[Column10]])</f>
        <v>4.4037754717610698E-2</v>
      </c>
      <c r="M637" s="4">
        <f>_xlfn.NUMBERVALUE(Test_Length_Start[[#This Row],[Column11]])</f>
        <v>0.58945326244801399</v>
      </c>
      <c r="N637" s="8">
        <f>Tableau2[[#This Row],[Longueur manquante]]-(6-Tableau2[[#This Row],[longueur]])</f>
        <v>-3.4653393305647855</v>
      </c>
    </row>
    <row r="638" spans="2:14" x14ac:dyDescent="0.25">
      <c r="B638" s="3" t="str">
        <f t="shared" si="18"/>
        <v>14</v>
      </c>
      <c r="C638" s="4" t="str">
        <f>Test_Length_Start[[#This Row],[Column1]]</f>
        <v>14-Camera-0,05</v>
      </c>
      <c r="D638" s="3">
        <f t="shared" si="19"/>
        <v>0.5</v>
      </c>
      <c r="E638" s="4">
        <f>_xlfn.NUMBERVALUE(Test_Length_Start[[#This Row],[Column2]])</f>
        <v>62.296476254540401</v>
      </c>
      <c r="F638" s="4">
        <f>_xlfn.NUMBERVALUE(Test_Length_Start[[#This Row],[Column3]])</f>
        <v>1.9054516706931</v>
      </c>
      <c r="G638" s="4">
        <f>_xlfn.NUMBERVALUE(Test_Length_Start[[#This Row],[Column4]])</f>
        <v>3.0917983345750199E-2</v>
      </c>
      <c r="H638" s="4">
        <f>_xlfn.NUMBERVALUE(Test_Length_Start[[#This Row],[Column5]])</f>
        <v>0.120908614293019</v>
      </c>
      <c r="I638" s="4">
        <f>_xlfn.NUMBERVALUE(Test_Length_Start[[#This Row],[Column6]])</f>
        <v>1.8795651022289701E-2</v>
      </c>
      <c r="J638" s="4">
        <f>_xlfn.NUMBERVALUE(Test_Length_Start[[#This Row],[Column7]])</f>
        <v>8.6777488936059799E-2</v>
      </c>
      <c r="K638" s="4">
        <f>_xlfn.NUMBERVALUE(Test_Length_Start[[#This Row],[Column12]])</f>
        <v>3.5056151009630399</v>
      </c>
      <c r="L638" s="8">
        <f>_xlfn.NUMBERVALUE(Test_Length_Start[[#This Row],[Column10]])</f>
        <v>0.10129486552638001</v>
      </c>
      <c r="M638" s="4">
        <f>_xlfn.NUMBERVALUE(Test_Length_Start[[#This Row],[Column11]])</f>
        <v>0.591456206814022</v>
      </c>
      <c r="N638" s="8">
        <f>Tableau2[[#This Row],[Longueur manquante]]-(6-Tableau2[[#This Row],[longueur]])</f>
        <v>-3.5030921224928777</v>
      </c>
    </row>
    <row r="639" spans="2:14" x14ac:dyDescent="0.25">
      <c r="B639" s="3" t="str">
        <f t="shared" si="18"/>
        <v>14</v>
      </c>
      <c r="C639" s="4" t="str">
        <f>Test_Length_Start[[#This Row],[Column1]]</f>
        <v>14-Camera-0,05</v>
      </c>
      <c r="D639" s="3">
        <f t="shared" si="19"/>
        <v>0.5</v>
      </c>
      <c r="E639" s="4">
        <f>_xlfn.NUMBERVALUE(Test_Length_Start[[#This Row],[Column2]])</f>
        <v>45.818143526786599</v>
      </c>
      <c r="F639" s="4">
        <f>_xlfn.NUMBERVALUE(Test_Length_Start[[#This Row],[Column3]])</f>
        <v>1.9057295035184001</v>
      </c>
      <c r="G639" s="4">
        <f>_xlfn.NUMBERVALUE(Test_Length_Start[[#This Row],[Column4]])</f>
        <v>4.0283386770146798E-2</v>
      </c>
      <c r="H639" s="4">
        <f>_xlfn.NUMBERVALUE(Test_Length_Start[[#This Row],[Column5]])</f>
        <v>0.110947609390777</v>
      </c>
      <c r="I639" s="4">
        <f>_xlfn.NUMBERVALUE(Test_Length_Start[[#This Row],[Column6]])</f>
        <v>2.47043537775389E-2</v>
      </c>
      <c r="J639" s="4">
        <f>_xlfn.NUMBERVALUE(Test_Length_Start[[#This Row],[Column7]])</f>
        <v>8.54650376111529E-2</v>
      </c>
      <c r="K639" s="4">
        <f>_xlfn.NUMBERVALUE(Test_Length_Start[[#This Row],[Column12]])</f>
        <v>4.18959699291735</v>
      </c>
      <c r="L639" s="8">
        <f>_xlfn.NUMBERVALUE(Test_Length_Start[[#This Row],[Column10]])</f>
        <v>0.134779867882029</v>
      </c>
      <c r="M639" s="4">
        <f>_xlfn.NUMBERVALUE(Test_Length_Start[[#This Row],[Column11]])</f>
        <v>0.59098158298819803</v>
      </c>
      <c r="N639" s="8">
        <f>Tableau2[[#This Row],[Longueur manquante]]-(6-Tableau2[[#This Row],[longueur]])</f>
        <v>-3.5032889134934018</v>
      </c>
    </row>
    <row r="640" spans="2:14" x14ac:dyDescent="0.25">
      <c r="B640" s="3" t="str">
        <f t="shared" si="18"/>
        <v>14</v>
      </c>
      <c r="C640" s="4" t="str">
        <f>Test_Length_Start[[#This Row],[Column1]]</f>
        <v>14-Camera-0,05</v>
      </c>
      <c r="D640" s="3">
        <f t="shared" si="19"/>
        <v>0.5</v>
      </c>
      <c r="E640" s="4">
        <f>_xlfn.NUMBERVALUE(Test_Length_Start[[#This Row],[Column2]])</f>
        <v>62.911147744373501</v>
      </c>
      <c r="F640" s="4">
        <f>_xlfn.NUMBERVALUE(Test_Length_Start[[#This Row],[Column3]])</f>
        <v>1.94067431115553</v>
      </c>
      <c r="G640" s="4">
        <f>_xlfn.NUMBERVALUE(Test_Length_Start[[#This Row],[Column4]])</f>
        <v>3.0639572540373899E-2</v>
      </c>
      <c r="H640" s="4">
        <f>_xlfn.NUMBERVALUE(Test_Length_Start[[#This Row],[Column5]])</f>
        <v>0.120808453438442</v>
      </c>
      <c r="I640" s="4">
        <f>_xlfn.NUMBERVALUE(Test_Length_Start[[#This Row],[Column6]])</f>
        <v>2.8427388321884899E-2</v>
      </c>
      <c r="J640" s="4">
        <f>_xlfn.NUMBERVALUE(Test_Length_Start[[#This Row],[Column7]])</f>
        <v>7.9985843795479405E-2</v>
      </c>
      <c r="K640" s="4">
        <f>_xlfn.NUMBERVALUE(Test_Length_Start[[#This Row],[Column12]])</f>
        <v>3.8077272870577801</v>
      </c>
      <c r="L640" s="8">
        <f>_xlfn.NUMBERVALUE(Test_Length_Start[[#This Row],[Column10]])</f>
        <v>8.3587784009878804E-2</v>
      </c>
      <c r="M640" s="4">
        <f>_xlfn.NUMBERVALUE(Test_Length_Start[[#This Row],[Column11]])</f>
        <v>0.61816558816868505</v>
      </c>
      <c r="N640" s="8">
        <f>Tableau2[[#This Row],[Longueur manquante]]-(6-Tableau2[[#This Row],[longueur]])</f>
        <v>-3.4411601006757846</v>
      </c>
    </row>
    <row r="641" spans="2:14" x14ac:dyDescent="0.25">
      <c r="B641" s="3" t="str">
        <f t="shared" si="18"/>
        <v>14</v>
      </c>
      <c r="C641" s="4" t="str">
        <f>Test_Length_Start[[#This Row],[Column1]]</f>
        <v>14-Camera-0,05</v>
      </c>
      <c r="D641" s="3">
        <f t="shared" si="19"/>
        <v>0.5</v>
      </c>
      <c r="E641" s="4">
        <f>_xlfn.NUMBERVALUE(Test_Length_Start[[#This Row],[Column2]])</f>
        <v>70.269146249237494</v>
      </c>
      <c r="F641" s="4">
        <f>_xlfn.NUMBERVALUE(Test_Length_Start[[#This Row],[Column3]])</f>
        <v>1.8990402404416</v>
      </c>
      <c r="G641" s="4">
        <f>_xlfn.NUMBERVALUE(Test_Length_Start[[#This Row],[Column4]])</f>
        <v>1.6802525545990502E-2</v>
      </c>
      <c r="H641" s="4">
        <f>_xlfn.NUMBERVALUE(Test_Length_Start[[#This Row],[Column5]])</f>
        <v>0.107472065699467</v>
      </c>
      <c r="I641" s="4">
        <f>_xlfn.NUMBERVALUE(Test_Length_Start[[#This Row],[Column6]])</f>
        <v>1.42848382138164E-2</v>
      </c>
      <c r="J641" s="4">
        <f>_xlfn.NUMBERVALUE(Test_Length_Start[[#This Row],[Column7]])</f>
        <v>7.2496645325734604E-2</v>
      </c>
      <c r="K641" s="4">
        <f>_xlfn.NUMBERVALUE(Test_Length_Start[[#This Row],[Column12]])</f>
        <v>3.8444336269749302</v>
      </c>
      <c r="L641" s="8">
        <f>_xlfn.NUMBERVALUE(Test_Length_Start[[#This Row],[Column10]])</f>
        <v>4.71472397476718E-2</v>
      </c>
      <c r="M641" s="4">
        <f>_xlfn.NUMBERVALUE(Test_Length_Start[[#This Row],[Column11]])</f>
        <v>0.59566069006598699</v>
      </c>
      <c r="N641" s="8">
        <f>Tableau2[[#This Row],[Longueur manquante]]-(6-Tableau2[[#This Row],[longueur]])</f>
        <v>-3.5052990694924127</v>
      </c>
    </row>
    <row r="642" spans="2:14" x14ac:dyDescent="0.25">
      <c r="B642" s="3" t="str">
        <f t="shared" ref="B642:B705" si="20">SUBSTITUTE(LEFT(C642,2),"-","")</f>
        <v>14</v>
      </c>
      <c r="C642" s="4" t="str">
        <f>Test_Length_Start[[#This Row],[Column1]]</f>
        <v>14-Camera-0,1</v>
      </c>
      <c r="D642" s="3">
        <f t="shared" ref="D642:D705" si="21">_xlfn.NUMBERVALUE(IFERROR(RIGHT(C642,LEN(C642)-SEARCH("-",C642,5)),-0.2))*10</f>
        <v>1</v>
      </c>
      <c r="E642" s="4">
        <f>_xlfn.NUMBERVALUE(Test_Length_Start[[#This Row],[Column2]])</f>
        <v>36.691509477316004</v>
      </c>
      <c r="F642" s="4">
        <f>_xlfn.NUMBERVALUE(Test_Length_Start[[#This Row],[Column3]])</f>
        <v>2.0247711550099798</v>
      </c>
      <c r="G642" s="4">
        <f>_xlfn.NUMBERVALUE(Test_Length_Start[[#This Row],[Column4]])</f>
        <v>8.3925085338907898E-2</v>
      </c>
      <c r="H642" s="4">
        <f>_xlfn.NUMBERVALUE(Test_Length_Start[[#This Row],[Column5]])</f>
        <v>0.130112495514002</v>
      </c>
      <c r="I642" s="4">
        <f>_xlfn.NUMBERVALUE(Test_Length_Start[[#This Row],[Column6]])</f>
        <v>6.0479636479341597E-2</v>
      </c>
      <c r="J642" s="4">
        <f>_xlfn.NUMBERVALUE(Test_Length_Start[[#This Row],[Column7]])</f>
        <v>0.11982034235110001</v>
      </c>
      <c r="K642" s="4">
        <f>_xlfn.NUMBERVALUE(Test_Length_Start[[#This Row],[Column12]])</f>
        <v>3.5194129439769299</v>
      </c>
      <c r="L642" s="8">
        <f>_xlfn.NUMBERVALUE(Test_Length_Start[[#This Row],[Column10]])</f>
        <v>0.27538165028806799</v>
      </c>
      <c r="M642" s="4">
        <f>_xlfn.NUMBERVALUE(Test_Length_Start[[#This Row],[Column11]])</f>
        <v>0.54058759633925302</v>
      </c>
      <c r="N642" s="8">
        <f>Tableau2[[#This Row],[Longueur manquante]]-(6-Tableau2[[#This Row],[longueur]])</f>
        <v>-3.4346412486507671</v>
      </c>
    </row>
    <row r="643" spans="2:14" x14ac:dyDescent="0.25">
      <c r="B643" s="3" t="str">
        <f t="shared" si="20"/>
        <v>14</v>
      </c>
      <c r="C643" s="4" t="str">
        <f>Test_Length_Start[[#This Row],[Column1]]</f>
        <v>14-Camera-0,1</v>
      </c>
      <c r="D643" s="3">
        <f t="shared" si="21"/>
        <v>1</v>
      </c>
      <c r="E643" s="4">
        <f>_xlfn.NUMBERVALUE(Test_Length_Start[[#This Row],[Column2]])</f>
        <v>31.894178931471298</v>
      </c>
      <c r="F643" s="4">
        <f>_xlfn.NUMBERVALUE(Test_Length_Start[[#This Row],[Column3]])</f>
        <v>2.0933581855984</v>
      </c>
      <c r="G643" s="4">
        <f>_xlfn.NUMBERVALUE(Test_Length_Start[[#This Row],[Column4]])</f>
        <v>0.13723578509270301</v>
      </c>
      <c r="H643" s="4">
        <f>_xlfn.NUMBERVALUE(Test_Length_Start[[#This Row],[Column5]])</f>
        <v>0.21007988588797599</v>
      </c>
      <c r="I643" s="4">
        <f>_xlfn.NUMBERVALUE(Test_Length_Start[[#This Row],[Column6]])</f>
        <v>0.11496698775219399</v>
      </c>
      <c r="J643" s="4">
        <f>_xlfn.NUMBERVALUE(Test_Length_Start[[#This Row],[Column7]])</f>
        <v>0.18057134827639401</v>
      </c>
      <c r="K643" s="4">
        <f>_xlfn.NUMBERVALUE(Test_Length_Start[[#This Row],[Column12]])</f>
        <v>3.3559707580134202</v>
      </c>
      <c r="L643" s="8">
        <f>_xlfn.NUMBERVALUE(Test_Length_Start[[#This Row],[Column10]])</f>
        <v>0.46842811479504098</v>
      </c>
      <c r="M643" s="4">
        <f>_xlfn.NUMBERVALUE(Test_Length_Start[[#This Row],[Column11]])</f>
        <v>0.573526561244741</v>
      </c>
      <c r="N643" s="8">
        <f>Tableau2[[#This Row],[Longueur manquante]]-(6-Tableau2[[#This Row],[longueur]])</f>
        <v>-3.3331152531568589</v>
      </c>
    </row>
    <row r="644" spans="2:14" x14ac:dyDescent="0.25">
      <c r="B644" s="3" t="str">
        <f t="shared" si="20"/>
        <v>14</v>
      </c>
      <c r="C644" s="4" t="str">
        <f>Test_Length_Start[[#This Row],[Column1]]</f>
        <v>14-Camera-0,1</v>
      </c>
      <c r="D644" s="3">
        <f t="shared" si="21"/>
        <v>1</v>
      </c>
      <c r="E644" s="4">
        <f>_xlfn.NUMBERVALUE(Test_Length_Start[[#This Row],[Column2]])</f>
        <v>83.770550989166296</v>
      </c>
      <c r="F644" s="4">
        <f>_xlfn.NUMBERVALUE(Test_Length_Start[[#This Row],[Column3]])</f>
        <v>2.0010232067683198</v>
      </c>
      <c r="G644" s="4">
        <f>_xlfn.NUMBERVALUE(Test_Length_Start[[#This Row],[Column4]])</f>
        <v>0.10604400373624299</v>
      </c>
      <c r="H644" s="4">
        <f>_xlfn.NUMBERVALUE(Test_Length_Start[[#This Row],[Column5]])</f>
        <v>0.17546783780314901</v>
      </c>
      <c r="I644" s="4">
        <f>_xlfn.NUMBERVALUE(Test_Length_Start[[#This Row],[Column6]])</f>
        <v>8.10108455274242E-2</v>
      </c>
      <c r="J644" s="4">
        <f>_xlfn.NUMBERVALUE(Test_Length_Start[[#This Row],[Column7]])</f>
        <v>0.147307901177891</v>
      </c>
      <c r="K644" s="4">
        <f>_xlfn.NUMBERVALUE(Test_Length_Start[[#This Row],[Column12]])</f>
        <v>3.34120691788848</v>
      </c>
      <c r="L644" s="8">
        <f>_xlfn.NUMBERVALUE(Test_Length_Start[[#This Row],[Column10]])</f>
        <v>0.33229855328763602</v>
      </c>
      <c r="M644" s="4">
        <f>_xlfn.NUMBERVALUE(Test_Length_Start[[#This Row],[Column11]])</f>
        <v>0.65174603294580502</v>
      </c>
      <c r="N644" s="8">
        <f>Tableau2[[#This Row],[Longueur manquante]]-(6-Tableau2[[#This Row],[longueur]])</f>
        <v>-3.3472307602858753</v>
      </c>
    </row>
    <row r="645" spans="2:14" x14ac:dyDescent="0.25">
      <c r="B645" s="3" t="str">
        <f t="shared" si="20"/>
        <v>14</v>
      </c>
      <c r="C645" s="4" t="str">
        <f>Test_Length_Start[[#This Row],[Column1]]</f>
        <v>14-Camera-0,1</v>
      </c>
      <c r="D645" s="3">
        <f t="shared" si="21"/>
        <v>1</v>
      </c>
      <c r="E645" s="4">
        <f>_xlfn.NUMBERVALUE(Test_Length_Start[[#This Row],[Column2]])</f>
        <v>65.303191054501994</v>
      </c>
      <c r="F645" s="4">
        <f>_xlfn.NUMBERVALUE(Test_Length_Start[[#This Row],[Column3]])</f>
        <v>1.8102500257033101</v>
      </c>
      <c r="G645" s="4">
        <f>_xlfn.NUMBERVALUE(Test_Length_Start[[#This Row],[Column4]])</f>
        <v>2.5206501452245799E-2</v>
      </c>
      <c r="H645" s="4">
        <f>_xlfn.NUMBERVALUE(Test_Length_Start[[#This Row],[Column5]])</f>
        <v>0.109030813414262</v>
      </c>
      <c r="I645" s="4">
        <f>_xlfn.NUMBERVALUE(Test_Length_Start[[#This Row],[Column6]])</f>
        <v>2.27091137136749E-2</v>
      </c>
      <c r="J645" s="4">
        <f>_xlfn.NUMBERVALUE(Test_Length_Start[[#This Row],[Column7]])</f>
        <v>7.2605343520108806E-2</v>
      </c>
      <c r="K645" s="4">
        <f>_xlfn.NUMBERVALUE(Test_Length_Start[[#This Row],[Column12]])</f>
        <v>3.6267552140634498</v>
      </c>
      <c r="L645" s="8">
        <f>_xlfn.NUMBERVALUE(Test_Length_Start[[#This Row],[Column10]])</f>
        <v>6.6901053168092098E-2</v>
      </c>
      <c r="M645" s="4">
        <f>_xlfn.NUMBERVALUE(Test_Length_Start[[#This Row],[Column11]])</f>
        <v>0.53148637625846695</v>
      </c>
      <c r="N645" s="8">
        <f>Tableau2[[#This Row],[Longueur manquante]]-(6-Tableau2[[#This Row],[longueur]])</f>
        <v>-3.6582635980382232</v>
      </c>
    </row>
    <row r="646" spans="2:14" x14ac:dyDescent="0.25">
      <c r="B646" s="3" t="str">
        <f t="shared" si="20"/>
        <v>14</v>
      </c>
      <c r="C646" s="4" t="str">
        <f>Test_Length_Start[[#This Row],[Column1]]</f>
        <v>14-Camera-0,1</v>
      </c>
      <c r="D646" s="3">
        <f t="shared" si="21"/>
        <v>1</v>
      </c>
      <c r="E646" s="4">
        <f>_xlfn.NUMBERVALUE(Test_Length_Start[[#This Row],[Column2]])</f>
        <v>25.9339255044551</v>
      </c>
      <c r="F646" s="4">
        <f>_xlfn.NUMBERVALUE(Test_Length_Start[[#This Row],[Column3]])</f>
        <v>2.1914301604570898</v>
      </c>
      <c r="G646" s="4">
        <f>_xlfn.NUMBERVALUE(Test_Length_Start[[#This Row],[Column4]])</f>
        <v>7.03209684083657E-2</v>
      </c>
      <c r="H646" s="4">
        <f>_xlfn.NUMBERVALUE(Test_Length_Start[[#This Row],[Column5]])</f>
        <v>0.151455073492648</v>
      </c>
      <c r="I646" s="4">
        <f>_xlfn.NUMBERVALUE(Test_Length_Start[[#This Row],[Column6]])</f>
        <v>6.3452613557901702E-2</v>
      </c>
      <c r="J646" s="4">
        <f>_xlfn.NUMBERVALUE(Test_Length_Start[[#This Row],[Column7]])</f>
        <v>0.120730992729375</v>
      </c>
      <c r="K646" s="4">
        <f>_xlfn.NUMBERVALUE(Test_Length_Start[[#This Row],[Column12]])</f>
        <v>4.1759000730235103</v>
      </c>
      <c r="L646" s="8">
        <f>_xlfn.NUMBERVALUE(Test_Length_Start[[#This Row],[Column10]])</f>
        <v>0.21420040449229999</v>
      </c>
      <c r="M646" s="4">
        <f>_xlfn.NUMBERVALUE(Test_Length_Start[[#This Row],[Column11]])</f>
        <v>0.57715366627099896</v>
      </c>
      <c r="N646" s="8">
        <f>Tableau2[[#This Row],[Longueur manquante]]-(6-Tableau2[[#This Row],[longueur]])</f>
        <v>-3.2314161732719113</v>
      </c>
    </row>
    <row r="647" spans="2:14" x14ac:dyDescent="0.25">
      <c r="B647" s="3" t="str">
        <f t="shared" si="20"/>
        <v>14</v>
      </c>
      <c r="C647" s="4" t="str">
        <f>Test_Length_Start[[#This Row],[Column1]]</f>
        <v>14-Camera-0,1</v>
      </c>
      <c r="D647" s="3">
        <f t="shared" si="21"/>
        <v>1</v>
      </c>
      <c r="E647" s="4">
        <f>_xlfn.NUMBERVALUE(Test_Length_Start[[#This Row],[Column2]])</f>
        <v>56.842684084248503</v>
      </c>
      <c r="F647" s="4">
        <f>_xlfn.NUMBERVALUE(Test_Length_Start[[#This Row],[Column3]])</f>
        <v>1.9849488647329101</v>
      </c>
      <c r="G647" s="4">
        <f>_xlfn.NUMBERVALUE(Test_Length_Start[[#This Row],[Column4]])</f>
        <v>6.6460840532553897E-2</v>
      </c>
      <c r="H647" s="4">
        <f>_xlfn.NUMBERVALUE(Test_Length_Start[[#This Row],[Column5]])</f>
        <v>0.13164507725465999</v>
      </c>
      <c r="I647" s="4">
        <f>_xlfn.NUMBERVALUE(Test_Length_Start[[#This Row],[Column6]])</f>
        <v>6.09002933918927E-2</v>
      </c>
      <c r="J647" s="4">
        <f>_xlfn.NUMBERVALUE(Test_Length_Start[[#This Row],[Column7]])</f>
        <v>0.10878880632674599</v>
      </c>
      <c r="K647" s="4">
        <f>_xlfn.NUMBERVALUE(Test_Length_Start[[#This Row],[Column12]])</f>
        <v>4.26276653003878</v>
      </c>
      <c r="L647" s="8">
        <f>_xlfn.NUMBERVALUE(Test_Length_Start[[#This Row],[Column10]])</f>
        <v>0.16441362375115601</v>
      </c>
      <c r="M647" s="4">
        <f>_xlfn.NUMBERVALUE(Test_Length_Start[[#This Row],[Column11]])</f>
        <v>0.62409566113683002</v>
      </c>
      <c r="N647" s="8">
        <f>Tableau2[[#This Row],[Longueur manquante]]-(6-Tableau2[[#This Row],[longueur]])</f>
        <v>-3.3909554741302594</v>
      </c>
    </row>
    <row r="648" spans="2:14" x14ac:dyDescent="0.25">
      <c r="B648" s="3" t="str">
        <f t="shared" si="20"/>
        <v>14</v>
      </c>
      <c r="C648" s="4" t="str">
        <f>Test_Length_Start[[#This Row],[Column1]]</f>
        <v>14-Camera-0,1</v>
      </c>
      <c r="D648" s="3">
        <f t="shared" si="21"/>
        <v>1</v>
      </c>
      <c r="E648" s="4">
        <f>_xlfn.NUMBERVALUE(Test_Length_Start[[#This Row],[Column2]])</f>
        <v>71.748300754397107</v>
      </c>
      <c r="F648" s="4">
        <f>_xlfn.NUMBERVALUE(Test_Length_Start[[#This Row],[Column3]])</f>
        <v>2.0346713008525401</v>
      </c>
      <c r="G648" s="4">
        <f>_xlfn.NUMBERVALUE(Test_Length_Start[[#This Row],[Column4]])</f>
        <v>3.7940045039367903E-2</v>
      </c>
      <c r="H648" s="4">
        <f>_xlfn.NUMBERVALUE(Test_Length_Start[[#This Row],[Column5]])</f>
        <v>0.11371070021292699</v>
      </c>
      <c r="I648" s="4">
        <f>_xlfn.NUMBERVALUE(Test_Length_Start[[#This Row],[Column6]])</f>
        <v>3.1133107370027901E-2</v>
      </c>
      <c r="J648" s="4">
        <f>_xlfn.NUMBERVALUE(Test_Length_Start[[#This Row],[Column7]])</f>
        <v>8.0727194279599193E-2</v>
      </c>
      <c r="K648" s="4">
        <f>_xlfn.NUMBERVALUE(Test_Length_Start[[#This Row],[Column12]])</f>
        <v>3.7829589670291099</v>
      </c>
      <c r="L648" s="8">
        <f>_xlfn.NUMBERVALUE(Test_Length_Start[[#This Row],[Column10]])</f>
        <v>0.10621207419970501</v>
      </c>
      <c r="M648" s="4">
        <f>_xlfn.NUMBERVALUE(Test_Length_Start[[#This Row],[Column11]])</f>
        <v>0.59977391876223696</v>
      </c>
      <c r="N648" s="8">
        <f>Tableau2[[#This Row],[Longueur manquante]]-(6-Tableau2[[#This Row],[longueur]])</f>
        <v>-3.365554780385223</v>
      </c>
    </row>
    <row r="649" spans="2:14" x14ac:dyDescent="0.25">
      <c r="B649" s="3" t="str">
        <f t="shared" si="20"/>
        <v>14</v>
      </c>
      <c r="C649" s="4" t="str">
        <f>Test_Length_Start[[#This Row],[Column1]]</f>
        <v>14-Camera-0,1</v>
      </c>
      <c r="D649" s="3">
        <f t="shared" si="21"/>
        <v>1</v>
      </c>
      <c r="E649" s="4">
        <f>_xlfn.NUMBERVALUE(Test_Length_Start[[#This Row],[Column2]])</f>
        <v>26.189279449314999</v>
      </c>
      <c r="F649" s="4">
        <f>_xlfn.NUMBERVALUE(Test_Length_Start[[#This Row],[Column3]])</f>
        <v>2.16024123249227</v>
      </c>
      <c r="G649" s="4">
        <f>_xlfn.NUMBERVALUE(Test_Length_Start[[#This Row],[Column4]])</f>
        <v>9.5591434676214906E-2</v>
      </c>
      <c r="H649" s="4">
        <f>_xlfn.NUMBERVALUE(Test_Length_Start[[#This Row],[Column5]])</f>
        <v>0.13705132267366599</v>
      </c>
      <c r="I649" s="4">
        <f>_xlfn.NUMBERVALUE(Test_Length_Start[[#This Row],[Column6]])</f>
        <v>7.4449646117672699E-2</v>
      </c>
      <c r="J649" s="4">
        <f>_xlfn.NUMBERVALUE(Test_Length_Start[[#This Row],[Column7]])</f>
        <v>0.12275441916810299</v>
      </c>
      <c r="K649" s="4">
        <f>_xlfn.NUMBERVALUE(Test_Length_Start[[#This Row],[Column12]])</f>
        <v>3.6209138019476002</v>
      </c>
      <c r="L649" s="8">
        <f>_xlfn.NUMBERVALUE(Test_Length_Start[[#This Row],[Column10]])</f>
        <v>0.34033130930979</v>
      </c>
      <c r="M649" s="4">
        <f>_xlfn.NUMBERVALUE(Test_Length_Start[[#This Row],[Column11]])</f>
        <v>0.52853201173690401</v>
      </c>
      <c r="N649" s="8">
        <f>Tableau2[[#This Row],[Longueur manquante]]-(6-Tableau2[[#This Row],[longueur]])</f>
        <v>-3.3112267557708259</v>
      </c>
    </row>
    <row r="650" spans="2:14" x14ac:dyDescent="0.25">
      <c r="B650" s="3" t="str">
        <f t="shared" si="20"/>
        <v>14</v>
      </c>
      <c r="C650" s="4" t="str">
        <f>Test_Length_Start[[#This Row],[Column1]]</f>
        <v>14-Camera-0,1</v>
      </c>
      <c r="D650" s="3">
        <f t="shared" si="21"/>
        <v>1</v>
      </c>
      <c r="E650" s="4">
        <f>_xlfn.NUMBERVALUE(Test_Length_Start[[#This Row],[Column2]])</f>
        <v>65.825065985551802</v>
      </c>
      <c r="F650" s="4">
        <f>_xlfn.NUMBERVALUE(Test_Length_Start[[#This Row],[Column3]])</f>
        <v>2.0145963059206</v>
      </c>
      <c r="G650" s="4">
        <f>_xlfn.NUMBERVALUE(Test_Length_Start[[#This Row],[Column4]])</f>
        <v>4.2388354235326303E-2</v>
      </c>
      <c r="H650" s="4">
        <f>_xlfn.NUMBERVALUE(Test_Length_Start[[#This Row],[Column5]])</f>
        <v>0.115973166891413</v>
      </c>
      <c r="I650" s="4">
        <f>_xlfn.NUMBERVALUE(Test_Length_Start[[#This Row],[Column6]])</f>
        <v>3.7325776773378998E-2</v>
      </c>
      <c r="J650" s="4">
        <f>_xlfn.NUMBERVALUE(Test_Length_Start[[#This Row],[Column7]])</f>
        <v>8.5752432122771602E-2</v>
      </c>
      <c r="K650" s="4">
        <f>_xlfn.NUMBERVALUE(Test_Length_Start[[#This Row],[Column12]])</f>
        <v>3.76051395200192</v>
      </c>
      <c r="L650" s="8">
        <f>_xlfn.NUMBERVALUE(Test_Length_Start[[#This Row],[Column10]])</f>
        <v>0.111878984369347</v>
      </c>
      <c r="M650" s="4">
        <f>_xlfn.NUMBERVALUE(Test_Length_Start[[#This Row],[Column11]])</f>
        <v>0.58070368735062505</v>
      </c>
      <c r="N650" s="8">
        <f>Tableau2[[#This Row],[Longueur manquante]]-(6-Tableau2[[#This Row],[longueur]])</f>
        <v>-3.4047000067287749</v>
      </c>
    </row>
    <row r="651" spans="2:14" x14ac:dyDescent="0.25">
      <c r="B651" s="3" t="str">
        <f t="shared" si="20"/>
        <v>14</v>
      </c>
      <c r="C651" s="4" t="str">
        <f>Test_Length_Start[[#This Row],[Column1]]</f>
        <v>14-Camera-0,1</v>
      </c>
      <c r="D651" s="3">
        <f t="shared" si="21"/>
        <v>1</v>
      </c>
      <c r="E651" s="4">
        <f>_xlfn.NUMBERVALUE(Test_Length_Start[[#This Row],[Column2]])</f>
        <v>78.743707038920206</v>
      </c>
      <c r="F651" s="4">
        <f>_xlfn.NUMBERVALUE(Test_Length_Start[[#This Row],[Column3]])</f>
        <v>1.8586758399896099</v>
      </c>
      <c r="G651" s="4">
        <f>_xlfn.NUMBERVALUE(Test_Length_Start[[#This Row],[Column4]])</f>
        <v>7.6746698370615193E-2</v>
      </c>
      <c r="H651" s="4">
        <f>_xlfn.NUMBERVALUE(Test_Length_Start[[#This Row],[Column5]])</f>
        <v>0.14830423334072801</v>
      </c>
      <c r="I651" s="4">
        <f>_xlfn.NUMBERVALUE(Test_Length_Start[[#This Row],[Column6]])</f>
        <v>6.6971300155296204E-2</v>
      </c>
      <c r="J651" s="4">
        <f>_xlfn.NUMBERVALUE(Test_Length_Start[[#This Row],[Column7]])</f>
        <v>0.12851729938572101</v>
      </c>
      <c r="K651" s="4">
        <f>_xlfn.NUMBERVALUE(Test_Length_Start[[#This Row],[Column12]])</f>
        <v>4.0100552350049803</v>
      </c>
      <c r="L651" s="8">
        <f>_xlfn.NUMBERVALUE(Test_Length_Start[[#This Row],[Column10]])</f>
        <v>0.19727069138334499</v>
      </c>
      <c r="M651" s="4">
        <f>_xlfn.NUMBERVALUE(Test_Length_Start[[#This Row],[Column11]])</f>
        <v>0.56857833060537499</v>
      </c>
      <c r="N651" s="8">
        <f>Tableau2[[#This Row],[Longueur manquante]]-(6-Tableau2[[#This Row],[longueur]])</f>
        <v>-3.5727458294050147</v>
      </c>
    </row>
    <row r="652" spans="2:14" x14ac:dyDescent="0.25">
      <c r="B652" s="3" t="str">
        <f t="shared" si="20"/>
        <v>14</v>
      </c>
      <c r="C652" s="4" t="str">
        <f>Test_Length_Start[[#This Row],[Column1]]</f>
        <v>14-Camera-0,1</v>
      </c>
      <c r="D652" s="3">
        <f t="shared" si="21"/>
        <v>1</v>
      </c>
      <c r="E652" s="4">
        <f>_xlfn.NUMBERVALUE(Test_Length_Start[[#This Row],[Column2]])</f>
        <v>52.057992446242601</v>
      </c>
      <c r="F652" s="4">
        <f>_xlfn.NUMBERVALUE(Test_Length_Start[[#This Row],[Column3]])</f>
        <v>1.9807486787712301</v>
      </c>
      <c r="G652" s="4">
        <f>_xlfn.NUMBERVALUE(Test_Length_Start[[#This Row],[Column4]])</f>
        <v>5.6333745210176298E-2</v>
      </c>
      <c r="H652" s="4">
        <f>_xlfn.NUMBERVALUE(Test_Length_Start[[#This Row],[Column5]])</f>
        <v>0.123534784977889</v>
      </c>
      <c r="I652" s="4">
        <f>_xlfn.NUMBERVALUE(Test_Length_Start[[#This Row],[Column6]])</f>
        <v>5.1533447289456302E-2</v>
      </c>
      <c r="J652" s="4">
        <f>_xlfn.NUMBERVALUE(Test_Length_Start[[#This Row],[Column7]])</f>
        <v>9.2766077728366605E-2</v>
      </c>
      <c r="K652" s="4">
        <f>_xlfn.NUMBERVALUE(Test_Length_Start[[#This Row],[Column12]])</f>
        <v>3.7854271850083001</v>
      </c>
      <c r="L652" s="8">
        <f>_xlfn.NUMBERVALUE(Test_Length_Start[[#This Row],[Column10]])</f>
        <v>0.134273252256217</v>
      </c>
      <c r="M652" s="4">
        <f>_xlfn.NUMBERVALUE(Test_Length_Start[[#This Row],[Column11]])</f>
        <v>0.61325128116273397</v>
      </c>
      <c r="N652" s="8">
        <f>Tableau2[[#This Row],[Longueur manquante]]-(6-Tableau2[[#This Row],[longueur]])</f>
        <v>-3.4060000400660364</v>
      </c>
    </row>
    <row r="653" spans="2:14" x14ac:dyDescent="0.25">
      <c r="B653" s="3" t="str">
        <f t="shared" si="20"/>
        <v>14</v>
      </c>
      <c r="C653" s="4" t="str">
        <f>Test_Length_Start[[#This Row],[Column1]]</f>
        <v>14-Camera-0,1</v>
      </c>
      <c r="D653" s="3">
        <f t="shared" si="21"/>
        <v>1</v>
      </c>
      <c r="E653" s="4">
        <f>_xlfn.NUMBERVALUE(Test_Length_Start[[#This Row],[Column2]])</f>
        <v>63.442577608968598</v>
      </c>
      <c r="F653" s="4">
        <f>_xlfn.NUMBERVALUE(Test_Length_Start[[#This Row],[Column3]])</f>
        <v>1.98091509340632</v>
      </c>
      <c r="G653" s="4">
        <f>_xlfn.NUMBERVALUE(Test_Length_Start[[#This Row],[Column4]])</f>
        <v>3.9627488171738001E-2</v>
      </c>
      <c r="H653" s="4">
        <f>_xlfn.NUMBERVALUE(Test_Length_Start[[#This Row],[Column5]])</f>
        <v>0.112690634353954</v>
      </c>
      <c r="I653" s="4">
        <f>_xlfn.NUMBERVALUE(Test_Length_Start[[#This Row],[Column6]])</f>
        <v>2.7881055747784898E-2</v>
      </c>
      <c r="J653" s="4">
        <f>_xlfn.NUMBERVALUE(Test_Length_Start[[#This Row],[Column7]])</f>
        <v>7.7974756771650902E-2</v>
      </c>
      <c r="K653" s="4">
        <f>_xlfn.NUMBERVALUE(Test_Length_Start[[#This Row],[Column12]])</f>
        <v>3.6348765669390501</v>
      </c>
      <c r="L653" s="8">
        <f>_xlfn.NUMBERVALUE(Test_Length_Start[[#This Row],[Column10]])</f>
        <v>0.11629065300016</v>
      </c>
      <c r="M653" s="4">
        <f>_xlfn.NUMBERVALUE(Test_Length_Start[[#This Row],[Column11]])</f>
        <v>0.61545679273852905</v>
      </c>
      <c r="N653" s="8">
        <f>Tableau2[[#This Row],[Longueur manquante]]-(6-Tableau2[[#This Row],[longueur]])</f>
        <v>-3.4036281138551505</v>
      </c>
    </row>
    <row r="654" spans="2:14" x14ac:dyDescent="0.25">
      <c r="B654" s="3" t="str">
        <f t="shared" si="20"/>
        <v>14</v>
      </c>
      <c r="C654" s="4" t="str">
        <f>Test_Length_Start[[#This Row],[Column1]]</f>
        <v>14-Camera-0,1</v>
      </c>
      <c r="D654" s="3">
        <f t="shared" si="21"/>
        <v>1</v>
      </c>
      <c r="E654" s="4">
        <f>_xlfn.NUMBERVALUE(Test_Length_Start[[#This Row],[Column2]])</f>
        <v>80.2032181579428</v>
      </c>
      <c r="F654" s="4">
        <f>_xlfn.NUMBERVALUE(Test_Length_Start[[#This Row],[Column3]])</f>
        <v>1.9889040028588301</v>
      </c>
      <c r="G654" s="4">
        <f>_xlfn.NUMBERVALUE(Test_Length_Start[[#This Row],[Column4]])</f>
        <v>1.7373292146841201E-2</v>
      </c>
      <c r="H654" s="4">
        <f>_xlfn.NUMBERVALUE(Test_Length_Start[[#This Row],[Column5]])</f>
        <v>0.105777144964685</v>
      </c>
      <c r="I654" s="4">
        <f>_xlfn.NUMBERVALUE(Test_Length_Start[[#This Row],[Column6]])</f>
        <v>1.37845924797876E-2</v>
      </c>
      <c r="J654" s="4">
        <f>_xlfn.NUMBERVALUE(Test_Length_Start[[#This Row],[Column7]])</f>
        <v>6.6981030335211994E-2</v>
      </c>
      <c r="K654" s="4">
        <f>_xlfn.NUMBERVALUE(Test_Length_Start[[#This Row],[Column12]])</f>
        <v>3.3712941400008201</v>
      </c>
      <c r="L654" s="8">
        <f>_xlfn.NUMBERVALUE(Test_Length_Start[[#This Row],[Column10]])</f>
        <v>0.101303191752354</v>
      </c>
      <c r="M654" s="4">
        <f>_xlfn.NUMBERVALUE(Test_Length_Start[[#This Row],[Column11]])</f>
        <v>0.60056905912523295</v>
      </c>
      <c r="N654" s="8">
        <f>Tableau2[[#This Row],[Longueur manquante]]-(6-Tableau2[[#This Row],[longueur]])</f>
        <v>-3.4105269380159369</v>
      </c>
    </row>
    <row r="655" spans="2:14" x14ac:dyDescent="0.25">
      <c r="B655" s="3" t="str">
        <f t="shared" si="20"/>
        <v>14</v>
      </c>
      <c r="C655" s="4" t="str">
        <f>Test_Length_Start[[#This Row],[Column1]]</f>
        <v>14-Camera-0,1</v>
      </c>
      <c r="D655" s="3">
        <f t="shared" si="21"/>
        <v>1</v>
      </c>
      <c r="E655" s="4">
        <f>_xlfn.NUMBERVALUE(Test_Length_Start[[#This Row],[Column2]])</f>
        <v>59.174407111974602</v>
      </c>
      <c r="F655" s="4">
        <f>_xlfn.NUMBERVALUE(Test_Length_Start[[#This Row],[Column3]])</f>
        <v>1.9143977613321399</v>
      </c>
      <c r="G655" s="4">
        <f>_xlfn.NUMBERVALUE(Test_Length_Start[[#This Row],[Column4]])</f>
        <v>4.50089373514206E-2</v>
      </c>
      <c r="H655" s="4">
        <f>_xlfn.NUMBERVALUE(Test_Length_Start[[#This Row],[Column5]])</f>
        <v>0.114142721891334</v>
      </c>
      <c r="I655" s="4">
        <f>_xlfn.NUMBERVALUE(Test_Length_Start[[#This Row],[Column6]])</f>
        <v>4.57764555039476E-2</v>
      </c>
      <c r="J655" s="4">
        <f>_xlfn.NUMBERVALUE(Test_Length_Start[[#This Row],[Column7]])</f>
        <v>8.0620127228613503E-2</v>
      </c>
      <c r="K655" s="4">
        <f>_xlfn.NUMBERVALUE(Test_Length_Start[[#This Row],[Column12]])</f>
        <v>3.2965034979861199</v>
      </c>
      <c r="L655" s="8">
        <f>_xlfn.NUMBERVALUE(Test_Length_Start[[#This Row],[Column10]])</f>
        <v>0.100871603484034</v>
      </c>
      <c r="M655" s="4">
        <f>_xlfn.NUMBERVALUE(Test_Length_Start[[#This Row],[Column11]])</f>
        <v>0.60159872004514703</v>
      </c>
      <c r="N655" s="8">
        <f>Tableau2[[#This Row],[Longueur manquante]]-(6-Tableau2[[#This Row],[longueur]])</f>
        <v>-3.4840035186227132</v>
      </c>
    </row>
    <row r="656" spans="2:14" x14ac:dyDescent="0.25">
      <c r="B656" s="3" t="str">
        <f t="shared" si="20"/>
        <v>14</v>
      </c>
      <c r="C656" s="4" t="str">
        <f>Test_Length_Start[[#This Row],[Column1]]</f>
        <v>14-Camera-0,1</v>
      </c>
      <c r="D656" s="3">
        <f t="shared" si="21"/>
        <v>1</v>
      </c>
      <c r="E656" s="4">
        <f>_xlfn.NUMBERVALUE(Test_Length_Start[[#This Row],[Column2]])</f>
        <v>43.788124117965303</v>
      </c>
      <c r="F656" s="4">
        <f>_xlfn.NUMBERVALUE(Test_Length_Start[[#This Row],[Column3]])</f>
        <v>1.9674751237380601</v>
      </c>
      <c r="G656" s="4">
        <f>_xlfn.NUMBERVALUE(Test_Length_Start[[#This Row],[Column4]])</f>
        <v>5.9688752277867102E-2</v>
      </c>
      <c r="H656" s="4">
        <f>_xlfn.NUMBERVALUE(Test_Length_Start[[#This Row],[Column5]])</f>
        <v>0.12402088590354</v>
      </c>
      <c r="I656" s="4">
        <f>_xlfn.NUMBERVALUE(Test_Length_Start[[#This Row],[Column6]])</f>
        <v>4.3716842666552999E-2</v>
      </c>
      <c r="J656" s="4">
        <f>_xlfn.NUMBERVALUE(Test_Length_Start[[#This Row],[Column7]])</f>
        <v>0.106800495343817</v>
      </c>
      <c r="K656" s="4">
        <f>_xlfn.NUMBERVALUE(Test_Length_Start[[#This Row],[Column12]])</f>
        <v>3.5769187990808802</v>
      </c>
      <c r="L656" s="8">
        <f>_xlfn.NUMBERVALUE(Test_Length_Start[[#This Row],[Column10]])</f>
        <v>0.18427496051971301</v>
      </c>
      <c r="M656" s="4">
        <f>_xlfn.NUMBERVALUE(Test_Length_Start[[#This Row],[Column11]])</f>
        <v>0.590040208868017</v>
      </c>
      <c r="N656" s="8">
        <f>Tableau2[[#This Row],[Longueur manquante]]-(6-Tableau2[[#This Row],[longueur]])</f>
        <v>-3.4424846673939227</v>
      </c>
    </row>
    <row r="657" spans="2:14" x14ac:dyDescent="0.25">
      <c r="B657" s="3" t="str">
        <f t="shared" si="20"/>
        <v>14</v>
      </c>
      <c r="C657" s="4" t="str">
        <f>Test_Length_Start[[#This Row],[Column1]]</f>
        <v>14-Camera-0,1</v>
      </c>
      <c r="D657" s="3">
        <f t="shared" si="21"/>
        <v>1</v>
      </c>
      <c r="E657" s="4">
        <f>_xlfn.NUMBERVALUE(Test_Length_Start[[#This Row],[Column2]])</f>
        <v>30.932367209745902</v>
      </c>
      <c r="F657" s="4">
        <f>_xlfn.NUMBERVALUE(Test_Length_Start[[#This Row],[Column3]])</f>
        <v>2.0430657919802999</v>
      </c>
      <c r="G657" s="4">
        <f>_xlfn.NUMBERVALUE(Test_Length_Start[[#This Row],[Column4]])</f>
        <v>9.87177480697711E-2</v>
      </c>
      <c r="H657" s="4">
        <f>_xlfn.NUMBERVALUE(Test_Length_Start[[#This Row],[Column5]])</f>
        <v>0.143647393073913</v>
      </c>
      <c r="I657" s="4">
        <f>_xlfn.NUMBERVALUE(Test_Length_Start[[#This Row],[Column6]])</f>
        <v>8.5937244816938499E-2</v>
      </c>
      <c r="J657" s="4">
        <f>_xlfn.NUMBERVALUE(Test_Length_Start[[#This Row],[Column7]])</f>
        <v>0.13354892440484301</v>
      </c>
      <c r="K657" s="4">
        <f>_xlfn.NUMBERVALUE(Test_Length_Start[[#This Row],[Column12]])</f>
        <v>4.0806294070789502</v>
      </c>
      <c r="L657" s="8">
        <f>_xlfn.NUMBERVALUE(Test_Length_Start[[#This Row],[Column10]])</f>
        <v>0.30837897843365802</v>
      </c>
      <c r="M657" s="4">
        <f>_xlfn.NUMBERVALUE(Test_Length_Start[[#This Row],[Column11]])</f>
        <v>0.40434368066524901</v>
      </c>
      <c r="N657" s="8">
        <f>Tableau2[[#This Row],[Longueur manquante]]-(6-Tableau2[[#This Row],[longueur]])</f>
        <v>-3.5525905273544511</v>
      </c>
    </row>
    <row r="658" spans="2:14" x14ac:dyDescent="0.25">
      <c r="B658" s="3" t="str">
        <f t="shared" si="20"/>
        <v>14</v>
      </c>
      <c r="C658" s="4" t="str">
        <f>Test_Length_Start[[#This Row],[Column1]]</f>
        <v>14-Camera-0,1</v>
      </c>
      <c r="D658" s="3">
        <f t="shared" si="21"/>
        <v>1</v>
      </c>
      <c r="E658" s="4">
        <f>_xlfn.NUMBERVALUE(Test_Length_Start[[#This Row],[Column2]])</f>
        <v>67.296414308382097</v>
      </c>
      <c r="F658" s="4">
        <f>_xlfn.NUMBERVALUE(Test_Length_Start[[#This Row],[Column3]])</f>
        <v>2.1513793910205101</v>
      </c>
      <c r="G658" s="4">
        <f>_xlfn.NUMBERVALUE(Test_Length_Start[[#This Row],[Column4]])</f>
        <v>6.3491594738257995E-2</v>
      </c>
      <c r="H658" s="4">
        <f>_xlfn.NUMBERVALUE(Test_Length_Start[[#This Row],[Column5]])</f>
        <v>0.13993884390269101</v>
      </c>
      <c r="I658" s="4">
        <f>_xlfn.NUMBERVALUE(Test_Length_Start[[#This Row],[Column6]])</f>
        <v>5.8892985109404501E-2</v>
      </c>
      <c r="J658" s="4">
        <f>_xlfn.NUMBERVALUE(Test_Length_Start[[#This Row],[Column7]])</f>
        <v>0.103767778568612</v>
      </c>
      <c r="K658" s="4">
        <f>_xlfn.NUMBERVALUE(Test_Length_Start[[#This Row],[Column12]])</f>
        <v>3.9809512139763599</v>
      </c>
      <c r="L658" s="8">
        <f>_xlfn.NUMBERVALUE(Test_Length_Start[[#This Row],[Column10]])</f>
        <v>0.14521659352354699</v>
      </c>
      <c r="M658" s="4">
        <f>_xlfn.NUMBERVALUE(Test_Length_Start[[#This Row],[Column11]])</f>
        <v>0.60970136718593504</v>
      </c>
      <c r="N658" s="8">
        <f>Tableau2[[#This Row],[Longueur manquante]]-(6-Tableau2[[#This Row],[longueur]])</f>
        <v>-3.2389192417935551</v>
      </c>
    </row>
    <row r="659" spans="2:14" x14ac:dyDescent="0.25">
      <c r="B659" s="3" t="str">
        <f t="shared" si="20"/>
        <v>14</v>
      </c>
      <c r="C659" s="4" t="str">
        <f>Test_Length_Start[[#This Row],[Column1]]</f>
        <v>14-Camera-0,1</v>
      </c>
      <c r="D659" s="3">
        <f t="shared" si="21"/>
        <v>1</v>
      </c>
      <c r="E659" s="4">
        <f>_xlfn.NUMBERVALUE(Test_Length_Start[[#This Row],[Column2]])</f>
        <v>45.919025778573499</v>
      </c>
      <c r="F659" s="4">
        <f>_xlfn.NUMBERVALUE(Test_Length_Start[[#This Row],[Column3]])</f>
        <v>1.9116627234807499</v>
      </c>
      <c r="G659" s="4">
        <f>_xlfn.NUMBERVALUE(Test_Length_Start[[#This Row],[Column4]])</f>
        <v>4.82621575056126E-2</v>
      </c>
      <c r="H659" s="4">
        <f>_xlfn.NUMBERVALUE(Test_Length_Start[[#This Row],[Column5]])</f>
        <v>0.13600612446288801</v>
      </c>
      <c r="I659" s="4">
        <f>_xlfn.NUMBERVALUE(Test_Length_Start[[#This Row],[Column6]])</f>
        <v>4.18571382315054E-2</v>
      </c>
      <c r="J659" s="4">
        <f>_xlfn.NUMBERVALUE(Test_Length_Start[[#This Row],[Column7]])</f>
        <v>0.102615875404881</v>
      </c>
      <c r="K659" s="4">
        <f>_xlfn.NUMBERVALUE(Test_Length_Start[[#This Row],[Column12]])</f>
        <v>3.5240605380386101</v>
      </c>
      <c r="L659" s="8">
        <f>_xlfn.NUMBERVALUE(Test_Length_Start[[#This Row],[Column10]])</f>
        <v>0.13335706877436801</v>
      </c>
      <c r="M659" s="4">
        <f>_xlfn.NUMBERVALUE(Test_Length_Start[[#This Row],[Column11]])</f>
        <v>0.58649202755369501</v>
      </c>
      <c r="N659" s="8">
        <f>Tableau2[[#This Row],[Longueur manquante]]-(6-Tableau2[[#This Row],[longueur]])</f>
        <v>-3.5018452489655552</v>
      </c>
    </row>
    <row r="660" spans="2:14" x14ac:dyDescent="0.25">
      <c r="B660" s="3" t="str">
        <f t="shared" si="20"/>
        <v>14</v>
      </c>
      <c r="C660" s="4" t="str">
        <f>Test_Length_Start[[#This Row],[Column1]]</f>
        <v>14-Camera-0,1</v>
      </c>
      <c r="D660" s="3">
        <f t="shared" si="21"/>
        <v>1</v>
      </c>
      <c r="E660" s="4">
        <f>_xlfn.NUMBERVALUE(Test_Length_Start[[#This Row],[Column2]])</f>
        <v>84.070275057230504</v>
      </c>
      <c r="F660" s="4">
        <f>_xlfn.NUMBERVALUE(Test_Length_Start[[#This Row],[Column3]])</f>
        <v>2.1014727271223901</v>
      </c>
      <c r="G660" s="4">
        <f>_xlfn.NUMBERVALUE(Test_Length_Start[[#This Row],[Column4]])</f>
        <v>5.1183272935362602E-2</v>
      </c>
      <c r="H660" s="4">
        <f>_xlfn.NUMBERVALUE(Test_Length_Start[[#This Row],[Column5]])</f>
        <v>0.13727460739931299</v>
      </c>
      <c r="I660" s="4">
        <f>_xlfn.NUMBERVALUE(Test_Length_Start[[#This Row],[Column6]])</f>
        <v>5.0035206924586802E-2</v>
      </c>
      <c r="J660" s="4">
        <f>_xlfn.NUMBERVALUE(Test_Length_Start[[#This Row],[Column7]])</f>
        <v>9.3878722234589304E-2</v>
      </c>
      <c r="K660" s="4">
        <f>_xlfn.NUMBERVALUE(Test_Length_Start[[#This Row],[Column12]])</f>
        <v>3.6947722310433102</v>
      </c>
      <c r="L660" s="8">
        <f>_xlfn.NUMBERVALUE(Test_Length_Start[[#This Row],[Column10]])</f>
        <v>0.119807911852327</v>
      </c>
      <c r="M660" s="4">
        <f>_xlfn.NUMBERVALUE(Test_Length_Start[[#This Row],[Column11]])</f>
        <v>0.63647785620984698</v>
      </c>
      <c r="N660" s="8">
        <f>Tableau2[[#This Row],[Longueur manquante]]-(6-Tableau2[[#This Row],[longueur]])</f>
        <v>-3.2620494166677627</v>
      </c>
    </row>
    <row r="661" spans="2:14" x14ac:dyDescent="0.25">
      <c r="B661" s="3" t="str">
        <f t="shared" si="20"/>
        <v>14</v>
      </c>
      <c r="C661" s="4" t="str">
        <f>Test_Length_Start[[#This Row],[Column1]]</f>
        <v>14-Camera-0,1</v>
      </c>
      <c r="D661" s="3">
        <f t="shared" si="21"/>
        <v>1</v>
      </c>
      <c r="E661" s="4">
        <f>_xlfn.NUMBERVALUE(Test_Length_Start[[#This Row],[Column2]])</f>
        <v>36.3788144913078</v>
      </c>
      <c r="F661" s="4">
        <f>_xlfn.NUMBERVALUE(Test_Length_Start[[#This Row],[Column3]])</f>
        <v>1.9360079416204099</v>
      </c>
      <c r="G661" s="4">
        <f>_xlfn.NUMBERVALUE(Test_Length_Start[[#This Row],[Column4]])</f>
        <v>8.2699143323209295E-2</v>
      </c>
      <c r="H661" s="4">
        <f>_xlfn.NUMBERVALUE(Test_Length_Start[[#This Row],[Column5]])</f>
        <v>0.19951887968537699</v>
      </c>
      <c r="I661" s="4">
        <f>_xlfn.NUMBERVALUE(Test_Length_Start[[#This Row],[Column6]])</f>
        <v>7.3947836142114101E-2</v>
      </c>
      <c r="J661" s="4">
        <f>_xlfn.NUMBERVALUE(Test_Length_Start[[#This Row],[Column7]])</f>
        <v>0.15207394229862101</v>
      </c>
      <c r="K661" s="4">
        <f>_xlfn.NUMBERVALUE(Test_Length_Start[[#This Row],[Column12]])</f>
        <v>4.2493007400771603</v>
      </c>
      <c r="L661" s="8">
        <f>_xlfn.NUMBERVALUE(Test_Length_Start[[#This Row],[Column10]])</f>
        <v>0.40391765538292701</v>
      </c>
      <c r="M661" s="4">
        <f>_xlfn.NUMBERVALUE(Test_Length_Start[[#This Row],[Column11]])</f>
        <v>0.61241453636818699</v>
      </c>
      <c r="N661" s="8">
        <f>Tableau2[[#This Row],[Longueur manquante]]-(6-Tableau2[[#This Row],[longueur]])</f>
        <v>-3.4515775220114029</v>
      </c>
    </row>
    <row r="662" spans="2:14" x14ac:dyDescent="0.25">
      <c r="B662" s="3" t="str">
        <f t="shared" si="20"/>
        <v>14</v>
      </c>
      <c r="C662" s="4" t="str">
        <f>Test_Length_Start[[#This Row],[Column1]]</f>
        <v>14-Camera-0,15000000000000002</v>
      </c>
      <c r="D662" s="3">
        <f t="shared" si="21"/>
        <v>1.5</v>
      </c>
      <c r="E662" s="4">
        <f>_xlfn.NUMBERVALUE(Test_Length_Start[[#This Row],[Column2]])</f>
        <v>44.112306070211602</v>
      </c>
      <c r="F662" s="4">
        <f>_xlfn.NUMBERVALUE(Test_Length_Start[[#This Row],[Column3]])</f>
        <v>1.8683478333268899</v>
      </c>
      <c r="G662" s="4">
        <f>_xlfn.NUMBERVALUE(Test_Length_Start[[#This Row],[Column4]])</f>
        <v>7.3539274332922594E-2</v>
      </c>
      <c r="H662" s="4">
        <f>_xlfn.NUMBERVALUE(Test_Length_Start[[#This Row],[Column5]])</f>
        <v>0.13663883980140901</v>
      </c>
      <c r="I662" s="4">
        <f>_xlfn.NUMBERVALUE(Test_Length_Start[[#This Row],[Column6]])</f>
        <v>6.4963878233473701E-2</v>
      </c>
      <c r="J662" s="4">
        <f>_xlfn.NUMBERVALUE(Test_Length_Start[[#This Row],[Column7]])</f>
        <v>0.123863825212947</v>
      </c>
      <c r="K662" s="4">
        <f>_xlfn.NUMBERVALUE(Test_Length_Start[[#This Row],[Column12]])</f>
        <v>3.40258445497602</v>
      </c>
      <c r="L662" s="8">
        <f>_xlfn.NUMBERVALUE(Test_Length_Start[[#This Row],[Column10]])</f>
        <v>0.19403455365625399</v>
      </c>
      <c r="M662" s="4">
        <f>_xlfn.NUMBERVALUE(Test_Length_Start[[#This Row],[Column11]])</f>
        <v>0.537210532350895</v>
      </c>
      <c r="N662" s="8">
        <f>Tableau2[[#This Row],[Longueur manquante]]-(6-Tableau2[[#This Row],[longueur]])</f>
        <v>-3.594441634322215</v>
      </c>
    </row>
    <row r="663" spans="2:14" x14ac:dyDescent="0.25">
      <c r="B663" s="3" t="str">
        <f t="shared" si="20"/>
        <v>14</v>
      </c>
      <c r="C663" s="4" t="str">
        <f>Test_Length_Start[[#This Row],[Column1]]</f>
        <v>14-Camera-0,15000000000000002</v>
      </c>
      <c r="D663" s="3">
        <f t="shared" si="21"/>
        <v>1.5</v>
      </c>
      <c r="E663" s="4">
        <f>_xlfn.NUMBERVALUE(Test_Length_Start[[#This Row],[Column2]])</f>
        <v>32.217717080345103</v>
      </c>
      <c r="F663" s="4">
        <f>_xlfn.NUMBERVALUE(Test_Length_Start[[#This Row],[Column3]])</f>
        <v>2.0600917406177599</v>
      </c>
      <c r="G663" s="4">
        <f>_xlfn.NUMBERVALUE(Test_Length_Start[[#This Row],[Column4]])</f>
        <v>0.100205812656928</v>
      </c>
      <c r="H663" s="4">
        <f>_xlfn.NUMBERVALUE(Test_Length_Start[[#This Row],[Column5]])</f>
        <v>0.14526524932392801</v>
      </c>
      <c r="I663" s="4">
        <f>_xlfn.NUMBERVALUE(Test_Length_Start[[#This Row],[Column6]])</f>
        <v>8.6487048260118105E-2</v>
      </c>
      <c r="J663" s="4">
        <f>_xlfn.NUMBERVALUE(Test_Length_Start[[#This Row],[Column7]])</f>
        <v>0.12912756445444901</v>
      </c>
      <c r="K663" s="4">
        <f>_xlfn.NUMBERVALUE(Test_Length_Start[[#This Row],[Column12]])</f>
        <v>3.4152112540323198</v>
      </c>
      <c r="L663" s="8">
        <f>_xlfn.NUMBERVALUE(Test_Length_Start[[#This Row],[Column10]])</f>
        <v>0.32560843437049503</v>
      </c>
      <c r="M663" s="4">
        <f>_xlfn.NUMBERVALUE(Test_Length_Start[[#This Row],[Column11]])</f>
        <v>0.54079128796609199</v>
      </c>
      <c r="N663" s="8">
        <f>Tableau2[[#This Row],[Longueur manquante]]-(6-Tableau2[[#This Row],[longueur]])</f>
        <v>-3.3991169714161482</v>
      </c>
    </row>
    <row r="664" spans="2:14" x14ac:dyDescent="0.25">
      <c r="B664" s="3" t="str">
        <f t="shared" si="20"/>
        <v>14</v>
      </c>
      <c r="C664" s="4" t="str">
        <f>Test_Length_Start[[#This Row],[Column1]]</f>
        <v>14-Camera-0,15000000000000002</v>
      </c>
      <c r="D664" s="3">
        <f t="shared" si="21"/>
        <v>1.5</v>
      </c>
      <c r="E664" s="4">
        <f>_xlfn.NUMBERVALUE(Test_Length_Start[[#This Row],[Column2]])</f>
        <v>47.192058222087397</v>
      </c>
      <c r="F664" s="4">
        <f>_xlfn.NUMBERVALUE(Test_Length_Start[[#This Row],[Column3]])</f>
        <v>2.0986585906420698</v>
      </c>
      <c r="G664" s="4">
        <f>_xlfn.NUMBERVALUE(Test_Length_Start[[#This Row],[Column4]])</f>
        <v>9.0719310902873204E-2</v>
      </c>
      <c r="H664" s="4">
        <f>_xlfn.NUMBERVALUE(Test_Length_Start[[#This Row],[Column5]])</f>
        <v>0.169179126018282</v>
      </c>
      <c r="I664" s="4">
        <f>_xlfn.NUMBERVALUE(Test_Length_Start[[#This Row],[Column6]])</f>
        <v>7.8566787071532695E-2</v>
      </c>
      <c r="J664" s="4">
        <f>_xlfn.NUMBERVALUE(Test_Length_Start[[#This Row],[Column7]])</f>
        <v>0.13852596133011899</v>
      </c>
      <c r="K664" s="4">
        <f>_xlfn.NUMBERVALUE(Test_Length_Start[[#This Row],[Column12]])</f>
        <v>3.2733206510310899</v>
      </c>
      <c r="L664" s="8">
        <f>_xlfn.NUMBERVALUE(Test_Length_Start[[#This Row],[Column10]])</f>
        <v>0.30069151350753798</v>
      </c>
      <c r="M664" s="4">
        <f>_xlfn.NUMBERVALUE(Test_Length_Start[[#This Row],[Column11]])</f>
        <v>0.59063658532350205</v>
      </c>
      <c r="N664" s="8">
        <f>Tableau2[[#This Row],[Longueur manquante]]-(6-Tableau2[[#This Row],[longueur]])</f>
        <v>-3.3107048240344281</v>
      </c>
    </row>
    <row r="665" spans="2:14" x14ac:dyDescent="0.25">
      <c r="B665" s="3" t="str">
        <f t="shared" si="20"/>
        <v>14</v>
      </c>
      <c r="C665" s="4" t="str">
        <f>Test_Length_Start[[#This Row],[Column1]]</f>
        <v>14-Camera-0,15000000000000002</v>
      </c>
      <c r="D665" s="3">
        <f t="shared" si="21"/>
        <v>1.5</v>
      </c>
      <c r="E665" s="4">
        <f>_xlfn.NUMBERVALUE(Test_Length_Start[[#This Row],[Column2]])</f>
        <v>64.440418006362506</v>
      </c>
      <c r="F665" s="4">
        <f>_xlfn.NUMBERVALUE(Test_Length_Start[[#This Row],[Column3]])</f>
        <v>1.81403582904976</v>
      </c>
      <c r="G665" s="4">
        <f>_xlfn.NUMBERVALUE(Test_Length_Start[[#This Row],[Column4]])</f>
        <v>0.20116756119908499</v>
      </c>
      <c r="H665" s="4">
        <f>_xlfn.NUMBERVALUE(Test_Length_Start[[#This Row],[Column5]])</f>
        <v>0.30862482115303003</v>
      </c>
      <c r="I665" s="4">
        <f>_xlfn.NUMBERVALUE(Test_Length_Start[[#This Row],[Column6]])</f>
        <v>0.170722387780294</v>
      </c>
      <c r="J665" s="4">
        <f>_xlfn.NUMBERVALUE(Test_Length_Start[[#This Row],[Column7]])</f>
        <v>0.18917321961059599</v>
      </c>
      <c r="K665" s="4">
        <f>_xlfn.NUMBERVALUE(Test_Length_Start[[#This Row],[Column12]])</f>
        <v>2.7695117429830098</v>
      </c>
      <c r="L665" s="8">
        <f>_xlfn.NUMBERVALUE(Test_Length_Start[[#This Row],[Column10]])</f>
        <v>0.63240076085624897</v>
      </c>
      <c r="M665" s="4">
        <f>_xlfn.NUMBERVALUE(Test_Length_Start[[#This Row],[Column11]])</f>
        <v>0.92122685615726196</v>
      </c>
      <c r="N665" s="8">
        <f>Tableau2[[#This Row],[Longueur manquante]]-(6-Tableau2[[#This Row],[longueur]])</f>
        <v>-3.2647373147929781</v>
      </c>
    </row>
    <row r="666" spans="2:14" x14ac:dyDescent="0.25">
      <c r="B666" s="3" t="str">
        <f t="shared" si="20"/>
        <v>14</v>
      </c>
      <c r="C666" s="4" t="str">
        <f>Test_Length_Start[[#This Row],[Column1]]</f>
        <v>14-Camera-0,15000000000000002</v>
      </c>
      <c r="D666" s="3">
        <f t="shared" si="21"/>
        <v>1.5</v>
      </c>
      <c r="E666" s="4">
        <f>_xlfn.NUMBERVALUE(Test_Length_Start[[#This Row],[Column2]])</f>
        <v>41.054601576421</v>
      </c>
      <c r="F666" s="4">
        <f>_xlfn.NUMBERVALUE(Test_Length_Start[[#This Row],[Column3]])</f>
        <v>2.14932405484203</v>
      </c>
      <c r="G666" s="4">
        <f>_xlfn.NUMBERVALUE(Test_Length_Start[[#This Row],[Column4]])</f>
        <v>0.13934608914796301</v>
      </c>
      <c r="H666" s="4">
        <f>_xlfn.NUMBERVALUE(Test_Length_Start[[#This Row],[Column5]])</f>
        <v>0.178940716190781</v>
      </c>
      <c r="I666" s="4">
        <f>_xlfn.NUMBERVALUE(Test_Length_Start[[#This Row],[Column6]])</f>
        <v>7.0970989139935201E-2</v>
      </c>
      <c r="J666" s="4">
        <f>_xlfn.NUMBERVALUE(Test_Length_Start[[#This Row],[Column7]])</f>
        <v>0.13549836778747701</v>
      </c>
      <c r="K666" s="4">
        <f>_xlfn.NUMBERVALUE(Test_Length_Start[[#This Row],[Column12]])</f>
        <v>3.3233864349313</v>
      </c>
      <c r="L666" s="8">
        <f>_xlfn.NUMBERVALUE(Test_Length_Start[[#This Row],[Column10]])</f>
        <v>0.48619057311069103</v>
      </c>
      <c r="M666" s="4">
        <f>_xlfn.NUMBERVALUE(Test_Length_Start[[#This Row],[Column11]])</f>
        <v>0.52075223818118599</v>
      </c>
      <c r="N666" s="8">
        <f>Tableau2[[#This Row],[Longueur manquante]]-(6-Tableau2[[#This Row],[longueur]])</f>
        <v>-3.3299237069767837</v>
      </c>
    </row>
    <row r="667" spans="2:14" x14ac:dyDescent="0.25">
      <c r="B667" s="3" t="str">
        <f t="shared" si="20"/>
        <v>14</v>
      </c>
      <c r="C667" s="4" t="str">
        <f>Test_Length_Start[[#This Row],[Column1]]</f>
        <v>14-Camera-0,15000000000000002</v>
      </c>
      <c r="D667" s="3">
        <f t="shared" si="21"/>
        <v>1.5</v>
      </c>
      <c r="E667" s="4">
        <f>_xlfn.NUMBERVALUE(Test_Length_Start[[#This Row],[Column2]])</f>
        <v>75.212606081001297</v>
      </c>
      <c r="F667" s="4">
        <f>_xlfn.NUMBERVALUE(Test_Length_Start[[#This Row],[Column3]])</f>
        <v>2.15720212076448</v>
      </c>
      <c r="G667" s="4">
        <f>_xlfn.NUMBERVALUE(Test_Length_Start[[#This Row],[Column4]])</f>
        <v>0.19454449900654899</v>
      </c>
      <c r="H667" s="4">
        <f>_xlfn.NUMBERVALUE(Test_Length_Start[[#This Row],[Column5]])</f>
        <v>0.20096821957619301</v>
      </c>
      <c r="I667" s="4">
        <f>_xlfn.NUMBERVALUE(Test_Length_Start[[#This Row],[Column6]])</f>
        <v>0.16923328113969699</v>
      </c>
      <c r="J667" s="4">
        <f>_xlfn.NUMBERVALUE(Test_Length_Start[[#This Row],[Column7]])</f>
        <v>0.18902659407376801</v>
      </c>
      <c r="K667" s="4">
        <f>_xlfn.NUMBERVALUE(Test_Length_Start[[#This Row],[Column12]])</f>
        <v>4.0371388400672004</v>
      </c>
      <c r="L667" s="8">
        <f>_xlfn.NUMBERVALUE(Test_Length_Start[[#This Row],[Column10]])</f>
        <v>0.46723466061086999</v>
      </c>
      <c r="M667" s="4">
        <f>_xlfn.NUMBERVALUE(Test_Length_Start[[#This Row],[Column11]])</f>
        <v>0.48591671114128299</v>
      </c>
      <c r="N667" s="8">
        <f>Tableau2[[#This Row],[Longueur manquante]]-(6-Tableau2[[#This Row],[longueur]])</f>
        <v>-3.3568811680942368</v>
      </c>
    </row>
    <row r="668" spans="2:14" x14ac:dyDescent="0.25">
      <c r="B668" s="3" t="str">
        <f t="shared" si="20"/>
        <v>14</v>
      </c>
      <c r="C668" s="4" t="str">
        <f>Test_Length_Start[[#This Row],[Column1]]</f>
        <v>14-Camera-0,15000000000000002</v>
      </c>
      <c r="D668" s="3">
        <f t="shared" si="21"/>
        <v>1.5</v>
      </c>
      <c r="E668" s="4">
        <f>_xlfn.NUMBERVALUE(Test_Length_Start[[#This Row],[Column2]])</f>
        <v>35.391058963185998</v>
      </c>
      <c r="F668" s="4">
        <f>_xlfn.NUMBERVALUE(Test_Length_Start[[#This Row],[Column3]])</f>
        <v>2.1886442317546799</v>
      </c>
      <c r="G668" s="4">
        <f>_xlfn.NUMBERVALUE(Test_Length_Start[[#This Row],[Column4]])</f>
        <v>0.13897670598352599</v>
      </c>
      <c r="H668" s="4">
        <f>_xlfn.NUMBERVALUE(Test_Length_Start[[#This Row],[Column5]])</f>
        <v>0.17035694245024999</v>
      </c>
      <c r="I668" s="4">
        <f>_xlfn.NUMBERVALUE(Test_Length_Start[[#This Row],[Column6]])</f>
        <v>8.3665797663429006E-2</v>
      </c>
      <c r="J668" s="4">
        <f>_xlfn.NUMBERVALUE(Test_Length_Start[[#This Row],[Column7]])</f>
        <v>0.13399187107097399</v>
      </c>
      <c r="K668" s="4">
        <f>_xlfn.NUMBERVALUE(Test_Length_Start[[#This Row],[Column12]])</f>
        <v>3.1068123159930101</v>
      </c>
      <c r="L668" s="8">
        <f>_xlfn.NUMBERVALUE(Test_Length_Start[[#This Row],[Column10]])</f>
        <v>0.472041075009349</v>
      </c>
      <c r="M668" s="4">
        <f>_xlfn.NUMBERVALUE(Test_Length_Start[[#This Row],[Column11]])</f>
        <v>0.47375571993777699</v>
      </c>
      <c r="N668" s="8">
        <f>Tableau2[[#This Row],[Longueur manquante]]-(6-Tableau2[[#This Row],[longueur]])</f>
        <v>-3.337600048307543</v>
      </c>
    </row>
    <row r="669" spans="2:14" x14ac:dyDescent="0.25">
      <c r="B669" s="3" t="str">
        <f t="shared" si="20"/>
        <v>14</v>
      </c>
      <c r="C669" s="4" t="str">
        <f>Test_Length_Start[[#This Row],[Column1]]</f>
        <v>14-Camera-0,15000000000000002</v>
      </c>
      <c r="D669" s="3">
        <f t="shared" si="21"/>
        <v>1.5</v>
      </c>
      <c r="E669" s="4">
        <f>_xlfn.NUMBERVALUE(Test_Length_Start[[#This Row],[Column2]])</f>
        <v>60.998827707378702</v>
      </c>
      <c r="F669" s="4">
        <f>_xlfn.NUMBERVALUE(Test_Length_Start[[#This Row],[Column3]])</f>
        <v>1.9991006230926101</v>
      </c>
      <c r="G669" s="4">
        <f>_xlfn.NUMBERVALUE(Test_Length_Start[[#This Row],[Column4]])</f>
        <v>0.16191592969891999</v>
      </c>
      <c r="H669" s="4">
        <f>_xlfn.NUMBERVALUE(Test_Length_Start[[#This Row],[Column5]])</f>
        <v>0.207811401106968</v>
      </c>
      <c r="I669" s="4">
        <f>_xlfn.NUMBERVALUE(Test_Length_Start[[#This Row],[Column6]])</f>
        <v>0.11122049768089</v>
      </c>
      <c r="J669" s="4">
        <f>_xlfn.NUMBERVALUE(Test_Length_Start[[#This Row],[Column7]])</f>
        <v>0.13287653609095201</v>
      </c>
      <c r="K669" s="4">
        <f>_xlfn.NUMBERVALUE(Test_Length_Start[[#This Row],[Column12]])</f>
        <v>2.8099831819999901</v>
      </c>
      <c r="L669" s="8">
        <f>_xlfn.NUMBERVALUE(Test_Length_Start[[#This Row],[Column10]])</f>
        <v>0.57355878411018701</v>
      </c>
      <c r="M669" s="4">
        <f>_xlfn.NUMBERVALUE(Test_Length_Start[[#This Row],[Column11]])</f>
        <v>0.70726762498427898</v>
      </c>
      <c r="N669" s="8">
        <f>Tableau2[[#This Row],[Longueur manquante]]-(6-Tableau2[[#This Row],[longueur]])</f>
        <v>-3.2936317519231113</v>
      </c>
    </row>
    <row r="670" spans="2:14" x14ac:dyDescent="0.25">
      <c r="B670" s="3" t="str">
        <f t="shared" si="20"/>
        <v>14</v>
      </c>
      <c r="C670" s="4" t="str">
        <f>Test_Length_Start[[#This Row],[Column1]]</f>
        <v>14-Camera-0,15000000000000002</v>
      </c>
      <c r="D670" s="3">
        <f t="shared" si="21"/>
        <v>1.5</v>
      </c>
      <c r="E670" s="4">
        <f>_xlfn.NUMBERVALUE(Test_Length_Start[[#This Row],[Column2]])</f>
        <v>56.156140899078103</v>
      </c>
      <c r="F670" s="4">
        <f>_xlfn.NUMBERVALUE(Test_Length_Start[[#This Row],[Column3]])</f>
        <v>2.1609101082009601</v>
      </c>
      <c r="G670" s="4">
        <f>_xlfn.NUMBERVALUE(Test_Length_Start[[#This Row],[Column4]])</f>
        <v>0.141843318248494</v>
      </c>
      <c r="H670" s="4">
        <f>_xlfn.NUMBERVALUE(Test_Length_Start[[#This Row],[Column5]])</f>
        <v>0.181323792963485</v>
      </c>
      <c r="I670" s="4">
        <f>_xlfn.NUMBERVALUE(Test_Length_Start[[#This Row],[Column6]])</f>
        <v>0.114209256728525</v>
      </c>
      <c r="J670" s="4">
        <f>_xlfn.NUMBERVALUE(Test_Length_Start[[#This Row],[Column7]])</f>
        <v>0.14623552919229499</v>
      </c>
      <c r="K670" s="4">
        <f>_xlfn.NUMBERVALUE(Test_Length_Start[[#This Row],[Column12]])</f>
        <v>2.9090793080394999</v>
      </c>
      <c r="L670" s="8">
        <f>_xlfn.NUMBERVALUE(Test_Length_Start[[#This Row],[Column10]])</f>
        <v>0.44684215082953099</v>
      </c>
      <c r="M670" s="4">
        <f>_xlfn.NUMBERVALUE(Test_Length_Start[[#This Row],[Column11]])</f>
        <v>0.64644328263847906</v>
      </c>
      <c r="N670" s="8">
        <f>Tableau2[[#This Row],[Longueur manquante]]-(6-Tableau2[[#This Row],[longueur]])</f>
        <v>-3.192646609160561</v>
      </c>
    </row>
    <row r="671" spans="2:14" x14ac:dyDescent="0.25">
      <c r="B671" s="3" t="str">
        <f t="shared" si="20"/>
        <v>14</v>
      </c>
      <c r="C671" s="4" t="str">
        <f>Test_Length_Start[[#This Row],[Column1]]</f>
        <v>14-Camera-0,15000000000000002</v>
      </c>
      <c r="D671" s="3">
        <f t="shared" si="21"/>
        <v>1.5</v>
      </c>
      <c r="E671" s="4">
        <f>_xlfn.NUMBERVALUE(Test_Length_Start[[#This Row],[Column2]])</f>
        <v>79.559273318354798</v>
      </c>
      <c r="F671" s="4">
        <f>_xlfn.NUMBERVALUE(Test_Length_Start[[#This Row],[Column3]])</f>
        <v>1.83087262592547</v>
      </c>
      <c r="G671" s="4">
        <f>_xlfn.NUMBERVALUE(Test_Length_Start[[#This Row],[Column4]])</f>
        <v>0.19912432510271999</v>
      </c>
      <c r="H671" s="4">
        <f>_xlfn.NUMBERVALUE(Test_Length_Start[[#This Row],[Column5]])</f>
        <v>0.42714304984631302</v>
      </c>
      <c r="I671" s="4">
        <f>_xlfn.NUMBERVALUE(Test_Length_Start[[#This Row],[Column6]])</f>
        <v>0.18915714624403501</v>
      </c>
      <c r="J671" s="4">
        <f>_xlfn.NUMBERVALUE(Test_Length_Start[[#This Row],[Column7]])</f>
        <v>0.31722362851296798</v>
      </c>
      <c r="K671" s="4">
        <f>_xlfn.NUMBERVALUE(Test_Length_Start[[#This Row],[Column12]])</f>
        <v>3.3777438070392201</v>
      </c>
      <c r="L671" s="8">
        <f>_xlfn.NUMBERVALUE(Test_Length_Start[[#This Row],[Column10]])</f>
        <v>0.469934446108902</v>
      </c>
      <c r="M671" s="4">
        <f>_xlfn.NUMBERVALUE(Test_Length_Start[[#This Row],[Column11]])</f>
        <v>1.15965542312053</v>
      </c>
      <c r="N671" s="8">
        <f>Tableau2[[#This Row],[Longueur manquante]]-(6-Tableau2[[#This Row],[longueur]])</f>
        <v>-3.009471950954</v>
      </c>
    </row>
    <row r="672" spans="2:14" x14ac:dyDescent="0.25">
      <c r="B672" s="3" t="str">
        <f t="shared" si="20"/>
        <v>14</v>
      </c>
      <c r="C672" s="4" t="str">
        <f>Test_Length_Start[[#This Row],[Column1]]</f>
        <v>14-Camera-0,15000000000000002</v>
      </c>
      <c r="D672" s="3">
        <f t="shared" si="21"/>
        <v>1.5</v>
      </c>
      <c r="E672" s="4">
        <f>_xlfn.NUMBERVALUE(Test_Length_Start[[#This Row],[Column2]])</f>
        <v>69.467037995718897</v>
      </c>
      <c r="F672" s="4">
        <f>_xlfn.NUMBERVALUE(Test_Length_Start[[#This Row],[Column3]])</f>
        <v>1.85426142317011</v>
      </c>
      <c r="G672" s="4">
        <f>_xlfn.NUMBERVALUE(Test_Length_Start[[#This Row],[Column4]])</f>
        <v>0.15923385653047301</v>
      </c>
      <c r="H672" s="4">
        <f>_xlfn.NUMBERVALUE(Test_Length_Start[[#This Row],[Column5]])</f>
        <v>0.30794126638227298</v>
      </c>
      <c r="I672" s="4">
        <f>_xlfn.NUMBERVALUE(Test_Length_Start[[#This Row],[Column6]])</f>
        <v>0.141505058112289</v>
      </c>
      <c r="J672" s="4">
        <f>_xlfn.NUMBERVALUE(Test_Length_Start[[#This Row],[Column7]])</f>
        <v>0.225813558867999</v>
      </c>
      <c r="K672" s="4">
        <f>_xlfn.NUMBERVALUE(Test_Length_Start[[#This Row],[Column12]])</f>
        <v>3.36608857300598</v>
      </c>
      <c r="L672" s="8">
        <f>_xlfn.NUMBERVALUE(Test_Length_Start[[#This Row],[Column10]])</f>
        <v>0.39577563875556898</v>
      </c>
      <c r="M672" s="4">
        <f>_xlfn.NUMBERVALUE(Test_Length_Start[[#This Row],[Column11]])</f>
        <v>0.87289890164459205</v>
      </c>
      <c r="N672" s="8">
        <f>Tableau2[[#This Row],[Longueur manquante]]-(6-Tableau2[[#This Row],[longueur]])</f>
        <v>-3.2728396751852982</v>
      </c>
    </row>
    <row r="673" spans="2:14" x14ac:dyDescent="0.25">
      <c r="B673" s="3" t="str">
        <f t="shared" si="20"/>
        <v>14</v>
      </c>
      <c r="C673" s="4" t="str">
        <f>Test_Length_Start[[#This Row],[Column1]]</f>
        <v>14-Camera-0,15000000000000002</v>
      </c>
      <c r="D673" s="3">
        <f t="shared" si="21"/>
        <v>1.5</v>
      </c>
      <c r="E673" s="4">
        <f>_xlfn.NUMBERVALUE(Test_Length_Start[[#This Row],[Column2]])</f>
        <v>44.891987782464902</v>
      </c>
      <c r="F673" s="4">
        <f>_xlfn.NUMBERVALUE(Test_Length_Start[[#This Row],[Column3]])</f>
        <v>2.1093373137348799</v>
      </c>
      <c r="G673" s="4">
        <f>_xlfn.NUMBERVALUE(Test_Length_Start[[#This Row],[Column4]])</f>
        <v>0.119716578445468</v>
      </c>
      <c r="H673" s="4">
        <f>_xlfn.NUMBERVALUE(Test_Length_Start[[#This Row],[Column5]])</f>
        <v>0.14157596497644401</v>
      </c>
      <c r="I673" s="4">
        <f>_xlfn.NUMBERVALUE(Test_Length_Start[[#This Row],[Column6]])</f>
        <v>8.9209023585734196E-2</v>
      </c>
      <c r="J673" s="4">
        <f>_xlfn.NUMBERVALUE(Test_Length_Start[[#This Row],[Column7]])</f>
        <v>0.128578040469814</v>
      </c>
      <c r="K673" s="4">
        <f>_xlfn.NUMBERVALUE(Test_Length_Start[[#This Row],[Column12]])</f>
        <v>3.5645729459356499</v>
      </c>
      <c r="L673" s="8">
        <f>_xlfn.NUMBERVALUE(Test_Length_Start[[#This Row],[Column10]])</f>
        <v>0.43832582171960099</v>
      </c>
      <c r="M673" s="4">
        <f>_xlfn.NUMBERVALUE(Test_Length_Start[[#This Row],[Column11]])</f>
        <v>0.40767921302457799</v>
      </c>
      <c r="N673" s="8">
        <f>Tableau2[[#This Row],[Longueur manquante]]-(6-Tableau2[[#This Row],[longueur]])</f>
        <v>-3.4829834732405422</v>
      </c>
    </row>
    <row r="674" spans="2:14" x14ac:dyDescent="0.25">
      <c r="B674" s="3" t="str">
        <f t="shared" si="20"/>
        <v>14</v>
      </c>
      <c r="C674" s="4" t="str">
        <f>Test_Length_Start[[#This Row],[Column1]]</f>
        <v>14-Camera-0,15000000000000002</v>
      </c>
      <c r="D674" s="3">
        <f t="shared" si="21"/>
        <v>1.5</v>
      </c>
      <c r="E674" s="4">
        <f>_xlfn.NUMBERVALUE(Test_Length_Start[[#This Row],[Column2]])</f>
        <v>78.600885705090604</v>
      </c>
      <c r="F674" s="4">
        <f>_xlfn.NUMBERVALUE(Test_Length_Start[[#This Row],[Column3]])</f>
        <v>2.0425664155161898</v>
      </c>
      <c r="G674" s="4">
        <f>_xlfn.NUMBERVALUE(Test_Length_Start[[#This Row],[Column4]])</f>
        <v>2.7711625944059001E-2</v>
      </c>
      <c r="H674" s="4">
        <f>_xlfn.NUMBERVALUE(Test_Length_Start[[#This Row],[Column5]])</f>
        <v>0.10658049492588299</v>
      </c>
      <c r="I674" s="4">
        <f>_xlfn.NUMBERVALUE(Test_Length_Start[[#This Row],[Column6]])</f>
        <v>1.95283729350464E-2</v>
      </c>
      <c r="J674" s="4">
        <f>_xlfn.NUMBERVALUE(Test_Length_Start[[#This Row],[Column7]])</f>
        <v>6.83535664337592E-2</v>
      </c>
      <c r="K674" s="4">
        <f>_xlfn.NUMBERVALUE(Test_Length_Start[[#This Row],[Column12]])</f>
        <v>3.5390158419031601</v>
      </c>
      <c r="L674" s="8">
        <f>_xlfn.NUMBERVALUE(Test_Length_Start[[#This Row],[Column10]])</f>
        <v>9.3491860470497706E-2</v>
      </c>
      <c r="M674" s="4">
        <f>_xlfn.NUMBERVALUE(Test_Length_Start[[#This Row],[Column11]])</f>
        <v>0.61784949719271198</v>
      </c>
      <c r="N674" s="8">
        <f>Tableau2[[#This Row],[Longueur manquante]]-(6-Tableau2[[#This Row],[longueur]])</f>
        <v>-3.3395840872910982</v>
      </c>
    </row>
    <row r="675" spans="2:14" x14ac:dyDescent="0.25">
      <c r="B675" s="3" t="str">
        <f t="shared" si="20"/>
        <v>14</v>
      </c>
      <c r="C675" s="4" t="str">
        <f>Test_Length_Start[[#This Row],[Column1]]</f>
        <v>14-Camera-0,15000000000000002</v>
      </c>
      <c r="D675" s="3">
        <f t="shared" si="21"/>
        <v>1.5</v>
      </c>
      <c r="E675" s="4">
        <f>_xlfn.NUMBERVALUE(Test_Length_Start[[#This Row],[Column2]])</f>
        <v>57.461823736331098</v>
      </c>
      <c r="F675" s="4">
        <f>_xlfn.NUMBERVALUE(Test_Length_Start[[#This Row],[Column3]])</f>
        <v>1.8312265863367501</v>
      </c>
      <c r="G675" s="4">
        <f>_xlfn.NUMBERVALUE(Test_Length_Start[[#This Row],[Column4]])</f>
        <v>8.3340712575006595E-2</v>
      </c>
      <c r="H675" s="4">
        <f>_xlfn.NUMBERVALUE(Test_Length_Start[[#This Row],[Column5]])</f>
        <v>0.14378711622016799</v>
      </c>
      <c r="I675" s="4">
        <f>_xlfn.NUMBERVALUE(Test_Length_Start[[#This Row],[Column6]])</f>
        <v>7.1042730291392603E-2</v>
      </c>
      <c r="J675" s="4">
        <f>_xlfn.NUMBERVALUE(Test_Length_Start[[#This Row],[Column7]])</f>
        <v>0.137107627953832</v>
      </c>
      <c r="K675" s="4">
        <f>_xlfn.NUMBERVALUE(Test_Length_Start[[#This Row],[Column12]])</f>
        <v>3.40922170400153</v>
      </c>
      <c r="L675" s="8">
        <f>_xlfn.NUMBERVALUE(Test_Length_Start[[#This Row],[Column10]])</f>
        <v>0.218625662338745</v>
      </c>
      <c r="M675" s="4">
        <f>_xlfn.NUMBERVALUE(Test_Length_Start[[#This Row],[Column11]])</f>
        <v>0.50804071448618204</v>
      </c>
      <c r="N675" s="8">
        <f>Tableau2[[#This Row],[Longueur manquante]]-(6-Tableau2[[#This Row],[longueur]])</f>
        <v>-3.6607326991770681</v>
      </c>
    </row>
    <row r="676" spans="2:14" x14ac:dyDescent="0.25">
      <c r="B676" s="3" t="str">
        <f t="shared" si="20"/>
        <v>14</v>
      </c>
      <c r="C676" s="4" t="str">
        <f>Test_Length_Start[[#This Row],[Column1]]</f>
        <v>14-Camera-0,15000000000000002</v>
      </c>
      <c r="D676" s="3">
        <f t="shared" si="21"/>
        <v>1.5</v>
      </c>
      <c r="E676" s="4">
        <f>_xlfn.NUMBERVALUE(Test_Length_Start[[#This Row],[Column2]])</f>
        <v>76.874092104403303</v>
      </c>
      <c r="F676" s="4">
        <f>_xlfn.NUMBERVALUE(Test_Length_Start[[#This Row],[Column3]])</f>
        <v>2.0827256021796301</v>
      </c>
      <c r="G676" s="4">
        <f>_xlfn.NUMBERVALUE(Test_Length_Start[[#This Row],[Column4]])</f>
        <v>4.2857048585552102E-2</v>
      </c>
      <c r="H676" s="4">
        <f>_xlfn.NUMBERVALUE(Test_Length_Start[[#This Row],[Column5]])</f>
        <v>0.114382840962393</v>
      </c>
      <c r="I676" s="4">
        <f>_xlfn.NUMBERVALUE(Test_Length_Start[[#This Row],[Column6]])</f>
        <v>4.0180401241218799E-2</v>
      </c>
      <c r="J676" s="4">
        <f>_xlfn.NUMBERVALUE(Test_Length_Start[[#This Row],[Column7]])</f>
        <v>8.2318456279469099E-2</v>
      </c>
      <c r="K676" s="4">
        <f>_xlfn.NUMBERVALUE(Test_Length_Start[[#This Row],[Column12]])</f>
        <v>3.3128318419912799</v>
      </c>
      <c r="L676" s="8">
        <f>_xlfn.NUMBERVALUE(Test_Length_Start[[#This Row],[Column10]])</f>
        <v>0.12937008178151699</v>
      </c>
      <c r="M676" s="4">
        <f>_xlfn.NUMBERVALUE(Test_Length_Start[[#This Row],[Column11]])</f>
        <v>0.59326550302001702</v>
      </c>
      <c r="N676" s="8">
        <f>Tableau2[[#This Row],[Longueur manquante]]-(6-Tableau2[[#This Row],[longueur]])</f>
        <v>-3.324008894800353</v>
      </c>
    </row>
    <row r="677" spans="2:14" x14ac:dyDescent="0.25">
      <c r="B677" s="3" t="str">
        <f t="shared" si="20"/>
        <v>14</v>
      </c>
      <c r="C677" s="4" t="str">
        <f>Test_Length_Start[[#This Row],[Column1]]</f>
        <v>14-Camera-0,15000000000000002</v>
      </c>
      <c r="D677" s="3">
        <f t="shared" si="21"/>
        <v>1.5</v>
      </c>
      <c r="E677" s="4">
        <f>_xlfn.NUMBERVALUE(Test_Length_Start[[#This Row],[Column2]])</f>
        <v>55.3970751564731</v>
      </c>
      <c r="F677" s="4">
        <f>_xlfn.NUMBERVALUE(Test_Length_Start[[#This Row],[Column3]])</f>
        <v>1.95900906277398</v>
      </c>
      <c r="G677" s="4">
        <f>_xlfn.NUMBERVALUE(Test_Length_Start[[#This Row],[Column4]])</f>
        <v>0.26827833828282199</v>
      </c>
      <c r="H677" s="4">
        <f>_xlfn.NUMBERVALUE(Test_Length_Start[[#This Row],[Column5]])</f>
        <v>0.350497881658832</v>
      </c>
      <c r="I677" s="4">
        <f>_xlfn.NUMBERVALUE(Test_Length_Start[[#This Row],[Column6]])</f>
        <v>0.251589316868638</v>
      </c>
      <c r="J677" s="4">
        <f>_xlfn.NUMBERVALUE(Test_Length_Start[[#This Row],[Column7]])</f>
        <v>0.314659068629077</v>
      </c>
      <c r="K677" s="4">
        <f>_xlfn.NUMBERVALUE(Test_Length_Start[[#This Row],[Column12]])</f>
        <v>3.0192549829371198</v>
      </c>
      <c r="L677" s="8">
        <f>_xlfn.NUMBERVALUE(Test_Length_Start[[#This Row],[Column10]])</f>
        <v>0.56781004543347402</v>
      </c>
      <c r="M677" s="4">
        <f>_xlfn.NUMBERVALUE(Test_Length_Start[[#This Row],[Column11]])</f>
        <v>0.87647232700426403</v>
      </c>
      <c r="N677" s="8">
        <f>Tableau2[[#This Row],[Longueur manquante]]-(6-Tableau2[[#This Row],[longueur]])</f>
        <v>-3.164518610221756</v>
      </c>
    </row>
    <row r="678" spans="2:14" x14ac:dyDescent="0.25">
      <c r="B678" s="3" t="str">
        <f t="shared" si="20"/>
        <v>14</v>
      </c>
      <c r="C678" s="4" t="str">
        <f>Test_Length_Start[[#This Row],[Column1]]</f>
        <v>14-Camera-0,15000000000000002</v>
      </c>
      <c r="D678" s="3">
        <f t="shared" si="21"/>
        <v>1.5</v>
      </c>
      <c r="E678" s="4">
        <f>_xlfn.NUMBERVALUE(Test_Length_Start[[#This Row],[Column2]])</f>
        <v>79.891582857422407</v>
      </c>
      <c r="F678" s="4">
        <f>_xlfn.NUMBERVALUE(Test_Length_Start[[#This Row],[Column3]])</f>
        <v>1.96540727552206</v>
      </c>
      <c r="G678" s="4">
        <f>_xlfn.NUMBERVALUE(Test_Length_Start[[#This Row],[Column4]])</f>
        <v>0.10073333137653701</v>
      </c>
      <c r="H678" s="4">
        <f>_xlfn.NUMBERVALUE(Test_Length_Start[[#This Row],[Column5]])</f>
        <v>0.14585700969262799</v>
      </c>
      <c r="I678" s="4">
        <f>_xlfn.NUMBERVALUE(Test_Length_Start[[#This Row],[Column6]])</f>
        <v>8.2706841161877195E-2</v>
      </c>
      <c r="J678" s="4">
        <f>_xlfn.NUMBERVALUE(Test_Length_Start[[#This Row],[Column7]])</f>
        <v>0.13605837677545701</v>
      </c>
      <c r="K678" s="4">
        <f>_xlfn.NUMBERVALUE(Test_Length_Start[[#This Row],[Column12]])</f>
        <v>3.3522622799500801</v>
      </c>
      <c r="L678" s="8">
        <f>_xlfn.NUMBERVALUE(Test_Length_Start[[#This Row],[Column10]])</f>
        <v>0.31503833249575403</v>
      </c>
      <c r="M678" s="4">
        <f>_xlfn.NUMBERVALUE(Test_Length_Start[[#This Row],[Column11]])</f>
        <v>0.488480173163165</v>
      </c>
      <c r="N678" s="8">
        <f>Tableau2[[#This Row],[Longueur manquante]]-(6-Tableau2[[#This Row],[longueur]])</f>
        <v>-3.5461125513147747</v>
      </c>
    </row>
    <row r="679" spans="2:14" x14ac:dyDescent="0.25">
      <c r="B679" s="3" t="str">
        <f t="shared" si="20"/>
        <v>14</v>
      </c>
      <c r="C679" s="4" t="str">
        <f>Test_Length_Start[[#This Row],[Column1]]</f>
        <v>14-Camera-0,15000000000000002</v>
      </c>
      <c r="D679" s="3">
        <f t="shared" si="21"/>
        <v>1.5</v>
      </c>
      <c r="E679" s="4">
        <f>_xlfn.NUMBERVALUE(Test_Length_Start[[#This Row],[Column2]])</f>
        <v>56.777731414008002</v>
      </c>
      <c r="F679" s="4">
        <f>_xlfn.NUMBERVALUE(Test_Length_Start[[#This Row],[Column3]])</f>
        <v>1.8415195300351099</v>
      </c>
      <c r="G679" s="4">
        <f>_xlfn.NUMBERVALUE(Test_Length_Start[[#This Row],[Column4]])</f>
        <v>9.1059265907507903E-2</v>
      </c>
      <c r="H679" s="4">
        <f>_xlfn.NUMBERVALUE(Test_Length_Start[[#This Row],[Column5]])</f>
        <v>0.15255233622754399</v>
      </c>
      <c r="I679" s="4">
        <f>_xlfn.NUMBERVALUE(Test_Length_Start[[#This Row],[Column6]])</f>
        <v>8.8478483215999298E-2</v>
      </c>
      <c r="J679" s="4">
        <f>_xlfn.NUMBERVALUE(Test_Length_Start[[#This Row],[Column7]])</f>
        <v>0.137868545667963</v>
      </c>
      <c r="K679" s="4">
        <f>_xlfn.NUMBERVALUE(Test_Length_Start[[#This Row],[Column12]])</f>
        <v>3.4147194239776502</v>
      </c>
      <c r="L679" s="8">
        <f>_xlfn.NUMBERVALUE(Test_Length_Start[[#This Row],[Column10]])</f>
        <v>0.21794745236763999</v>
      </c>
      <c r="M679" s="4">
        <f>_xlfn.NUMBERVALUE(Test_Length_Start[[#This Row],[Column11]])</f>
        <v>0.46676298309722097</v>
      </c>
      <c r="N679" s="8">
        <f>Tableau2[[#This Row],[Longueur manquante]]-(6-Tableau2[[#This Row],[longueur]])</f>
        <v>-3.691717486867669</v>
      </c>
    </row>
    <row r="680" spans="2:14" x14ac:dyDescent="0.25">
      <c r="B680" s="3" t="str">
        <f t="shared" si="20"/>
        <v>14</v>
      </c>
      <c r="C680" s="4" t="str">
        <f>Test_Length_Start[[#This Row],[Column1]]</f>
        <v>14-Camera-0,15000000000000002</v>
      </c>
      <c r="D680" s="3">
        <f t="shared" si="21"/>
        <v>1.5</v>
      </c>
      <c r="E680" s="4">
        <f>_xlfn.NUMBERVALUE(Test_Length_Start[[#This Row],[Column2]])</f>
        <v>79.676263169748097</v>
      </c>
      <c r="F680" s="4">
        <f>_xlfn.NUMBERVALUE(Test_Length_Start[[#This Row],[Column3]])</f>
        <v>1.8523523323639699</v>
      </c>
      <c r="G680" s="4">
        <f>_xlfn.NUMBERVALUE(Test_Length_Start[[#This Row],[Column4]])</f>
        <v>9.8575399116614601E-2</v>
      </c>
      <c r="H680" s="4">
        <f>_xlfn.NUMBERVALUE(Test_Length_Start[[#This Row],[Column5]])</f>
        <v>0.163776610469204</v>
      </c>
      <c r="I680" s="4">
        <f>_xlfn.NUMBERVALUE(Test_Length_Start[[#This Row],[Column6]])</f>
        <v>9.0901449312191296E-2</v>
      </c>
      <c r="J680" s="4">
        <f>_xlfn.NUMBERVALUE(Test_Length_Start[[#This Row],[Column7]])</f>
        <v>0.137704051858583</v>
      </c>
      <c r="K680" s="4">
        <f>_xlfn.NUMBERVALUE(Test_Length_Start[[#This Row],[Column12]])</f>
        <v>3.0208411469356999</v>
      </c>
      <c r="L680" s="8">
        <f>_xlfn.NUMBERVALUE(Test_Length_Start[[#This Row],[Column10]])</f>
        <v>0.25328507130369399</v>
      </c>
      <c r="M680" s="4">
        <f>_xlfn.NUMBERVALUE(Test_Length_Start[[#This Row],[Column11]])</f>
        <v>0.54251997974748301</v>
      </c>
      <c r="N680" s="8">
        <f>Tableau2[[#This Row],[Longueur manquante]]-(6-Tableau2[[#This Row],[longueur]])</f>
        <v>-3.605127687888547</v>
      </c>
    </row>
    <row r="681" spans="2:14" x14ac:dyDescent="0.25">
      <c r="B681" s="3" t="str">
        <f t="shared" si="20"/>
        <v>14</v>
      </c>
      <c r="C681" s="4" t="str">
        <f>Test_Length_Start[[#This Row],[Column1]]</f>
        <v>14-Camera-0,15000000000000002</v>
      </c>
      <c r="D681" s="3">
        <f t="shared" si="21"/>
        <v>1.5</v>
      </c>
      <c r="E681" s="4">
        <f>_xlfn.NUMBERVALUE(Test_Length_Start[[#This Row],[Column2]])</f>
        <v>39.548840278122597</v>
      </c>
      <c r="F681" s="4">
        <f>_xlfn.NUMBERVALUE(Test_Length_Start[[#This Row],[Column3]])</f>
        <v>2.1320930810507699</v>
      </c>
      <c r="G681" s="4">
        <f>_xlfn.NUMBERVALUE(Test_Length_Start[[#This Row],[Column4]])</f>
        <v>9.6476287990512902E-2</v>
      </c>
      <c r="H681" s="4">
        <f>_xlfn.NUMBERVALUE(Test_Length_Start[[#This Row],[Column5]])</f>
        <v>0.174902108593503</v>
      </c>
      <c r="I681" s="4">
        <f>_xlfn.NUMBERVALUE(Test_Length_Start[[#This Row],[Column6]])</f>
        <v>8.1004276118586904E-2</v>
      </c>
      <c r="J681" s="4">
        <f>_xlfn.NUMBERVALUE(Test_Length_Start[[#This Row],[Column7]])</f>
        <v>0.14184952431992301</v>
      </c>
      <c r="K681" s="4">
        <f>_xlfn.NUMBERVALUE(Test_Length_Start[[#This Row],[Column12]])</f>
        <v>3.0158985969610499</v>
      </c>
      <c r="L681" s="8">
        <f>_xlfn.NUMBERVALUE(Test_Length_Start[[#This Row],[Column10]])</f>
        <v>0.32460057464452602</v>
      </c>
      <c r="M681" s="4">
        <f>_xlfn.NUMBERVALUE(Test_Length_Start[[#This Row],[Column11]])</f>
        <v>0.613961204459893</v>
      </c>
      <c r="N681" s="8">
        <f>Tableau2[[#This Row],[Longueur manquante]]-(6-Tableau2[[#This Row],[longueur]])</f>
        <v>-3.2539457144893369</v>
      </c>
    </row>
    <row r="682" spans="2:14" x14ac:dyDescent="0.25">
      <c r="B682" s="3" t="str">
        <f t="shared" si="20"/>
        <v>14</v>
      </c>
      <c r="C682" s="4" t="str">
        <f>Test_Length_Start[[#This Row],[Column1]]</f>
        <v>14-Ground_Truth</v>
      </c>
      <c r="D682" s="3">
        <f t="shared" si="21"/>
        <v>-2</v>
      </c>
      <c r="E682" s="4">
        <f>_xlfn.NUMBERVALUE(Test_Length_Start[[#This Row],[Column2]])</f>
        <v>71.543967023397101</v>
      </c>
      <c r="F682" s="4">
        <f>_xlfn.NUMBERVALUE(Test_Length_Start[[#This Row],[Column3]])</f>
        <v>1.8686656958086501</v>
      </c>
      <c r="G682" s="4">
        <f>_xlfn.NUMBERVALUE(Test_Length_Start[[#This Row],[Column4]])</f>
        <v>1.30448380996857E-2</v>
      </c>
      <c r="H682" s="4">
        <f>_xlfn.NUMBERVALUE(Test_Length_Start[[#This Row],[Column5]])</f>
        <v>0.106507583285432</v>
      </c>
      <c r="I682" s="4">
        <f>_xlfn.NUMBERVALUE(Test_Length_Start[[#This Row],[Column6]])</f>
        <v>8.8269837242365892E-3</v>
      </c>
      <c r="J682" s="4">
        <f>_xlfn.NUMBERVALUE(Test_Length_Start[[#This Row],[Column7]])</f>
        <v>7.2640332128703994E-2</v>
      </c>
      <c r="K682" s="4">
        <f>_xlfn.NUMBERVALUE(Test_Length_Start[[#This Row],[Column12]])</f>
        <v>2.4878350599901702</v>
      </c>
      <c r="L682" s="8">
        <f>_xlfn.NUMBERVALUE(Test_Length_Start[[#This Row],[Column10]])</f>
        <v>3.9043820448657798E-2</v>
      </c>
      <c r="M682" s="4">
        <f>_xlfn.NUMBERVALUE(Test_Length_Start[[#This Row],[Column11]])</f>
        <v>0.58698262492417996</v>
      </c>
      <c r="N682" s="8">
        <f>Tableau2[[#This Row],[Longueur manquante]]-(6-Tableau2[[#This Row],[longueur]])</f>
        <v>-3.5443516792671703</v>
      </c>
    </row>
    <row r="683" spans="2:14" x14ac:dyDescent="0.25">
      <c r="B683" s="3" t="str">
        <f t="shared" si="20"/>
        <v>14</v>
      </c>
      <c r="C683" s="4" t="str">
        <f>Test_Length_Start[[#This Row],[Column1]]</f>
        <v>14-Ground_Truth</v>
      </c>
      <c r="D683" s="3">
        <f t="shared" si="21"/>
        <v>-2</v>
      </c>
      <c r="E683" s="4">
        <f>_xlfn.NUMBERVALUE(Test_Length_Start[[#This Row],[Column2]])</f>
        <v>64.010023296207095</v>
      </c>
      <c r="F683" s="4">
        <f>_xlfn.NUMBERVALUE(Test_Length_Start[[#This Row],[Column3]])</f>
        <v>1.82525384686467</v>
      </c>
      <c r="G683" s="4">
        <f>_xlfn.NUMBERVALUE(Test_Length_Start[[#This Row],[Column4]])</f>
        <v>1.55138670765814E-2</v>
      </c>
      <c r="H683" s="4">
        <f>_xlfn.NUMBERVALUE(Test_Length_Start[[#This Row],[Column5]])</f>
        <v>0.1041312662987</v>
      </c>
      <c r="I683" s="4">
        <f>_xlfn.NUMBERVALUE(Test_Length_Start[[#This Row],[Column6]])</f>
        <v>9.3997607500526693E-3</v>
      </c>
      <c r="J683" s="4">
        <f>_xlfn.NUMBERVALUE(Test_Length_Start[[#This Row],[Column7]])</f>
        <v>7.1972207211581998E-2</v>
      </c>
      <c r="K683" s="4">
        <f>_xlfn.NUMBERVALUE(Test_Length_Start[[#This Row],[Column12]])</f>
        <v>2.62886247702408</v>
      </c>
      <c r="L683" s="8">
        <f>_xlfn.NUMBERVALUE(Test_Length_Start[[#This Row],[Column10]])</f>
        <v>4.8578881618243801E-2</v>
      </c>
      <c r="M683" s="4">
        <f>_xlfn.NUMBERVALUE(Test_Length_Start[[#This Row],[Column11]])</f>
        <v>0.56568779146736403</v>
      </c>
      <c r="N683" s="8">
        <f>Tableau2[[#This Row],[Longueur manquante]]-(6-Tableau2[[#This Row],[longueur]])</f>
        <v>-3.6090583616679659</v>
      </c>
    </row>
    <row r="684" spans="2:14" x14ac:dyDescent="0.25">
      <c r="B684" s="3" t="str">
        <f t="shared" si="20"/>
        <v>14</v>
      </c>
      <c r="C684" s="4" t="str">
        <f>Test_Length_Start[[#This Row],[Column1]]</f>
        <v>14-Ground_Truth</v>
      </c>
      <c r="D684" s="3">
        <f t="shared" si="21"/>
        <v>-2</v>
      </c>
      <c r="E684" s="4">
        <f>_xlfn.NUMBERVALUE(Test_Length_Start[[#This Row],[Column2]])</f>
        <v>65.884016820266993</v>
      </c>
      <c r="F684" s="4">
        <f>_xlfn.NUMBERVALUE(Test_Length_Start[[#This Row],[Column3]])</f>
        <v>1.86619471006528</v>
      </c>
      <c r="G684" s="4">
        <f>_xlfn.NUMBERVALUE(Test_Length_Start[[#This Row],[Column4]])</f>
        <v>8.4538134914345607E-3</v>
      </c>
      <c r="H684" s="4">
        <f>_xlfn.NUMBERVALUE(Test_Length_Start[[#This Row],[Column5]])</f>
        <v>0.101862457984827</v>
      </c>
      <c r="I684" s="4">
        <f>_xlfn.NUMBERVALUE(Test_Length_Start[[#This Row],[Column6]])</f>
        <v>7.3375827546199503E-3</v>
      </c>
      <c r="J684" s="4">
        <f>_xlfn.NUMBERVALUE(Test_Length_Start[[#This Row],[Column7]])</f>
        <v>6.9437727652897005E-2</v>
      </c>
      <c r="K684" s="4">
        <f>_xlfn.NUMBERVALUE(Test_Length_Start[[#This Row],[Column12]])</f>
        <v>2.4654069419484501</v>
      </c>
      <c r="L684" s="8">
        <f>_xlfn.NUMBERVALUE(Test_Length_Start[[#This Row],[Column10]])</f>
        <v>2.19212760266113E-2</v>
      </c>
      <c r="M684" s="4">
        <f>_xlfn.NUMBERVALUE(Test_Length_Start[[#This Row],[Column11]])</f>
        <v>0.58479082695239104</v>
      </c>
      <c r="N684" s="8">
        <f>Tableau2[[#This Row],[Longueur manquante]]-(6-Tableau2[[#This Row],[longueur]])</f>
        <v>-3.5490144629823295</v>
      </c>
    </row>
    <row r="685" spans="2:14" x14ac:dyDescent="0.25">
      <c r="B685" s="3" t="str">
        <f t="shared" si="20"/>
        <v>14</v>
      </c>
      <c r="C685" s="4" t="str">
        <f>Test_Length_Start[[#This Row],[Column1]]</f>
        <v>14-Ground_Truth</v>
      </c>
      <c r="D685" s="3">
        <f t="shared" si="21"/>
        <v>-2</v>
      </c>
      <c r="E685" s="4">
        <f>_xlfn.NUMBERVALUE(Test_Length_Start[[#This Row],[Column2]])</f>
        <v>67.104747296675797</v>
      </c>
      <c r="F685" s="4">
        <f>_xlfn.NUMBERVALUE(Test_Length_Start[[#This Row],[Column3]])</f>
        <v>1.8806943289798601</v>
      </c>
      <c r="G685" s="4">
        <f>_xlfn.NUMBERVALUE(Test_Length_Start[[#This Row],[Column4]])</f>
        <v>5.7760817019548404E-3</v>
      </c>
      <c r="H685" s="4">
        <f>_xlfn.NUMBERVALUE(Test_Length_Start[[#This Row],[Column5]])</f>
        <v>9.9907066089636107E-2</v>
      </c>
      <c r="I685" s="4">
        <f>_xlfn.NUMBERVALUE(Test_Length_Start[[#This Row],[Column6]])</f>
        <v>4.2412388458944496E-3</v>
      </c>
      <c r="J685" s="4">
        <f>_xlfn.NUMBERVALUE(Test_Length_Start[[#This Row],[Column7]])</f>
        <v>6.7527513922771801E-2</v>
      </c>
      <c r="K685" s="4">
        <f>_xlfn.NUMBERVALUE(Test_Length_Start[[#This Row],[Column12]])</f>
        <v>2.7789971079910099</v>
      </c>
      <c r="L685" s="8">
        <f>_xlfn.NUMBERVALUE(Test_Length_Start[[#This Row],[Column10]])</f>
        <v>1.5147503724302401E-2</v>
      </c>
      <c r="M685" s="4">
        <f>_xlfn.NUMBERVALUE(Test_Length_Start[[#This Row],[Column11]])</f>
        <v>0.58442596031207505</v>
      </c>
      <c r="N685" s="8">
        <f>Tableau2[[#This Row],[Longueur manquante]]-(6-Tableau2[[#This Row],[longueur]])</f>
        <v>-3.5348797107080645</v>
      </c>
    </row>
    <row r="686" spans="2:14" x14ac:dyDescent="0.25">
      <c r="B686" s="3" t="str">
        <f t="shared" si="20"/>
        <v>14</v>
      </c>
      <c r="C686" s="4" t="str">
        <f>Test_Length_Start[[#This Row],[Column1]]</f>
        <v>14-Ground_Truth</v>
      </c>
      <c r="D686" s="3">
        <f t="shared" si="21"/>
        <v>-2</v>
      </c>
      <c r="E686" s="4">
        <f>_xlfn.NUMBERVALUE(Test_Length_Start[[#This Row],[Column2]])</f>
        <v>69.121263769592701</v>
      </c>
      <c r="F686" s="4">
        <f>_xlfn.NUMBERVALUE(Test_Length_Start[[#This Row],[Column3]])</f>
        <v>1.91443591472484</v>
      </c>
      <c r="G686" s="4">
        <f>_xlfn.NUMBERVALUE(Test_Length_Start[[#This Row],[Column4]])</f>
        <v>3.13168327320619E-2</v>
      </c>
      <c r="H686" s="4">
        <f>_xlfn.NUMBERVALUE(Test_Length_Start[[#This Row],[Column5]])</f>
        <v>0.105977062654486</v>
      </c>
      <c r="I686" s="4">
        <f>_xlfn.NUMBERVALUE(Test_Length_Start[[#This Row],[Column6]])</f>
        <v>2.83488302750898E-2</v>
      </c>
      <c r="J686" s="4">
        <f>_xlfn.NUMBERVALUE(Test_Length_Start[[#This Row],[Column7]])</f>
        <v>7.41080597701477E-2</v>
      </c>
      <c r="K686" s="4">
        <f>_xlfn.NUMBERVALUE(Test_Length_Start[[#This Row],[Column12]])</f>
        <v>2.7282777960644999</v>
      </c>
      <c r="L686" s="8">
        <f>_xlfn.NUMBERVALUE(Test_Length_Start[[#This Row],[Column10]])</f>
        <v>8.2041000582998902E-2</v>
      </c>
      <c r="M686" s="4">
        <f>_xlfn.NUMBERVALUE(Test_Length_Start[[#This Row],[Column11]])</f>
        <v>0.56247600025143096</v>
      </c>
      <c r="N686" s="8">
        <f>Tableau2[[#This Row],[Longueur manquante]]-(6-Tableau2[[#This Row],[longueur]])</f>
        <v>-3.5230880850237289</v>
      </c>
    </row>
    <row r="687" spans="2:14" x14ac:dyDescent="0.25">
      <c r="B687" s="3" t="str">
        <f t="shared" si="20"/>
        <v>14</v>
      </c>
      <c r="C687" s="4" t="str">
        <f>Test_Length_Start[[#This Row],[Column1]]</f>
        <v>14-Ground_Truth</v>
      </c>
      <c r="D687" s="3">
        <f t="shared" si="21"/>
        <v>-2</v>
      </c>
      <c r="E687" s="4">
        <f>_xlfn.NUMBERVALUE(Test_Length_Start[[#This Row],[Column2]])</f>
        <v>65.133041503987698</v>
      </c>
      <c r="F687" s="4">
        <f>_xlfn.NUMBERVALUE(Test_Length_Start[[#This Row],[Column3]])</f>
        <v>1.88693149663744</v>
      </c>
      <c r="G687" s="4">
        <f>_xlfn.NUMBERVALUE(Test_Length_Start[[#This Row],[Column4]])</f>
        <v>1.00584209115558E-2</v>
      </c>
      <c r="H687" s="4">
        <f>_xlfn.NUMBERVALUE(Test_Length_Start[[#This Row],[Column5]])</f>
        <v>0.100453622238559</v>
      </c>
      <c r="I687" s="4">
        <f>_xlfn.NUMBERVALUE(Test_Length_Start[[#This Row],[Column6]])</f>
        <v>8.6596739233310398E-3</v>
      </c>
      <c r="J687" s="4">
        <f>_xlfn.NUMBERVALUE(Test_Length_Start[[#This Row],[Column7]])</f>
        <v>6.63044016691198E-2</v>
      </c>
      <c r="K687" s="4">
        <f>_xlfn.NUMBERVALUE(Test_Length_Start[[#This Row],[Column12]])</f>
        <v>2.8363782899687</v>
      </c>
      <c r="L687" s="8">
        <f>_xlfn.NUMBERVALUE(Test_Length_Start[[#This Row],[Column10]])</f>
        <v>2.5210723588490299E-2</v>
      </c>
      <c r="M687" s="4">
        <f>_xlfn.NUMBERVALUE(Test_Length_Start[[#This Row],[Column11]])</f>
        <v>0.59027084698594501</v>
      </c>
      <c r="N687" s="8">
        <f>Tableau2[[#This Row],[Longueur manquante]]-(6-Tableau2[[#This Row],[longueur]])</f>
        <v>-3.522797656376615</v>
      </c>
    </row>
    <row r="688" spans="2:14" x14ac:dyDescent="0.25">
      <c r="B688" s="3" t="str">
        <f t="shared" si="20"/>
        <v>14</v>
      </c>
      <c r="C688" s="4" t="str">
        <f>Test_Length_Start[[#This Row],[Column1]]</f>
        <v>14-Ground_Truth</v>
      </c>
      <c r="D688" s="3">
        <f t="shared" si="21"/>
        <v>-2</v>
      </c>
      <c r="E688" s="4">
        <f>_xlfn.NUMBERVALUE(Test_Length_Start[[#This Row],[Column2]])</f>
        <v>74.024570387131504</v>
      </c>
      <c r="F688" s="4">
        <f>_xlfn.NUMBERVALUE(Test_Length_Start[[#This Row],[Column3]])</f>
        <v>1.92718866597411</v>
      </c>
      <c r="G688" s="4">
        <f>_xlfn.NUMBERVALUE(Test_Length_Start[[#This Row],[Column4]])</f>
        <v>9.5262148878682805E-3</v>
      </c>
      <c r="H688" s="4">
        <f>_xlfn.NUMBERVALUE(Test_Length_Start[[#This Row],[Column5]])</f>
        <v>9.9769506467345101E-2</v>
      </c>
      <c r="I688" s="4">
        <f>_xlfn.NUMBERVALUE(Test_Length_Start[[#This Row],[Column6]])</f>
        <v>8.4165540522946492E-3</v>
      </c>
      <c r="J688" s="4">
        <f>_xlfn.NUMBERVALUE(Test_Length_Start[[#This Row],[Column7]])</f>
        <v>6.3190239265856804E-2</v>
      </c>
      <c r="K688" s="4">
        <f>_xlfn.NUMBERVALUE(Test_Length_Start[[#This Row],[Column12]])</f>
        <v>2.4596449920209098</v>
      </c>
      <c r="L688" s="8">
        <f>_xlfn.NUMBERVALUE(Test_Length_Start[[#This Row],[Column10]])</f>
        <v>2.3642301070234899E-2</v>
      </c>
      <c r="M688" s="4">
        <f>_xlfn.NUMBERVALUE(Test_Length_Start[[#This Row],[Column11]])</f>
        <v>0.59137975873774395</v>
      </c>
      <c r="N688" s="8">
        <f>Tableau2[[#This Row],[Longueur manquante]]-(6-Tableau2[[#This Row],[longueur]])</f>
        <v>-3.4814315752881462</v>
      </c>
    </row>
    <row r="689" spans="2:14" x14ac:dyDescent="0.25">
      <c r="B689" s="3" t="str">
        <f t="shared" si="20"/>
        <v>14</v>
      </c>
      <c r="C689" s="4" t="str">
        <f>Test_Length_Start[[#This Row],[Column1]]</f>
        <v>14-Ground_Truth</v>
      </c>
      <c r="D689" s="3">
        <f t="shared" si="21"/>
        <v>-2</v>
      </c>
      <c r="E689" s="4">
        <f>_xlfn.NUMBERVALUE(Test_Length_Start[[#This Row],[Column2]])</f>
        <v>68.607417812878396</v>
      </c>
      <c r="F689" s="4">
        <f>_xlfn.NUMBERVALUE(Test_Length_Start[[#This Row],[Column3]])</f>
        <v>1.8752881518520499</v>
      </c>
      <c r="G689" s="4">
        <f>_xlfn.NUMBERVALUE(Test_Length_Start[[#This Row],[Column4]])</f>
        <v>4.9517622054240503E-3</v>
      </c>
      <c r="H689" s="4">
        <f>_xlfn.NUMBERVALUE(Test_Length_Start[[#This Row],[Column5]])</f>
        <v>0.100509551527124</v>
      </c>
      <c r="I689" s="4">
        <f>_xlfn.NUMBERVALUE(Test_Length_Start[[#This Row],[Column6]])</f>
        <v>4.5427622325817704E-3</v>
      </c>
      <c r="J689" s="4">
        <f>_xlfn.NUMBERVALUE(Test_Length_Start[[#This Row],[Column7]])</f>
        <v>6.9162627326721404E-2</v>
      </c>
      <c r="K689" s="4">
        <f>_xlfn.NUMBERVALUE(Test_Length_Start[[#This Row],[Column12]])</f>
        <v>2.5527131059207</v>
      </c>
      <c r="L689" s="8">
        <f>_xlfn.NUMBERVALUE(Test_Length_Start[[#This Row],[Column10]])</f>
        <v>1.12629197781084E-2</v>
      </c>
      <c r="M689" s="4">
        <f>_xlfn.NUMBERVALUE(Test_Length_Start[[#This Row],[Column11]])</f>
        <v>0.58187425382353397</v>
      </c>
      <c r="N689" s="8">
        <f>Tableau2[[#This Row],[Longueur manquante]]-(6-Tableau2[[#This Row],[longueur]])</f>
        <v>-3.5428375943244159</v>
      </c>
    </row>
    <row r="690" spans="2:14" x14ac:dyDescent="0.25">
      <c r="B690" s="3" t="str">
        <f t="shared" si="20"/>
        <v>14</v>
      </c>
      <c r="C690" s="4" t="str">
        <f>Test_Length_Start[[#This Row],[Column1]]</f>
        <v>14-Ground_Truth</v>
      </c>
      <c r="D690" s="3">
        <f t="shared" si="21"/>
        <v>-2</v>
      </c>
      <c r="E690" s="4">
        <f>_xlfn.NUMBERVALUE(Test_Length_Start[[#This Row],[Column2]])</f>
        <v>72.815087480512403</v>
      </c>
      <c r="F690" s="4">
        <f>_xlfn.NUMBERVALUE(Test_Length_Start[[#This Row],[Column3]])</f>
        <v>1.83931248243832</v>
      </c>
      <c r="G690" s="4">
        <f>_xlfn.NUMBERVALUE(Test_Length_Start[[#This Row],[Column4]])</f>
        <v>9.4573559573911305E-3</v>
      </c>
      <c r="H690" s="4">
        <f>_xlfn.NUMBERVALUE(Test_Length_Start[[#This Row],[Column5]])</f>
        <v>0.103641200129431</v>
      </c>
      <c r="I690" s="4">
        <f>_xlfn.NUMBERVALUE(Test_Length_Start[[#This Row],[Column6]])</f>
        <v>5.93655077644464E-3</v>
      </c>
      <c r="J690" s="4">
        <f>_xlfn.NUMBERVALUE(Test_Length_Start[[#This Row],[Column7]])</f>
        <v>7.1650791621259105E-2</v>
      </c>
      <c r="K690" s="4">
        <f>_xlfn.NUMBERVALUE(Test_Length_Start[[#This Row],[Column12]])</f>
        <v>2.4424541809130398</v>
      </c>
      <c r="L690" s="8">
        <f>_xlfn.NUMBERVALUE(Test_Length_Start[[#This Row],[Column10]])</f>
        <v>2.9169420688198E-2</v>
      </c>
      <c r="M690" s="4">
        <f>_xlfn.NUMBERVALUE(Test_Length_Start[[#This Row],[Column11]])</f>
        <v>0.57637442942102701</v>
      </c>
      <c r="N690" s="8">
        <f>Tableau2[[#This Row],[Longueur manquante]]-(6-Tableau2[[#This Row],[longueur]])</f>
        <v>-3.5843130881406529</v>
      </c>
    </row>
    <row r="691" spans="2:14" x14ac:dyDescent="0.25">
      <c r="B691" s="3" t="str">
        <f t="shared" si="20"/>
        <v>14</v>
      </c>
      <c r="C691" s="4" t="str">
        <f>Test_Length_Start[[#This Row],[Column1]]</f>
        <v>14-Ground_Truth</v>
      </c>
      <c r="D691" s="3">
        <f t="shared" si="21"/>
        <v>-2</v>
      </c>
      <c r="E691" s="4">
        <f>_xlfn.NUMBERVALUE(Test_Length_Start[[#This Row],[Column2]])</f>
        <v>70.537713040216204</v>
      </c>
      <c r="F691" s="4">
        <f>_xlfn.NUMBERVALUE(Test_Length_Start[[#This Row],[Column3]])</f>
        <v>1.8481714093146899</v>
      </c>
      <c r="G691" s="4">
        <f>_xlfn.NUMBERVALUE(Test_Length_Start[[#This Row],[Column4]])</f>
        <v>2.1392262648279401E-2</v>
      </c>
      <c r="H691" s="4">
        <f>_xlfn.NUMBERVALUE(Test_Length_Start[[#This Row],[Column5]])</f>
        <v>0.10813284479915999</v>
      </c>
      <c r="I691" s="4">
        <f>_xlfn.NUMBERVALUE(Test_Length_Start[[#This Row],[Column6]])</f>
        <v>1.4646781429125301E-2</v>
      </c>
      <c r="J691" s="4">
        <f>_xlfn.NUMBERVALUE(Test_Length_Start[[#This Row],[Column7]])</f>
        <v>8.4106803471527797E-2</v>
      </c>
      <c r="K691" s="4">
        <f>_xlfn.NUMBERVALUE(Test_Length_Start[[#This Row],[Column12]])</f>
        <v>2.45502334297634</v>
      </c>
      <c r="L691" s="8">
        <f>_xlfn.NUMBERVALUE(Test_Length_Start[[#This Row],[Column10]])</f>
        <v>0.15778874334710299</v>
      </c>
      <c r="M691" s="4">
        <f>_xlfn.NUMBERVALUE(Test_Length_Start[[#This Row],[Column11]])</f>
        <v>0.53837515194358898</v>
      </c>
      <c r="N691" s="8">
        <f>Tableau2[[#This Row],[Longueur manquante]]-(6-Tableau2[[#This Row],[longueur]])</f>
        <v>-3.6134534387417214</v>
      </c>
    </row>
    <row r="692" spans="2:14" x14ac:dyDescent="0.25">
      <c r="B692" s="3" t="str">
        <f t="shared" si="20"/>
        <v>14</v>
      </c>
      <c r="C692" s="4" t="str">
        <f>Test_Length_Start[[#This Row],[Column1]]</f>
        <v>14-Ground_Truth</v>
      </c>
      <c r="D692" s="3">
        <f t="shared" si="21"/>
        <v>-2</v>
      </c>
      <c r="E692" s="4">
        <f>_xlfn.NUMBERVALUE(Test_Length_Start[[#This Row],[Column2]])</f>
        <v>71.626792245322605</v>
      </c>
      <c r="F692" s="4">
        <f>_xlfn.NUMBERVALUE(Test_Length_Start[[#This Row],[Column3]])</f>
        <v>1.84117072836007</v>
      </c>
      <c r="G692" s="4">
        <f>_xlfn.NUMBERVALUE(Test_Length_Start[[#This Row],[Column4]])</f>
        <v>2.3277809646655101E-2</v>
      </c>
      <c r="H692" s="4">
        <f>_xlfn.NUMBERVALUE(Test_Length_Start[[#This Row],[Column5]])</f>
        <v>0.11198407777076</v>
      </c>
      <c r="I692" s="4">
        <f>_xlfn.NUMBERVALUE(Test_Length_Start[[#This Row],[Column6]])</f>
        <v>1.7597300762095501E-2</v>
      </c>
      <c r="J692" s="4">
        <f>_xlfn.NUMBERVALUE(Test_Length_Start[[#This Row],[Column7]])</f>
        <v>7.7931254303770806E-2</v>
      </c>
      <c r="K692" s="4">
        <f>_xlfn.NUMBERVALUE(Test_Length_Start[[#This Row],[Column12]])</f>
        <v>2.4819023089949002</v>
      </c>
      <c r="L692" s="8">
        <f>_xlfn.NUMBERVALUE(Test_Length_Start[[#This Row],[Column10]])</f>
        <v>6.7918452907174798E-2</v>
      </c>
      <c r="M692" s="4">
        <f>_xlfn.NUMBERVALUE(Test_Length_Start[[#This Row],[Column11]])</f>
        <v>0.56646667687739005</v>
      </c>
      <c r="N692" s="8">
        <f>Tableau2[[#This Row],[Longueur manquante]]-(6-Tableau2[[#This Row],[longueur]])</f>
        <v>-3.5923625947625402</v>
      </c>
    </row>
    <row r="693" spans="2:14" x14ac:dyDescent="0.25">
      <c r="B693" s="3" t="str">
        <f t="shared" si="20"/>
        <v>14</v>
      </c>
      <c r="C693" s="4" t="str">
        <f>Test_Length_Start[[#This Row],[Column1]]</f>
        <v>14-Ground_Truth</v>
      </c>
      <c r="D693" s="3">
        <f t="shared" si="21"/>
        <v>-2</v>
      </c>
      <c r="E693" s="4">
        <f>_xlfn.NUMBERVALUE(Test_Length_Start[[#This Row],[Column2]])</f>
        <v>69.345903314500902</v>
      </c>
      <c r="F693" s="4">
        <f>_xlfn.NUMBERVALUE(Test_Length_Start[[#This Row],[Column3]])</f>
        <v>1.88502344630916</v>
      </c>
      <c r="G693" s="4">
        <f>_xlfn.NUMBERVALUE(Test_Length_Start[[#This Row],[Column4]])</f>
        <v>5.09627348003388E-3</v>
      </c>
      <c r="H693" s="4">
        <f>_xlfn.NUMBERVALUE(Test_Length_Start[[#This Row],[Column5]])</f>
        <v>0.100086407501215</v>
      </c>
      <c r="I693" s="4">
        <f>_xlfn.NUMBERVALUE(Test_Length_Start[[#This Row],[Column6]])</f>
        <v>4.9276740653501298E-3</v>
      </c>
      <c r="J693" s="4">
        <f>_xlfn.NUMBERVALUE(Test_Length_Start[[#This Row],[Column7]])</f>
        <v>6.7113533930008906E-2</v>
      </c>
      <c r="K693" s="4">
        <f>_xlfn.NUMBERVALUE(Test_Length_Start[[#This Row],[Column12]])</f>
        <v>2.4943012360017698</v>
      </c>
      <c r="L693" s="8">
        <f>_xlfn.NUMBERVALUE(Test_Length_Start[[#This Row],[Column10]])</f>
        <v>1.0476423060685899E-2</v>
      </c>
      <c r="M693" s="4">
        <f>_xlfn.NUMBERVALUE(Test_Length_Start[[#This Row],[Column11]])</f>
        <v>0.590377861969831</v>
      </c>
      <c r="N693" s="8">
        <f>Tableau2[[#This Row],[Longueur manquante]]-(6-Tableau2[[#This Row],[longueur]])</f>
        <v>-3.5245986917210095</v>
      </c>
    </row>
    <row r="694" spans="2:14" x14ac:dyDescent="0.25">
      <c r="B694" s="3" t="str">
        <f t="shared" si="20"/>
        <v>14</v>
      </c>
      <c r="C694" s="4" t="str">
        <f>Test_Length_Start[[#This Row],[Column1]]</f>
        <v>14-Ground_Truth</v>
      </c>
      <c r="D694" s="3">
        <f t="shared" si="21"/>
        <v>-2</v>
      </c>
      <c r="E694" s="4">
        <f>_xlfn.NUMBERVALUE(Test_Length_Start[[#This Row],[Column2]])</f>
        <v>61.414212552803598</v>
      </c>
      <c r="F694" s="4">
        <f>_xlfn.NUMBERVALUE(Test_Length_Start[[#This Row],[Column3]])</f>
        <v>1.8109208751303301</v>
      </c>
      <c r="G694" s="4">
        <f>_xlfn.NUMBERVALUE(Test_Length_Start[[#This Row],[Column4]])</f>
        <v>1.2779843910965E-2</v>
      </c>
      <c r="H694" s="4">
        <f>_xlfn.NUMBERVALUE(Test_Length_Start[[#This Row],[Column5]])</f>
        <v>0.104091378595569</v>
      </c>
      <c r="I694" s="4">
        <f>_xlfn.NUMBERVALUE(Test_Length_Start[[#This Row],[Column6]])</f>
        <v>1.1200233334036899E-2</v>
      </c>
      <c r="J694" s="4">
        <f>_xlfn.NUMBERVALUE(Test_Length_Start[[#This Row],[Column7]])</f>
        <v>7.2108921701954598E-2</v>
      </c>
      <c r="K694" s="4">
        <f>_xlfn.NUMBERVALUE(Test_Length_Start[[#This Row],[Column12]])</f>
        <v>2.4103886489756401</v>
      </c>
      <c r="L694" s="8">
        <f>_xlfn.NUMBERVALUE(Test_Length_Start[[#This Row],[Column10]])</f>
        <v>3.4097138569551599E-2</v>
      </c>
      <c r="M694" s="4">
        <f>_xlfn.NUMBERVALUE(Test_Length_Start[[#This Row],[Column11]])</f>
        <v>0.55773487701360902</v>
      </c>
      <c r="N694" s="8">
        <f>Tableau2[[#This Row],[Longueur manquante]]-(6-Tableau2[[#This Row],[longueur]])</f>
        <v>-3.6313442478560605</v>
      </c>
    </row>
    <row r="695" spans="2:14" x14ac:dyDescent="0.25">
      <c r="B695" s="3" t="str">
        <f t="shared" si="20"/>
        <v>14</v>
      </c>
      <c r="C695" s="4" t="str">
        <f>Test_Length_Start[[#This Row],[Column1]]</f>
        <v>14-Ground_Truth</v>
      </c>
      <c r="D695" s="3">
        <f t="shared" si="21"/>
        <v>-2</v>
      </c>
      <c r="E695" s="4">
        <f>_xlfn.NUMBERVALUE(Test_Length_Start[[#This Row],[Column2]])</f>
        <v>67.579085401190596</v>
      </c>
      <c r="F695" s="4">
        <f>_xlfn.NUMBERVALUE(Test_Length_Start[[#This Row],[Column3]])</f>
        <v>1.8837692815967</v>
      </c>
      <c r="G695" s="4">
        <f>_xlfn.NUMBERVALUE(Test_Length_Start[[#This Row],[Column4]])</f>
        <v>4.93670783661252E-3</v>
      </c>
      <c r="H695" s="4">
        <f>_xlfn.NUMBERVALUE(Test_Length_Start[[#This Row],[Column5]])</f>
        <v>9.9550346401846901E-2</v>
      </c>
      <c r="I695" s="4">
        <f>_xlfn.NUMBERVALUE(Test_Length_Start[[#This Row],[Column6]])</f>
        <v>4.8446458964805199E-3</v>
      </c>
      <c r="J695" s="4">
        <f>_xlfn.NUMBERVALUE(Test_Length_Start[[#This Row],[Column7]])</f>
        <v>6.6713808616249898E-2</v>
      </c>
      <c r="K695" s="4">
        <f>_xlfn.NUMBERVALUE(Test_Length_Start[[#This Row],[Column12]])</f>
        <v>2.4629830559715602</v>
      </c>
      <c r="L695" s="8">
        <f>_xlfn.NUMBERVALUE(Test_Length_Start[[#This Row],[Column10]])</f>
        <v>9.8066284376972495E-3</v>
      </c>
      <c r="M695" s="4">
        <f>_xlfn.NUMBERVALUE(Test_Length_Start[[#This Row],[Column11]])</f>
        <v>0.58267954183852599</v>
      </c>
      <c r="N695" s="8">
        <f>Tableau2[[#This Row],[Longueur manquante]]-(6-Tableau2[[#This Row],[longueur]])</f>
        <v>-3.5335511765647745</v>
      </c>
    </row>
    <row r="696" spans="2:14" x14ac:dyDescent="0.25">
      <c r="B696" s="3" t="str">
        <f t="shared" si="20"/>
        <v>14</v>
      </c>
      <c r="C696" s="4" t="str">
        <f>Test_Length_Start[[#This Row],[Column1]]</f>
        <v>14-Ground_Truth</v>
      </c>
      <c r="D696" s="3">
        <f t="shared" si="21"/>
        <v>-2</v>
      </c>
      <c r="E696" s="4">
        <f>_xlfn.NUMBERVALUE(Test_Length_Start[[#This Row],[Column2]])</f>
        <v>86.970883987876107</v>
      </c>
      <c r="F696" s="4">
        <f>_xlfn.NUMBERVALUE(Test_Length_Start[[#This Row],[Column3]])</f>
        <v>1.9165951217487001</v>
      </c>
      <c r="G696" s="4">
        <f>_xlfn.NUMBERVALUE(Test_Length_Start[[#This Row],[Column4]])</f>
        <v>1.67124636643767E-2</v>
      </c>
      <c r="H696" s="4">
        <f>_xlfn.NUMBERVALUE(Test_Length_Start[[#This Row],[Column5]])</f>
        <v>0.101279098077963</v>
      </c>
      <c r="I696" s="4">
        <f>_xlfn.NUMBERVALUE(Test_Length_Start[[#This Row],[Column6]])</f>
        <v>1.081496916538E-2</v>
      </c>
      <c r="J696" s="4">
        <f>_xlfn.NUMBERVALUE(Test_Length_Start[[#This Row],[Column7]])</f>
        <v>6.5129249235168094E-2</v>
      </c>
      <c r="K696" s="4">
        <f>_xlfn.NUMBERVALUE(Test_Length_Start[[#This Row],[Column12]])</f>
        <v>2.56781585898716</v>
      </c>
      <c r="L696" s="8">
        <f>_xlfn.NUMBERVALUE(Test_Length_Start[[#This Row],[Column10]])</f>
        <v>5.6268054479243497E-2</v>
      </c>
      <c r="M696" s="4">
        <f>_xlfn.NUMBERVALUE(Test_Length_Start[[#This Row],[Column11]])</f>
        <v>0.56446428251832304</v>
      </c>
      <c r="N696" s="8">
        <f>Tableau2[[#This Row],[Longueur manquante]]-(6-Tableau2[[#This Row],[longueur]])</f>
        <v>-3.5189405957329769</v>
      </c>
    </row>
    <row r="697" spans="2:14" x14ac:dyDescent="0.25">
      <c r="B697" s="3" t="str">
        <f t="shared" si="20"/>
        <v>14</v>
      </c>
      <c r="C697" s="4" t="str">
        <f>Test_Length_Start[[#This Row],[Column1]]</f>
        <v>14-Ground_Truth</v>
      </c>
      <c r="D697" s="3">
        <f t="shared" si="21"/>
        <v>-2</v>
      </c>
      <c r="E697" s="4">
        <f>_xlfn.NUMBERVALUE(Test_Length_Start[[#This Row],[Column2]])</f>
        <v>63.326084472588597</v>
      </c>
      <c r="F697" s="4">
        <f>_xlfn.NUMBERVALUE(Test_Length_Start[[#This Row],[Column3]])</f>
        <v>1.8054530975790699</v>
      </c>
      <c r="G697" s="4">
        <f>_xlfn.NUMBERVALUE(Test_Length_Start[[#This Row],[Column4]])</f>
        <v>5.3584566952466798E-3</v>
      </c>
      <c r="H697" s="4">
        <f>_xlfn.NUMBERVALUE(Test_Length_Start[[#This Row],[Column5]])</f>
        <v>0.103849306934058</v>
      </c>
      <c r="I697" s="4">
        <f>_xlfn.NUMBERVALUE(Test_Length_Start[[#This Row],[Column6]])</f>
        <v>4.5054969314239296E-3</v>
      </c>
      <c r="J697" s="4">
        <f>_xlfn.NUMBERVALUE(Test_Length_Start[[#This Row],[Column7]])</f>
        <v>7.2198940601006401E-2</v>
      </c>
      <c r="K697" s="4">
        <f>_xlfn.NUMBERVALUE(Test_Length_Start[[#This Row],[Column12]])</f>
        <v>2.7904602920170798</v>
      </c>
      <c r="L697" s="8">
        <f>_xlfn.NUMBERVALUE(Test_Length_Start[[#This Row],[Column10]])</f>
        <v>1.38878586152997E-2</v>
      </c>
      <c r="M697" s="4">
        <f>_xlfn.NUMBERVALUE(Test_Length_Start[[#This Row],[Column11]])</f>
        <v>0.561215600694706</v>
      </c>
      <c r="N697" s="8">
        <f>Tableau2[[#This Row],[Longueur manquante]]-(6-Tableau2[[#This Row],[longueur]])</f>
        <v>-3.6333313017262236</v>
      </c>
    </row>
    <row r="698" spans="2:14" x14ac:dyDescent="0.25">
      <c r="B698" s="3" t="str">
        <f t="shared" si="20"/>
        <v>14</v>
      </c>
      <c r="C698" s="4" t="str">
        <f>Test_Length_Start[[#This Row],[Column1]]</f>
        <v>14-Ground_Truth</v>
      </c>
      <c r="D698" s="3">
        <f t="shared" si="21"/>
        <v>-2</v>
      </c>
      <c r="E698" s="4">
        <f>_xlfn.NUMBERVALUE(Test_Length_Start[[#This Row],[Column2]])</f>
        <v>63.443413222643301</v>
      </c>
      <c r="F698" s="4">
        <f>_xlfn.NUMBERVALUE(Test_Length_Start[[#This Row],[Column3]])</f>
        <v>1.8347350843421599</v>
      </c>
      <c r="G698" s="4">
        <f>_xlfn.NUMBERVALUE(Test_Length_Start[[#This Row],[Column4]])</f>
        <v>2.1275026101398E-2</v>
      </c>
      <c r="H698" s="4">
        <f>_xlfn.NUMBERVALUE(Test_Length_Start[[#This Row],[Column5]])</f>
        <v>0.109088046127969</v>
      </c>
      <c r="I698" s="4">
        <f>_xlfn.NUMBERVALUE(Test_Length_Start[[#This Row],[Column6]])</f>
        <v>1.92139704118445E-2</v>
      </c>
      <c r="J698" s="4">
        <f>_xlfn.NUMBERVALUE(Test_Length_Start[[#This Row],[Column7]])</f>
        <v>7.5661374777808404E-2</v>
      </c>
      <c r="K698" s="4">
        <f>_xlfn.NUMBERVALUE(Test_Length_Start[[#This Row],[Column12]])</f>
        <v>2.5953392550582</v>
      </c>
      <c r="L698" s="8">
        <f>_xlfn.NUMBERVALUE(Test_Length_Start[[#This Row],[Column10]])</f>
        <v>9.6530363665582194E-2</v>
      </c>
      <c r="M698" s="4">
        <f>_xlfn.NUMBERVALUE(Test_Length_Start[[#This Row],[Column11]])</f>
        <v>0.58470997560496796</v>
      </c>
      <c r="N698" s="8">
        <f>Tableau2[[#This Row],[Longueur manquante]]-(6-Tableau2[[#This Row],[longueur]])</f>
        <v>-3.5805549400528718</v>
      </c>
    </row>
    <row r="699" spans="2:14" x14ac:dyDescent="0.25">
      <c r="B699" s="3" t="str">
        <f t="shared" si="20"/>
        <v>14</v>
      </c>
      <c r="C699" s="4" t="str">
        <f>Test_Length_Start[[#This Row],[Column1]]</f>
        <v>14-Ground_Truth</v>
      </c>
      <c r="D699" s="3">
        <f t="shared" si="21"/>
        <v>-2</v>
      </c>
      <c r="E699" s="4">
        <f>_xlfn.NUMBERVALUE(Test_Length_Start[[#This Row],[Column2]])</f>
        <v>61.660200375183798</v>
      </c>
      <c r="F699" s="4">
        <f>_xlfn.NUMBERVALUE(Test_Length_Start[[#This Row],[Column3]])</f>
        <v>1.95086829085623</v>
      </c>
      <c r="G699" s="4">
        <f>_xlfn.NUMBERVALUE(Test_Length_Start[[#This Row],[Column4]])</f>
        <v>2.5355108136811501E-2</v>
      </c>
      <c r="H699" s="4">
        <f>_xlfn.NUMBERVALUE(Test_Length_Start[[#This Row],[Column5]])</f>
        <v>0.103964507546166</v>
      </c>
      <c r="I699" s="4">
        <f>_xlfn.NUMBERVALUE(Test_Length_Start[[#This Row],[Column6]])</f>
        <v>2.1913079428659402E-2</v>
      </c>
      <c r="J699" s="4">
        <f>_xlfn.NUMBERVALUE(Test_Length_Start[[#This Row],[Column7]])</f>
        <v>7.0427574877639301E-2</v>
      </c>
      <c r="K699" s="4">
        <f>_xlfn.NUMBERVALUE(Test_Length_Start[[#This Row],[Column12]])</f>
        <v>2.5040259930538</v>
      </c>
      <c r="L699" s="8">
        <f>_xlfn.NUMBERVALUE(Test_Length_Start[[#This Row],[Column10]])</f>
        <v>7.0000606839996996E-2</v>
      </c>
      <c r="M699" s="4">
        <f>_xlfn.NUMBERVALUE(Test_Length_Start[[#This Row],[Column11]])</f>
        <v>0.58983757888828603</v>
      </c>
      <c r="N699" s="8">
        <f>Tableau2[[#This Row],[Longueur manquante]]-(6-Tableau2[[#This Row],[longueur]])</f>
        <v>-3.4592941302554845</v>
      </c>
    </row>
    <row r="700" spans="2:14" x14ac:dyDescent="0.25">
      <c r="B700" s="3" t="str">
        <f t="shared" si="20"/>
        <v>14</v>
      </c>
      <c r="C700" s="4" t="str">
        <f>Test_Length_Start[[#This Row],[Column1]]</f>
        <v>14-Ground_Truth</v>
      </c>
      <c r="D700" s="3">
        <f t="shared" si="21"/>
        <v>-2</v>
      </c>
      <c r="E700" s="4">
        <f>_xlfn.NUMBERVALUE(Test_Length_Start[[#This Row],[Column2]])</f>
        <v>66.537640331818693</v>
      </c>
      <c r="F700" s="4">
        <f>_xlfn.NUMBERVALUE(Test_Length_Start[[#This Row],[Column3]])</f>
        <v>1.9215448873525001</v>
      </c>
      <c r="G700" s="4">
        <f>_xlfn.NUMBERVALUE(Test_Length_Start[[#This Row],[Column4]])</f>
        <v>7.1657944636998698E-3</v>
      </c>
      <c r="H700" s="4">
        <f>_xlfn.NUMBERVALUE(Test_Length_Start[[#This Row],[Column5]])</f>
        <v>0.101035420368705</v>
      </c>
      <c r="I700" s="4">
        <f>_xlfn.NUMBERVALUE(Test_Length_Start[[#This Row],[Column6]])</f>
        <v>3.8987610167145002E-3</v>
      </c>
      <c r="J700" s="4">
        <f>_xlfn.NUMBERVALUE(Test_Length_Start[[#This Row],[Column7]])</f>
        <v>6.7836107541084406E-2</v>
      </c>
      <c r="K700" s="4">
        <f>_xlfn.NUMBERVALUE(Test_Length_Start[[#This Row],[Column12]])</f>
        <v>2.4404366159578701</v>
      </c>
      <c r="L700" s="8">
        <f>_xlfn.NUMBERVALUE(Test_Length_Start[[#This Row],[Column10]])</f>
        <v>3.3498590690590302E-2</v>
      </c>
      <c r="M700" s="4">
        <f>_xlfn.NUMBERVALUE(Test_Length_Start[[#This Row],[Column11]])</f>
        <v>0.59312901081350899</v>
      </c>
      <c r="N700" s="8">
        <f>Tableau2[[#This Row],[Longueur manquante]]-(6-Tableau2[[#This Row],[longueur]])</f>
        <v>-3.4853261018339912</v>
      </c>
    </row>
    <row r="701" spans="2:14" x14ac:dyDescent="0.25">
      <c r="B701" s="3" t="str">
        <f t="shared" si="20"/>
        <v>14</v>
      </c>
      <c r="C701" s="4" t="str">
        <f>Test_Length_Start[[#This Row],[Column1]]</f>
        <v>14-Ground_Truth</v>
      </c>
      <c r="D701" s="3">
        <f t="shared" si="21"/>
        <v>-2</v>
      </c>
      <c r="E701" s="4">
        <f>_xlfn.NUMBERVALUE(Test_Length_Start[[#This Row],[Column2]])</f>
        <v>69.826087104230695</v>
      </c>
      <c r="F701" s="4">
        <f>_xlfn.NUMBERVALUE(Test_Length_Start[[#This Row],[Column3]])</f>
        <v>1.89710033942824</v>
      </c>
      <c r="G701" s="4">
        <f>_xlfn.NUMBERVALUE(Test_Length_Start[[#This Row],[Column4]])</f>
        <v>5.4433420157584799E-3</v>
      </c>
      <c r="H701" s="4">
        <f>_xlfn.NUMBERVALUE(Test_Length_Start[[#This Row],[Column5]])</f>
        <v>0.100890360944363</v>
      </c>
      <c r="I701" s="4">
        <f>_xlfn.NUMBERVALUE(Test_Length_Start[[#This Row],[Column6]])</f>
        <v>4.0930021313169496E-3</v>
      </c>
      <c r="J701" s="4">
        <f>_xlfn.NUMBERVALUE(Test_Length_Start[[#This Row],[Column7]])</f>
        <v>6.8327186457501105E-2</v>
      </c>
      <c r="K701" s="4">
        <f>_xlfn.NUMBERVALUE(Test_Length_Start[[#This Row],[Column12]])</f>
        <v>2.5721636359812599</v>
      </c>
      <c r="L701" s="8">
        <f>_xlfn.NUMBERVALUE(Test_Length_Start[[#This Row],[Column10]])</f>
        <v>1.4677311251842099E-2</v>
      </c>
      <c r="M701" s="4">
        <f>_xlfn.NUMBERVALUE(Test_Length_Start[[#This Row],[Column11]])</f>
        <v>0.59066864680532305</v>
      </c>
      <c r="N701" s="8">
        <f>Tableau2[[#This Row],[Longueur manquante]]-(6-Tableau2[[#This Row],[longueur]])</f>
        <v>-3.5122310137664368</v>
      </c>
    </row>
    <row r="702" spans="2:14" x14ac:dyDescent="0.25">
      <c r="B702" s="3" t="str">
        <f t="shared" si="20"/>
        <v>15</v>
      </c>
      <c r="C702" s="4" t="str">
        <f>Test_Length_Start[[#This Row],[Column1]]</f>
        <v>15-Camera-0,0</v>
      </c>
      <c r="D702" s="3">
        <f t="shared" si="21"/>
        <v>0</v>
      </c>
      <c r="E702" s="4">
        <f>_xlfn.NUMBERVALUE(Test_Length_Start[[#This Row],[Column2]])</f>
        <v>86.912083619786301</v>
      </c>
      <c r="F702" s="4">
        <f>_xlfn.NUMBERVALUE(Test_Length_Start[[#This Row],[Column3]])</f>
        <v>1.87575710245775</v>
      </c>
      <c r="G702" s="4">
        <f>_xlfn.NUMBERVALUE(Test_Length_Start[[#This Row],[Column4]])</f>
        <v>2.0682021681265102E-2</v>
      </c>
      <c r="H702" s="4">
        <f>_xlfn.NUMBERVALUE(Test_Length_Start[[#This Row],[Column5]])</f>
        <v>8.0649274825527903E-2</v>
      </c>
      <c r="I702" s="4">
        <f>_xlfn.NUMBERVALUE(Test_Length_Start[[#This Row],[Column6]])</f>
        <v>1.53308974876508E-2</v>
      </c>
      <c r="J702" s="4">
        <f>_xlfn.NUMBERVALUE(Test_Length_Start[[#This Row],[Column7]])</f>
        <v>6.5794313539350502E-2</v>
      </c>
      <c r="K702" s="4">
        <f>_xlfn.NUMBERVALUE(Test_Length_Start[[#This Row],[Column12]])</f>
        <v>1.2971419059904199</v>
      </c>
      <c r="L702" s="8">
        <f>_xlfn.NUMBERVALUE(Test_Length_Start[[#This Row],[Column10]])</f>
        <v>6.6386029461348695E-2</v>
      </c>
      <c r="M702" s="4">
        <f>_xlfn.NUMBERVALUE(Test_Length_Start[[#This Row],[Column11]])</f>
        <v>0.28583820694058998</v>
      </c>
      <c r="N702" s="8">
        <f>Tableau2[[#This Row],[Longueur manquante]]-(6-Tableau2[[#This Row],[longueur]])</f>
        <v>-3.83840469060166</v>
      </c>
    </row>
    <row r="703" spans="2:14" x14ac:dyDescent="0.25">
      <c r="B703" s="3" t="str">
        <f t="shared" si="20"/>
        <v>15</v>
      </c>
      <c r="C703" s="4" t="str">
        <f>Test_Length_Start[[#This Row],[Column1]]</f>
        <v>15-Camera-0,0</v>
      </c>
      <c r="D703" s="3">
        <f t="shared" si="21"/>
        <v>0</v>
      </c>
      <c r="E703" s="4">
        <f>_xlfn.NUMBERVALUE(Test_Length_Start[[#This Row],[Column2]])</f>
        <v>69.660298802229505</v>
      </c>
      <c r="F703" s="4">
        <f>_xlfn.NUMBERVALUE(Test_Length_Start[[#This Row],[Column3]])</f>
        <v>1.8764671779719899</v>
      </c>
      <c r="G703" s="4">
        <f>_xlfn.NUMBERVALUE(Test_Length_Start[[#This Row],[Column4]])</f>
        <v>1.1224250216064199E-2</v>
      </c>
      <c r="H703" s="4">
        <f>_xlfn.NUMBERVALUE(Test_Length_Start[[#This Row],[Column5]])</f>
        <v>8.5042391232519901E-2</v>
      </c>
      <c r="I703" s="4">
        <f>_xlfn.NUMBERVALUE(Test_Length_Start[[#This Row],[Column6]])</f>
        <v>1.0914036079541001E-2</v>
      </c>
      <c r="J703" s="4">
        <f>_xlfn.NUMBERVALUE(Test_Length_Start[[#This Row],[Column7]])</f>
        <v>7.1479510967695406E-2</v>
      </c>
      <c r="K703" s="4">
        <f>_xlfn.NUMBERVALUE(Test_Length_Start[[#This Row],[Column12]])</f>
        <v>1.2707876280182899</v>
      </c>
      <c r="L703" s="8">
        <f>_xlfn.NUMBERVALUE(Test_Length_Start[[#This Row],[Column10]])</f>
        <v>3.0099682410620301E-2</v>
      </c>
      <c r="M703" s="4">
        <f>_xlfn.NUMBERVALUE(Test_Length_Start[[#This Row],[Column11]])</f>
        <v>0.31044368651892401</v>
      </c>
      <c r="N703" s="8">
        <f>Tableau2[[#This Row],[Longueur manquante]]-(6-Tableau2[[#This Row],[longueur]])</f>
        <v>-3.8130891355090859</v>
      </c>
    </row>
    <row r="704" spans="2:14" x14ac:dyDescent="0.25">
      <c r="B704" s="3" t="str">
        <f t="shared" si="20"/>
        <v>15</v>
      </c>
      <c r="C704" s="4" t="str">
        <f>Test_Length_Start[[#This Row],[Column1]]</f>
        <v>15-Camera-0,0</v>
      </c>
      <c r="D704" s="3">
        <f t="shared" si="21"/>
        <v>0</v>
      </c>
      <c r="E704" s="4">
        <f>_xlfn.NUMBERVALUE(Test_Length_Start[[#This Row],[Column2]])</f>
        <v>78.919914853075696</v>
      </c>
      <c r="F704" s="4">
        <f>_xlfn.NUMBERVALUE(Test_Length_Start[[#This Row],[Column3]])</f>
        <v>1.91692876999572</v>
      </c>
      <c r="G704" s="4">
        <f>_xlfn.NUMBERVALUE(Test_Length_Start[[#This Row],[Column4]])</f>
        <v>1.3416754149462E-2</v>
      </c>
      <c r="H704" s="4">
        <f>_xlfn.NUMBERVALUE(Test_Length_Start[[#This Row],[Column5]])</f>
        <v>8.4928911764813306E-2</v>
      </c>
      <c r="I704" s="4">
        <f>_xlfn.NUMBERVALUE(Test_Length_Start[[#This Row],[Column6]])</f>
        <v>1.37937853838546E-2</v>
      </c>
      <c r="J704" s="4">
        <f>_xlfn.NUMBERVALUE(Test_Length_Start[[#This Row],[Column7]])</f>
        <v>7.1194898174676599E-2</v>
      </c>
      <c r="K704" s="4">
        <f>_xlfn.NUMBERVALUE(Test_Length_Start[[#This Row],[Column12]])</f>
        <v>1.3226368509931401</v>
      </c>
      <c r="L704" s="8">
        <f>_xlfn.NUMBERVALUE(Test_Length_Start[[#This Row],[Column10]])</f>
        <v>2.78124891016714E-2</v>
      </c>
      <c r="M704" s="4">
        <f>_xlfn.NUMBERVALUE(Test_Length_Start[[#This Row],[Column11]])</f>
        <v>0.32109340203801701</v>
      </c>
      <c r="N704" s="8">
        <f>Tableau2[[#This Row],[Longueur manquante]]-(6-Tableau2[[#This Row],[longueur]])</f>
        <v>-3.761977827966263</v>
      </c>
    </row>
    <row r="705" spans="2:14" x14ac:dyDescent="0.25">
      <c r="B705" s="3" t="str">
        <f t="shared" si="20"/>
        <v>15</v>
      </c>
      <c r="C705" s="4" t="str">
        <f>Test_Length_Start[[#This Row],[Column1]]</f>
        <v>15-Camera-0,0</v>
      </c>
      <c r="D705" s="3">
        <f t="shared" si="21"/>
        <v>0</v>
      </c>
      <c r="E705" s="4">
        <f>_xlfn.NUMBERVALUE(Test_Length_Start[[#This Row],[Column2]])</f>
        <v>87.111402022521204</v>
      </c>
      <c r="F705" s="4">
        <f>_xlfn.NUMBERVALUE(Test_Length_Start[[#This Row],[Column3]])</f>
        <v>1.8164960765790601</v>
      </c>
      <c r="G705" s="4">
        <f>_xlfn.NUMBERVALUE(Test_Length_Start[[#This Row],[Column4]])</f>
        <v>1.56598624499176E-2</v>
      </c>
      <c r="H705" s="4">
        <f>_xlfn.NUMBERVALUE(Test_Length_Start[[#This Row],[Column5]])</f>
        <v>8.5399115449382404E-2</v>
      </c>
      <c r="I705" s="4">
        <f>_xlfn.NUMBERVALUE(Test_Length_Start[[#This Row],[Column6]])</f>
        <v>1.3181976217976401E-2</v>
      </c>
      <c r="J705" s="4">
        <f>_xlfn.NUMBERVALUE(Test_Length_Start[[#This Row],[Column7]])</f>
        <v>6.5515529645368498E-2</v>
      </c>
      <c r="K705" s="4">
        <f>_xlfn.NUMBERVALUE(Test_Length_Start[[#This Row],[Column12]])</f>
        <v>1.26425408199429</v>
      </c>
      <c r="L705" s="8">
        <f>_xlfn.NUMBERVALUE(Test_Length_Start[[#This Row],[Column10]])</f>
        <v>4.4875500570549599E-2</v>
      </c>
      <c r="M705" s="4">
        <f>_xlfn.NUMBERVALUE(Test_Length_Start[[#This Row],[Column11]])</f>
        <v>0.31119569018870102</v>
      </c>
      <c r="N705" s="8">
        <f>Tableau2[[#This Row],[Longueur manquante]]-(6-Tableau2[[#This Row],[longueur]])</f>
        <v>-3.8723082332322387</v>
      </c>
    </row>
    <row r="706" spans="2:14" x14ac:dyDescent="0.25">
      <c r="B706" s="3" t="str">
        <f t="shared" ref="B706:B769" si="22">SUBSTITUTE(LEFT(C706,2),"-","")</f>
        <v>15</v>
      </c>
      <c r="C706" s="4" t="str">
        <f>Test_Length_Start[[#This Row],[Column1]]</f>
        <v>15-Camera-0,0</v>
      </c>
      <c r="D706" s="3">
        <f t="shared" ref="D706:D769" si="23">_xlfn.NUMBERVALUE(IFERROR(RIGHT(C706,LEN(C706)-SEARCH("-",C706,5)),-0.2))*10</f>
        <v>0</v>
      </c>
      <c r="E706" s="4">
        <f>_xlfn.NUMBERVALUE(Test_Length_Start[[#This Row],[Column2]])</f>
        <v>87.824206835257996</v>
      </c>
      <c r="F706" s="4">
        <f>_xlfn.NUMBERVALUE(Test_Length_Start[[#This Row],[Column3]])</f>
        <v>1.8173726957149301</v>
      </c>
      <c r="G706" s="4">
        <f>_xlfn.NUMBERVALUE(Test_Length_Start[[#This Row],[Column4]])</f>
        <v>2.1250170978494201E-2</v>
      </c>
      <c r="H706" s="4">
        <f>_xlfn.NUMBERVALUE(Test_Length_Start[[#This Row],[Column5]])</f>
        <v>9.0000180292645199E-2</v>
      </c>
      <c r="I706" s="4">
        <f>_xlfn.NUMBERVALUE(Test_Length_Start[[#This Row],[Column6]])</f>
        <v>1.92975088263212E-2</v>
      </c>
      <c r="J706" s="4">
        <f>_xlfn.NUMBERVALUE(Test_Length_Start[[#This Row],[Column7]])</f>
        <v>7.4650775166675398E-2</v>
      </c>
      <c r="K706" s="4">
        <f>_xlfn.NUMBERVALUE(Test_Length_Start[[#This Row],[Column12]])</f>
        <v>1.3643186680274</v>
      </c>
      <c r="L706" s="8">
        <f>_xlfn.NUMBERVALUE(Test_Length_Start[[#This Row],[Column10]])</f>
        <v>0.10288456623969</v>
      </c>
      <c r="M706" s="4">
        <f>_xlfn.NUMBERVALUE(Test_Length_Start[[#This Row],[Column11]])</f>
        <v>0.31421284225438201</v>
      </c>
      <c r="N706" s="8">
        <f>Tableau2[[#This Row],[Longueur manquante]]-(6-Tableau2[[#This Row],[longueur]])</f>
        <v>-3.868414462030688</v>
      </c>
    </row>
    <row r="707" spans="2:14" x14ac:dyDescent="0.25">
      <c r="B707" s="3" t="str">
        <f t="shared" si="22"/>
        <v>15</v>
      </c>
      <c r="C707" s="4" t="str">
        <f>Test_Length_Start[[#This Row],[Column1]]</f>
        <v>15-Camera-0,0</v>
      </c>
      <c r="D707" s="3">
        <f t="shared" si="23"/>
        <v>0</v>
      </c>
      <c r="E707" s="4">
        <f>_xlfn.NUMBERVALUE(Test_Length_Start[[#This Row],[Column2]])</f>
        <v>86.832048975370796</v>
      </c>
      <c r="F707" s="4">
        <f>_xlfn.NUMBERVALUE(Test_Length_Start[[#This Row],[Column3]])</f>
        <v>1.9274792994954399</v>
      </c>
      <c r="G707" s="4">
        <f>_xlfn.NUMBERVALUE(Test_Length_Start[[#This Row],[Column4]])</f>
        <v>1.39679229870603E-2</v>
      </c>
      <c r="H707" s="4">
        <f>_xlfn.NUMBERVALUE(Test_Length_Start[[#This Row],[Column5]])</f>
        <v>8.4097796360771804E-2</v>
      </c>
      <c r="I707" s="4">
        <f>_xlfn.NUMBERVALUE(Test_Length_Start[[#This Row],[Column6]])</f>
        <v>1.18375815813639E-2</v>
      </c>
      <c r="J707" s="4">
        <f>_xlfn.NUMBERVALUE(Test_Length_Start[[#This Row],[Column7]])</f>
        <v>6.8266809737624196E-2</v>
      </c>
      <c r="K707" s="4">
        <f>_xlfn.NUMBERVALUE(Test_Length_Start[[#This Row],[Column12]])</f>
        <v>1.20021292800083</v>
      </c>
      <c r="L707" s="8">
        <f>_xlfn.NUMBERVALUE(Test_Length_Start[[#This Row],[Column10]])</f>
        <v>4.4812431809161397E-2</v>
      </c>
      <c r="M707" s="4">
        <f>_xlfn.NUMBERVALUE(Test_Length_Start[[#This Row],[Column11]])</f>
        <v>0.32966821503050597</v>
      </c>
      <c r="N707" s="8">
        <f>Tableau2[[#This Row],[Longueur manquante]]-(6-Tableau2[[#This Row],[longueur]])</f>
        <v>-3.7428524854740539</v>
      </c>
    </row>
    <row r="708" spans="2:14" x14ac:dyDescent="0.25">
      <c r="B708" s="3" t="str">
        <f t="shared" si="22"/>
        <v>15</v>
      </c>
      <c r="C708" s="4" t="str">
        <f>Test_Length_Start[[#This Row],[Column1]]</f>
        <v>15-Camera-0,0</v>
      </c>
      <c r="D708" s="3">
        <f t="shared" si="23"/>
        <v>0</v>
      </c>
      <c r="E708" s="4">
        <f>_xlfn.NUMBERVALUE(Test_Length_Start[[#This Row],[Column2]])</f>
        <v>74.502131317707494</v>
      </c>
      <c r="F708" s="4">
        <f>_xlfn.NUMBERVALUE(Test_Length_Start[[#This Row],[Column3]])</f>
        <v>1.9142280603492701</v>
      </c>
      <c r="G708" s="4">
        <f>_xlfn.NUMBERVALUE(Test_Length_Start[[#This Row],[Column4]])</f>
        <v>1.48020144906095E-2</v>
      </c>
      <c r="H708" s="4">
        <f>_xlfn.NUMBERVALUE(Test_Length_Start[[#This Row],[Column5]])</f>
        <v>8.4202550237645696E-2</v>
      </c>
      <c r="I708" s="4">
        <f>_xlfn.NUMBERVALUE(Test_Length_Start[[#This Row],[Column6]])</f>
        <v>1.0286494169952301E-2</v>
      </c>
      <c r="J708" s="4">
        <f>_xlfn.NUMBERVALUE(Test_Length_Start[[#This Row],[Column7]])</f>
        <v>7.2321773656638402E-2</v>
      </c>
      <c r="K708" s="4">
        <f>_xlfn.NUMBERVALUE(Test_Length_Start[[#This Row],[Column12]])</f>
        <v>1.2173601599643</v>
      </c>
      <c r="L708" s="8">
        <f>_xlfn.NUMBERVALUE(Test_Length_Start[[#This Row],[Column10]])</f>
        <v>4.23328554916865E-2</v>
      </c>
      <c r="M708" s="4">
        <f>_xlfn.NUMBERVALUE(Test_Length_Start[[#This Row],[Column11]])</f>
        <v>0.315160678172755</v>
      </c>
      <c r="N708" s="8">
        <f>Tableau2[[#This Row],[Longueur manquante]]-(6-Tableau2[[#This Row],[longueur]])</f>
        <v>-3.770611261477975</v>
      </c>
    </row>
    <row r="709" spans="2:14" x14ac:dyDescent="0.25">
      <c r="B709" s="3" t="str">
        <f t="shared" si="22"/>
        <v>15</v>
      </c>
      <c r="C709" s="4" t="str">
        <f>Test_Length_Start[[#This Row],[Column1]]</f>
        <v>15-Camera-0,0</v>
      </c>
      <c r="D709" s="3">
        <f t="shared" si="23"/>
        <v>0</v>
      </c>
      <c r="E709" s="4">
        <f>_xlfn.NUMBERVALUE(Test_Length_Start[[#This Row],[Column2]])</f>
        <v>85.176112165182204</v>
      </c>
      <c r="F709" s="4">
        <f>_xlfn.NUMBERVALUE(Test_Length_Start[[#This Row],[Column3]])</f>
        <v>1.91195147906818</v>
      </c>
      <c r="G709" s="4">
        <f>_xlfn.NUMBERVALUE(Test_Length_Start[[#This Row],[Column4]])</f>
        <v>1.6953322551674602E-2</v>
      </c>
      <c r="H709" s="4">
        <f>_xlfn.NUMBERVALUE(Test_Length_Start[[#This Row],[Column5]])</f>
        <v>7.9794771980094395E-2</v>
      </c>
      <c r="I709" s="4">
        <f>_xlfn.NUMBERVALUE(Test_Length_Start[[#This Row],[Column6]])</f>
        <v>1.51301221710395E-2</v>
      </c>
      <c r="J709" s="4">
        <f>_xlfn.NUMBERVALUE(Test_Length_Start[[#This Row],[Column7]])</f>
        <v>6.3764846506420794E-2</v>
      </c>
      <c r="K709" s="4">
        <f>_xlfn.NUMBERVALUE(Test_Length_Start[[#This Row],[Column12]])</f>
        <v>1.30033160606399</v>
      </c>
      <c r="L709" s="8">
        <f>_xlfn.NUMBERVALUE(Test_Length_Start[[#This Row],[Column10]])</f>
        <v>5.1481582584598902E-2</v>
      </c>
      <c r="M709" s="4">
        <f>_xlfn.NUMBERVALUE(Test_Length_Start[[#This Row],[Column11]])</f>
        <v>0.305975372827548</v>
      </c>
      <c r="N709" s="8">
        <f>Tableau2[[#This Row],[Longueur manquante]]-(6-Tableau2[[#This Row],[longueur]])</f>
        <v>-3.782073148104272</v>
      </c>
    </row>
    <row r="710" spans="2:14" x14ac:dyDescent="0.25">
      <c r="B710" s="3" t="str">
        <f t="shared" si="22"/>
        <v>15</v>
      </c>
      <c r="C710" s="4" t="str">
        <f>Test_Length_Start[[#This Row],[Column1]]</f>
        <v>15-Camera-0,0</v>
      </c>
      <c r="D710" s="3">
        <f t="shared" si="23"/>
        <v>0</v>
      </c>
      <c r="E710" s="4">
        <f>_xlfn.NUMBERVALUE(Test_Length_Start[[#This Row],[Column2]])</f>
        <v>52.125396197824699</v>
      </c>
      <c r="F710" s="4">
        <f>_xlfn.NUMBERVALUE(Test_Length_Start[[#This Row],[Column3]])</f>
        <v>1.89390047859551</v>
      </c>
      <c r="G710" s="4">
        <f>_xlfn.NUMBERVALUE(Test_Length_Start[[#This Row],[Column4]])</f>
        <v>2.6142766569293801E-2</v>
      </c>
      <c r="H710" s="4">
        <f>_xlfn.NUMBERVALUE(Test_Length_Start[[#This Row],[Column5]])</f>
        <v>9.0973951777005096E-2</v>
      </c>
      <c r="I710" s="4">
        <f>_xlfn.NUMBERVALUE(Test_Length_Start[[#This Row],[Column6]])</f>
        <v>2.0573347967242601E-2</v>
      </c>
      <c r="J710" s="4">
        <f>_xlfn.NUMBERVALUE(Test_Length_Start[[#This Row],[Column7]])</f>
        <v>7.3237936364231093E-2</v>
      </c>
      <c r="K710" s="4">
        <f>_xlfn.NUMBERVALUE(Test_Length_Start[[#This Row],[Column12]])</f>
        <v>1.3434043179731801</v>
      </c>
      <c r="L710" s="8">
        <f>_xlfn.NUMBERVALUE(Test_Length_Start[[#This Row],[Column10]])</f>
        <v>0.13842564511464001</v>
      </c>
      <c r="M710" s="4">
        <f>_xlfn.NUMBERVALUE(Test_Length_Start[[#This Row],[Column11]])</f>
        <v>0.34450388384958902</v>
      </c>
      <c r="N710" s="8">
        <f>Tableau2[[#This Row],[Longueur manquante]]-(6-Tableau2[[#This Row],[longueur]])</f>
        <v>-3.7615956375549007</v>
      </c>
    </row>
    <row r="711" spans="2:14" x14ac:dyDescent="0.25">
      <c r="B711" s="3" t="str">
        <f t="shared" si="22"/>
        <v>15</v>
      </c>
      <c r="C711" s="4" t="str">
        <f>Test_Length_Start[[#This Row],[Column1]]</f>
        <v>15-Camera-0,0</v>
      </c>
      <c r="D711" s="3">
        <f t="shared" si="23"/>
        <v>0</v>
      </c>
      <c r="E711" s="4">
        <f>_xlfn.NUMBERVALUE(Test_Length_Start[[#This Row],[Column2]])</f>
        <v>84.771157466283796</v>
      </c>
      <c r="F711" s="4">
        <f>_xlfn.NUMBERVALUE(Test_Length_Start[[#This Row],[Column3]])</f>
        <v>1.8112725052076699</v>
      </c>
      <c r="G711" s="4">
        <f>_xlfn.NUMBERVALUE(Test_Length_Start[[#This Row],[Column4]])</f>
        <v>5.2499218138728496E-3</v>
      </c>
      <c r="H711" s="4">
        <f>_xlfn.NUMBERVALUE(Test_Length_Start[[#This Row],[Column5]])</f>
        <v>8.5896439206617603E-2</v>
      </c>
      <c r="I711" s="4">
        <f>_xlfn.NUMBERVALUE(Test_Length_Start[[#This Row],[Column6]])</f>
        <v>4.5807594003540999E-3</v>
      </c>
      <c r="J711" s="4">
        <f>_xlfn.NUMBERVALUE(Test_Length_Start[[#This Row],[Column7]])</f>
        <v>7.0431637182754997E-2</v>
      </c>
      <c r="K711" s="4">
        <f>_xlfn.NUMBERVALUE(Test_Length_Start[[#This Row],[Column12]])</f>
        <v>1.3041372490115399</v>
      </c>
      <c r="L711" s="8">
        <f>_xlfn.NUMBERVALUE(Test_Length_Start[[#This Row],[Column10]])</f>
        <v>1.2982730193327E-2</v>
      </c>
      <c r="M711" s="4">
        <f>_xlfn.NUMBERVALUE(Test_Length_Start[[#This Row],[Column11]])</f>
        <v>0.30646350780827297</v>
      </c>
      <c r="N711" s="8">
        <f>Tableau2[[#This Row],[Longueur manquante]]-(6-Tableau2[[#This Row],[longueur]])</f>
        <v>-3.8822639869840567</v>
      </c>
    </row>
    <row r="712" spans="2:14" x14ac:dyDescent="0.25">
      <c r="B712" s="3" t="str">
        <f t="shared" si="22"/>
        <v>15</v>
      </c>
      <c r="C712" s="4" t="str">
        <f>Test_Length_Start[[#This Row],[Column1]]</f>
        <v>15-Camera-0,0</v>
      </c>
      <c r="D712" s="3">
        <f t="shared" si="23"/>
        <v>0</v>
      </c>
      <c r="E712" s="4">
        <f>_xlfn.NUMBERVALUE(Test_Length_Start[[#This Row],[Column2]])</f>
        <v>66.059439469539996</v>
      </c>
      <c r="F712" s="4">
        <f>_xlfn.NUMBERVALUE(Test_Length_Start[[#This Row],[Column3]])</f>
        <v>1.90039686100608</v>
      </c>
      <c r="G712" s="4">
        <f>_xlfn.NUMBERVALUE(Test_Length_Start[[#This Row],[Column4]])</f>
        <v>2.32393593935581E-2</v>
      </c>
      <c r="H712" s="4">
        <f>_xlfn.NUMBERVALUE(Test_Length_Start[[#This Row],[Column5]])</f>
        <v>8.9202477168854599E-2</v>
      </c>
      <c r="I712" s="4">
        <f>_xlfn.NUMBERVALUE(Test_Length_Start[[#This Row],[Column6]])</f>
        <v>1.1656499274310899E-2</v>
      </c>
      <c r="J712" s="4">
        <f>_xlfn.NUMBERVALUE(Test_Length_Start[[#This Row],[Column7]])</f>
        <v>7.7544488507427498E-2</v>
      </c>
      <c r="K712" s="4">
        <f>_xlfn.NUMBERVALUE(Test_Length_Start[[#This Row],[Column12]])</f>
        <v>1.3400495559908401</v>
      </c>
      <c r="L712" s="8">
        <f>_xlfn.NUMBERVALUE(Test_Length_Start[[#This Row],[Column10]])</f>
        <v>0.16738486193673799</v>
      </c>
      <c r="M712" s="4">
        <f>_xlfn.NUMBERVALUE(Test_Length_Start[[#This Row],[Column11]])</f>
        <v>0.326845180863165</v>
      </c>
      <c r="N712" s="8">
        <f>Tableau2[[#This Row],[Longueur manquante]]-(6-Tableau2[[#This Row],[longueur]])</f>
        <v>-3.7727579581307555</v>
      </c>
    </row>
    <row r="713" spans="2:14" x14ac:dyDescent="0.25">
      <c r="B713" s="3" t="str">
        <f t="shared" si="22"/>
        <v>15</v>
      </c>
      <c r="C713" s="4" t="str">
        <f>Test_Length_Start[[#This Row],[Column1]]</f>
        <v>15-Camera-0,0</v>
      </c>
      <c r="D713" s="3">
        <f t="shared" si="23"/>
        <v>0</v>
      </c>
      <c r="E713" s="4">
        <f>_xlfn.NUMBERVALUE(Test_Length_Start[[#This Row],[Column2]])</f>
        <v>82.791682974908696</v>
      </c>
      <c r="F713" s="4">
        <f>_xlfn.NUMBERVALUE(Test_Length_Start[[#This Row],[Column3]])</f>
        <v>1.8021791542126699</v>
      </c>
      <c r="G713" s="4">
        <f>_xlfn.NUMBERVALUE(Test_Length_Start[[#This Row],[Column4]])</f>
        <v>1.94268499822557E-2</v>
      </c>
      <c r="H713" s="4">
        <f>_xlfn.NUMBERVALUE(Test_Length_Start[[#This Row],[Column5]])</f>
        <v>9.1434244747647206E-2</v>
      </c>
      <c r="I713" s="4">
        <f>_xlfn.NUMBERVALUE(Test_Length_Start[[#This Row],[Column6]])</f>
        <v>1.80843232185669E-2</v>
      </c>
      <c r="J713" s="4">
        <f>_xlfn.NUMBERVALUE(Test_Length_Start[[#This Row],[Column7]])</f>
        <v>7.4528683598692899E-2</v>
      </c>
      <c r="K713" s="4">
        <f>_xlfn.NUMBERVALUE(Test_Length_Start[[#This Row],[Column12]])</f>
        <v>1.2984215089818401</v>
      </c>
      <c r="L713" s="8">
        <f>_xlfn.NUMBERVALUE(Test_Length_Start[[#This Row],[Column10]])</f>
        <v>4.3437028053273402E-2</v>
      </c>
      <c r="M713" s="4">
        <f>_xlfn.NUMBERVALUE(Test_Length_Start[[#This Row],[Column11]])</f>
        <v>0.32547339165041</v>
      </c>
      <c r="N713" s="8">
        <f>Tableau2[[#This Row],[Longueur manquante]]-(6-Tableau2[[#This Row],[longueur]])</f>
        <v>-3.8723474541369201</v>
      </c>
    </row>
    <row r="714" spans="2:14" x14ac:dyDescent="0.25">
      <c r="B714" s="3" t="str">
        <f t="shared" si="22"/>
        <v>15</v>
      </c>
      <c r="C714" s="4" t="str">
        <f>Test_Length_Start[[#This Row],[Column1]]</f>
        <v>15-Camera-0,0</v>
      </c>
      <c r="D714" s="3">
        <f t="shared" si="23"/>
        <v>0</v>
      </c>
      <c r="E714" s="4">
        <f>_xlfn.NUMBERVALUE(Test_Length_Start[[#This Row],[Column2]])</f>
        <v>78.144107981853693</v>
      </c>
      <c r="F714" s="4">
        <f>_xlfn.NUMBERVALUE(Test_Length_Start[[#This Row],[Column3]])</f>
        <v>1.9276630839654501</v>
      </c>
      <c r="G714" s="4">
        <f>_xlfn.NUMBERVALUE(Test_Length_Start[[#This Row],[Column4]])</f>
        <v>1.3630633176302399E-2</v>
      </c>
      <c r="H714" s="4">
        <f>_xlfn.NUMBERVALUE(Test_Length_Start[[#This Row],[Column5]])</f>
        <v>8.2917636866775404E-2</v>
      </c>
      <c r="I714" s="4">
        <f>_xlfn.NUMBERVALUE(Test_Length_Start[[#This Row],[Column6]])</f>
        <v>1.1608732284480601E-2</v>
      </c>
      <c r="J714" s="4">
        <f>_xlfn.NUMBERVALUE(Test_Length_Start[[#This Row],[Column7]])</f>
        <v>6.97632352679384E-2</v>
      </c>
      <c r="K714" s="4">
        <f>_xlfn.NUMBERVALUE(Test_Length_Start[[#This Row],[Column12]])</f>
        <v>1.2933696690015399</v>
      </c>
      <c r="L714" s="8">
        <f>_xlfn.NUMBERVALUE(Test_Length_Start[[#This Row],[Column10]])</f>
        <v>3.8277358351178299E-2</v>
      </c>
      <c r="M714" s="4">
        <f>_xlfn.NUMBERVALUE(Test_Length_Start[[#This Row],[Column11]])</f>
        <v>0.32824133017627799</v>
      </c>
      <c r="N714" s="8">
        <f>Tableau2[[#This Row],[Longueur manquante]]-(6-Tableau2[[#This Row],[longueur]])</f>
        <v>-3.7440955858582714</v>
      </c>
    </row>
    <row r="715" spans="2:14" x14ac:dyDescent="0.25">
      <c r="B715" s="3" t="str">
        <f t="shared" si="22"/>
        <v>15</v>
      </c>
      <c r="C715" s="4" t="str">
        <f>Test_Length_Start[[#This Row],[Column1]]</f>
        <v>15-Camera-0,0</v>
      </c>
      <c r="D715" s="3">
        <f t="shared" si="23"/>
        <v>0</v>
      </c>
      <c r="E715" s="4">
        <f>_xlfn.NUMBERVALUE(Test_Length_Start[[#This Row],[Column2]])</f>
        <v>83.489506147795694</v>
      </c>
      <c r="F715" s="4">
        <f>_xlfn.NUMBERVALUE(Test_Length_Start[[#This Row],[Column3]])</f>
        <v>1.80758846104517</v>
      </c>
      <c r="G715" s="4">
        <f>_xlfn.NUMBERVALUE(Test_Length_Start[[#This Row],[Column4]])</f>
        <v>9.07448637302888E-3</v>
      </c>
      <c r="H715" s="4">
        <f>_xlfn.NUMBERVALUE(Test_Length_Start[[#This Row],[Column5]])</f>
        <v>8.6332780157859501E-2</v>
      </c>
      <c r="I715" s="4">
        <f>_xlfn.NUMBERVALUE(Test_Length_Start[[#This Row],[Column6]])</f>
        <v>7.1220573578237197E-3</v>
      </c>
      <c r="J715" s="4">
        <f>_xlfn.NUMBERVALUE(Test_Length_Start[[#This Row],[Column7]])</f>
        <v>7.1284032382589693E-2</v>
      </c>
      <c r="K715" s="4">
        <f>_xlfn.NUMBERVALUE(Test_Length_Start[[#This Row],[Column12]])</f>
        <v>1.2426395840011499</v>
      </c>
      <c r="L715" s="8">
        <f>_xlfn.NUMBERVALUE(Test_Length_Start[[#This Row],[Column10]])</f>
        <v>5.2452959577574197E-2</v>
      </c>
      <c r="M715" s="4">
        <f>_xlfn.NUMBERVALUE(Test_Length_Start[[#This Row],[Column11]])</f>
        <v>0.31630232733500602</v>
      </c>
      <c r="N715" s="8">
        <f>Tableau2[[#This Row],[Longueur manquante]]-(6-Tableau2[[#This Row],[longueur]])</f>
        <v>-3.8761092116198239</v>
      </c>
    </row>
    <row r="716" spans="2:14" x14ac:dyDescent="0.25">
      <c r="B716" s="3" t="str">
        <f t="shared" si="22"/>
        <v>15</v>
      </c>
      <c r="C716" s="4" t="str">
        <f>Test_Length_Start[[#This Row],[Column1]]</f>
        <v>15-Camera-0,0</v>
      </c>
      <c r="D716" s="3">
        <f t="shared" si="23"/>
        <v>0</v>
      </c>
      <c r="E716" s="4">
        <f>_xlfn.NUMBERVALUE(Test_Length_Start[[#This Row],[Column2]])</f>
        <v>87.121885478750499</v>
      </c>
      <c r="F716" s="4">
        <f>_xlfn.NUMBERVALUE(Test_Length_Start[[#This Row],[Column3]])</f>
        <v>1.8115847732738299</v>
      </c>
      <c r="G716" s="4">
        <f>_xlfn.NUMBERVALUE(Test_Length_Start[[#This Row],[Column4]])</f>
        <v>1.8298017021818099E-2</v>
      </c>
      <c r="H716" s="4">
        <f>_xlfn.NUMBERVALUE(Test_Length_Start[[#This Row],[Column5]])</f>
        <v>8.9789341101655304E-2</v>
      </c>
      <c r="I716" s="4">
        <f>_xlfn.NUMBERVALUE(Test_Length_Start[[#This Row],[Column6]])</f>
        <v>1.4821572290123101E-2</v>
      </c>
      <c r="J716" s="4">
        <f>_xlfn.NUMBERVALUE(Test_Length_Start[[#This Row],[Column7]])</f>
        <v>7.1486937816594098E-2</v>
      </c>
      <c r="K716" s="4">
        <f>_xlfn.NUMBERVALUE(Test_Length_Start[[#This Row],[Column12]])</f>
        <v>1.2214805779512901</v>
      </c>
      <c r="L716" s="8">
        <f>_xlfn.NUMBERVALUE(Test_Length_Start[[#This Row],[Column10]])</f>
        <v>5.3572702504959997E-2</v>
      </c>
      <c r="M716" s="4">
        <f>_xlfn.NUMBERVALUE(Test_Length_Start[[#This Row],[Column11]])</f>
        <v>0.32158379698571099</v>
      </c>
      <c r="N716" s="8">
        <f>Tableau2[[#This Row],[Longueur manquante]]-(6-Tableau2[[#This Row],[longueur]])</f>
        <v>-3.8668314297404591</v>
      </c>
    </row>
    <row r="717" spans="2:14" x14ac:dyDescent="0.25">
      <c r="B717" s="3" t="str">
        <f t="shared" si="22"/>
        <v>15</v>
      </c>
      <c r="C717" s="4" t="str">
        <f>Test_Length_Start[[#This Row],[Column1]]</f>
        <v>15-Camera-0,0</v>
      </c>
      <c r="D717" s="3">
        <f t="shared" si="23"/>
        <v>0</v>
      </c>
      <c r="E717" s="4">
        <f>_xlfn.NUMBERVALUE(Test_Length_Start[[#This Row],[Column2]])</f>
        <v>86.070951771344795</v>
      </c>
      <c r="F717" s="4">
        <f>_xlfn.NUMBERVALUE(Test_Length_Start[[#This Row],[Column3]])</f>
        <v>1.9211846598609901</v>
      </c>
      <c r="G717" s="4">
        <f>_xlfn.NUMBERVALUE(Test_Length_Start[[#This Row],[Column4]])</f>
        <v>2.22573146823354E-2</v>
      </c>
      <c r="H717" s="4">
        <f>_xlfn.NUMBERVALUE(Test_Length_Start[[#This Row],[Column5]])</f>
        <v>8.9793913929388194E-2</v>
      </c>
      <c r="I717" s="4">
        <f>_xlfn.NUMBERVALUE(Test_Length_Start[[#This Row],[Column6]])</f>
        <v>1.7967097637548401E-2</v>
      </c>
      <c r="J717" s="4">
        <f>_xlfn.NUMBERVALUE(Test_Length_Start[[#This Row],[Column7]])</f>
        <v>7.6031948293726198E-2</v>
      </c>
      <c r="K717" s="4">
        <f>_xlfn.NUMBERVALUE(Test_Length_Start[[#This Row],[Column12]])</f>
        <v>1.36209944298025</v>
      </c>
      <c r="L717" s="8">
        <f>_xlfn.NUMBERVALUE(Test_Length_Start[[#This Row],[Column10]])</f>
        <v>6.2772135965888903E-2</v>
      </c>
      <c r="M717" s="4">
        <f>_xlfn.NUMBERVALUE(Test_Length_Start[[#This Row],[Column11]])</f>
        <v>0.356967540950761</v>
      </c>
      <c r="N717" s="8">
        <f>Tableau2[[#This Row],[Longueur manquante]]-(6-Tableau2[[#This Row],[longueur]])</f>
        <v>-3.7218477991882488</v>
      </c>
    </row>
    <row r="718" spans="2:14" x14ac:dyDescent="0.25">
      <c r="B718" s="3" t="str">
        <f t="shared" si="22"/>
        <v>15</v>
      </c>
      <c r="C718" s="4" t="str">
        <f>Test_Length_Start[[#This Row],[Column1]]</f>
        <v>15-Camera-0,0</v>
      </c>
      <c r="D718" s="3">
        <f t="shared" si="23"/>
        <v>0</v>
      </c>
      <c r="E718" s="4">
        <f>_xlfn.NUMBERVALUE(Test_Length_Start[[#This Row],[Column2]])</f>
        <v>89.904005647725597</v>
      </c>
      <c r="F718" s="4">
        <f>_xlfn.NUMBERVALUE(Test_Length_Start[[#This Row],[Column3]])</f>
        <v>1.8071292498990701</v>
      </c>
      <c r="G718" s="4">
        <f>_xlfn.NUMBERVALUE(Test_Length_Start[[#This Row],[Column4]])</f>
        <v>2.3498282614657601E-2</v>
      </c>
      <c r="H718" s="4">
        <f>_xlfn.NUMBERVALUE(Test_Length_Start[[#This Row],[Column5]])</f>
        <v>8.7786453784206395E-2</v>
      </c>
      <c r="I718" s="4">
        <f>_xlfn.NUMBERVALUE(Test_Length_Start[[#This Row],[Column6]])</f>
        <v>1.69189079410576E-2</v>
      </c>
      <c r="J718" s="4">
        <f>_xlfn.NUMBERVALUE(Test_Length_Start[[#This Row],[Column7]])</f>
        <v>6.9448445227941094E-2</v>
      </c>
      <c r="K718" s="4">
        <f>_xlfn.NUMBERVALUE(Test_Length_Start[[#This Row],[Column12]])</f>
        <v>1.3440353170735699</v>
      </c>
      <c r="L718" s="8">
        <f>_xlfn.NUMBERVALUE(Test_Length_Start[[#This Row],[Column10]])</f>
        <v>6.9207105866267701E-2</v>
      </c>
      <c r="M718" s="4">
        <f>_xlfn.NUMBERVALUE(Test_Length_Start[[#This Row],[Column11]])</f>
        <v>0.29832272939794302</v>
      </c>
      <c r="N718" s="8">
        <f>Tableau2[[#This Row],[Longueur manquante]]-(6-Tableau2[[#This Row],[longueur]])</f>
        <v>-3.8945480207029868</v>
      </c>
    </row>
    <row r="719" spans="2:14" x14ac:dyDescent="0.25">
      <c r="B719" s="3" t="str">
        <f t="shared" si="22"/>
        <v>15</v>
      </c>
      <c r="C719" s="4" t="str">
        <f>Test_Length_Start[[#This Row],[Column1]]</f>
        <v>15-Camera-0,0</v>
      </c>
      <c r="D719" s="3">
        <f t="shared" si="23"/>
        <v>0</v>
      </c>
      <c r="E719" s="4">
        <f>_xlfn.NUMBERVALUE(Test_Length_Start[[#This Row],[Column2]])</f>
        <v>88.705668586215594</v>
      </c>
      <c r="F719" s="4">
        <f>_xlfn.NUMBERVALUE(Test_Length_Start[[#This Row],[Column3]])</f>
        <v>1.8886789450588199</v>
      </c>
      <c r="G719" s="4">
        <f>_xlfn.NUMBERVALUE(Test_Length_Start[[#This Row],[Column4]])</f>
        <v>3.5993402054983102E-2</v>
      </c>
      <c r="H719" s="4">
        <f>_xlfn.NUMBERVALUE(Test_Length_Start[[#This Row],[Column5]])</f>
        <v>8.7896166324505906E-2</v>
      </c>
      <c r="I719" s="4">
        <f>_xlfn.NUMBERVALUE(Test_Length_Start[[#This Row],[Column6]])</f>
        <v>2.9651614119001E-2</v>
      </c>
      <c r="J719" s="4">
        <f>_xlfn.NUMBERVALUE(Test_Length_Start[[#This Row],[Column7]])</f>
        <v>7.7240614441784705E-2</v>
      </c>
      <c r="K719" s="4">
        <f>_xlfn.NUMBERVALUE(Test_Length_Start[[#This Row],[Column12]])</f>
        <v>1.33895668003242</v>
      </c>
      <c r="L719" s="8">
        <f>_xlfn.NUMBERVALUE(Test_Length_Start[[#This Row],[Column10]])</f>
        <v>0.10586944853860999</v>
      </c>
      <c r="M719" s="4">
        <f>_xlfn.NUMBERVALUE(Test_Length_Start[[#This Row],[Column11]])</f>
        <v>0.29182169824516102</v>
      </c>
      <c r="N719" s="8">
        <f>Tableau2[[#This Row],[Longueur manquante]]-(6-Tableau2[[#This Row],[longueur]])</f>
        <v>-3.8194993566960189</v>
      </c>
    </row>
    <row r="720" spans="2:14" x14ac:dyDescent="0.25">
      <c r="B720" s="3" t="str">
        <f t="shared" si="22"/>
        <v>15</v>
      </c>
      <c r="C720" s="4" t="str">
        <f>Test_Length_Start[[#This Row],[Column1]]</f>
        <v>15-Camera-0,0</v>
      </c>
      <c r="D720" s="3">
        <f t="shared" si="23"/>
        <v>0</v>
      </c>
      <c r="E720" s="4">
        <f>_xlfn.NUMBERVALUE(Test_Length_Start[[#This Row],[Column2]])</f>
        <v>87.114280630193093</v>
      </c>
      <c r="F720" s="4">
        <f>_xlfn.NUMBERVALUE(Test_Length_Start[[#This Row],[Column3]])</f>
        <v>1.80550430536491</v>
      </c>
      <c r="G720" s="4">
        <f>_xlfn.NUMBERVALUE(Test_Length_Start[[#This Row],[Column4]])</f>
        <v>9.5182960389291801E-3</v>
      </c>
      <c r="H720" s="4">
        <f>_xlfn.NUMBERVALUE(Test_Length_Start[[#This Row],[Column5]])</f>
        <v>8.3599851904480701E-2</v>
      </c>
      <c r="I720" s="4">
        <f>_xlfn.NUMBERVALUE(Test_Length_Start[[#This Row],[Column6]])</f>
        <v>8.0297274098702093E-3</v>
      </c>
      <c r="J720" s="4">
        <f>_xlfn.NUMBERVALUE(Test_Length_Start[[#This Row],[Column7]])</f>
        <v>6.70658380243455E-2</v>
      </c>
      <c r="K720" s="4">
        <f>_xlfn.NUMBERVALUE(Test_Length_Start[[#This Row],[Column12]])</f>
        <v>1.2881035880418401</v>
      </c>
      <c r="L720" s="8">
        <f>_xlfn.NUMBERVALUE(Test_Length_Start[[#This Row],[Column10]])</f>
        <v>2.8073853918453299E-2</v>
      </c>
      <c r="M720" s="4">
        <f>_xlfn.NUMBERVALUE(Test_Length_Start[[#This Row],[Column11]])</f>
        <v>0.30332386207533601</v>
      </c>
      <c r="N720" s="8">
        <f>Tableau2[[#This Row],[Longueur manquante]]-(6-Tableau2[[#This Row],[longueur]])</f>
        <v>-3.8911718325597535</v>
      </c>
    </row>
    <row r="721" spans="2:14" x14ac:dyDescent="0.25">
      <c r="B721" s="3" t="str">
        <f t="shared" si="22"/>
        <v>15</v>
      </c>
      <c r="C721" s="4" t="str">
        <f>Test_Length_Start[[#This Row],[Column1]]</f>
        <v>15-Camera-0,0</v>
      </c>
      <c r="D721" s="3">
        <f t="shared" si="23"/>
        <v>0</v>
      </c>
      <c r="E721" s="4">
        <f>_xlfn.NUMBERVALUE(Test_Length_Start[[#This Row],[Column2]])</f>
        <v>74.050210124937394</v>
      </c>
      <c r="F721" s="4">
        <f>_xlfn.NUMBERVALUE(Test_Length_Start[[#This Row],[Column3]])</f>
        <v>1.88025792839701</v>
      </c>
      <c r="G721" s="4">
        <f>_xlfn.NUMBERVALUE(Test_Length_Start[[#This Row],[Column4]])</f>
        <v>3.45068007617714E-2</v>
      </c>
      <c r="H721" s="4">
        <f>_xlfn.NUMBERVALUE(Test_Length_Start[[#This Row],[Column5]])</f>
        <v>0.10133062879447199</v>
      </c>
      <c r="I721" s="4">
        <f>_xlfn.NUMBERVALUE(Test_Length_Start[[#This Row],[Column6]])</f>
        <v>2.20718019269119E-2</v>
      </c>
      <c r="J721" s="4">
        <f>_xlfn.NUMBERVALUE(Test_Length_Start[[#This Row],[Column7]])</f>
        <v>9.2431130844729897E-2</v>
      </c>
      <c r="K721" s="4">
        <f>_xlfn.NUMBERVALUE(Test_Length_Start[[#This Row],[Column12]])</f>
        <v>1.31159234396182</v>
      </c>
      <c r="L721" s="8">
        <f>_xlfn.NUMBERVALUE(Test_Length_Start[[#This Row],[Column10]])</f>
        <v>0.11319861029936699</v>
      </c>
      <c r="M721" s="4">
        <f>_xlfn.NUMBERVALUE(Test_Length_Start[[#This Row],[Column11]])</f>
        <v>0.323759560200717</v>
      </c>
      <c r="N721" s="8">
        <f>Tableau2[[#This Row],[Longueur manquante]]-(6-Tableau2[[#This Row],[longueur]])</f>
        <v>-3.7959825114022729</v>
      </c>
    </row>
    <row r="722" spans="2:14" x14ac:dyDescent="0.25">
      <c r="B722" s="3" t="str">
        <f t="shared" si="22"/>
        <v>15</v>
      </c>
      <c r="C722" s="4" t="str">
        <f>Test_Length_Start[[#This Row],[Column1]]</f>
        <v>15-Camera-0,05</v>
      </c>
      <c r="D722" s="3">
        <f t="shared" si="23"/>
        <v>0.5</v>
      </c>
      <c r="E722" s="4">
        <f>_xlfn.NUMBERVALUE(Test_Length_Start[[#This Row],[Column2]])</f>
        <v>78.146427011474799</v>
      </c>
      <c r="F722" s="4">
        <f>_xlfn.NUMBERVALUE(Test_Length_Start[[#This Row],[Column3]])</f>
        <v>1.87863847239166</v>
      </c>
      <c r="G722" s="4">
        <f>_xlfn.NUMBERVALUE(Test_Length_Start[[#This Row],[Column4]])</f>
        <v>7.10698198817237E-2</v>
      </c>
      <c r="H722" s="4">
        <f>_xlfn.NUMBERVALUE(Test_Length_Start[[#This Row],[Column5]])</f>
        <v>0.121040030054491</v>
      </c>
      <c r="I722" s="4">
        <f>_xlfn.NUMBERVALUE(Test_Length_Start[[#This Row],[Column6]])</f>
        <v>4.9092302129340702E-2</v>
      </c>
      <c r="J722" s="4">
        <f>_xlfn.NUMBERVALUE(Test_Length_Start[[#This Row],[Column7]])</f>
        <v>0.110807223663206</v>
      </c>
      <c r="K722" s="4">
        <f>_xlfn.NUMBERVALUE(Test_Length_Start[[#This Row],[Column12]])</f>
        <v>3.1489837419940101</v>
      </c>
      <c r="L722" s="8">
        <f>_xlfn.NUMBERVALUE(Test_Length_Start[[#This Row],[Column10]])</f>
        <v>0.22361570278597701</v>
      </c>
      <c r="M722" s="4">
        <f>_xlfn.NUMBERVALUE(Test_Length_Start[[#This Row],[Column11]])</f>
        <v>0.40604082063772301</v>
      </c>
      <c r="N722" s="8">
        <f>Tableau2[[#This Row],[Longueur manquante]]-(6-Tableau2[[#This Row],[longueur]])</f>
        <v>-3.7153207069706164</v>
      </c>
    </row>
    <row r="723" spans="2:14" x14ac:dyDescent="0.25">
      <c r="B723" s="3" t="str">
        <f t="shared" si="22"/>
        <v>15</v>
      </c>
      <c r="C723" s="4" t="str">
        <f>Test_Length_Start[[#This Row],[Column1]]</f>
        <v>15-Camera-0,05</v>
      </c>
      <c r="D723" s="3">
        <f t="shared" si="23"/>
        <v>0.5</v>
      </c>
      <c r="E723" s="4">
        <f>_xlfn.NUMBERVALUE(Test_Length_Start[[#This Row],[Column2]])</f>
        <v>88.904486254759902</v>
      </c>
      <c r="F723" s="4">
        <f>_xlfn.NUMBERVALUE(Test_Length_Start[[#This Row],[Column3]])</f>
        <v>1.9166802568660699</v>
      </c>
      <c r="G723" s="4">
        <f>_xlfn.NUMBERVALUE(Test_Length_Start[[#This Row],[Column4]])</f>
        <v>2.84389772409415E-2</v>
      </c>
      <c r="H723" s="4">
        <f>_xlfn.NUMBERVALUE(Test_Length_Start[[#This Row],[Column5]])</f>
        <v>8.6178570202067595E-2</v>
      </c>
      <c r="I723" s="4">
        <f>_xlfn.NUMBERVALUE(Test_Length_Start[[#This Row],[Column6]])</f>
        <v>2.4337739361281498E-2</v>
      </c>
      <c r="J723" s="4">
        <f>_xlfn.NUMBERVALUE(Test_Length_Start[[#This Row],[Column7]])</f>
        <v>7.1433062377586704E-2</v>
      </c>
      <c r="K723" s="4">
        <f>_xlfn.NUMBERVALUE(Test_Length_Start[[#This Row],[Column12]])</f>
        <v>2.7504707829793902</v>
      </c>
      <c r="L723" s="8">
        <f>_xlfn.NUMBERVALUE(Test_Length_Start[[#This Row],[Column10]])</f>
        <v>7.4837891927893294E-2</v>
      </c>
      <c r="M723" s="4">
        <f>_xlfn.NUMBERVALUE(Test_Length_Start[[#This Row],[Column11]])</f>
        <v>0.29194097193990998</v>
      </c>
      <c r="N723" s="8">
        <f>Tableau2[[#This Row],[Longueur manquante]]-(6-Tableau2[[#This Row],[longueur]])</f>
        <v>-3.7913787711940197</v>
      </c>
    </row>
    <row r="724" spans="2:14" x14ac:dyDescent="0.25">
      <c r="B724" s="3" t="str">
        <f t="shared" si="22"/>
        <v>15</v>
      </c>
      <c r="C724" s="4" t="str">
        <f>Test_Length_Start[[#This Row],[Column1]]</f>
        <v>15-Camera-0,05</v>
      </c>
      <c r="D724" s="3">
        <f t="shared" si="23"/>
        <v>0.5</v>
      </c>
      <c r="E724" s="4">
        <f>_xlfn.NUMBERVALUE(Test_Length_Start[[#This Row],[Column2]])</f>
        <v>52.616367772904297</v>
      </c>
      <c r="F724" s="4">
        <f>_xlfn.NUMBERVALUE(Test_Length_Start[[#This Row],[Column3]])</f>
        <v>2.1351931489014802</v>
      </c>
      <c r="G724" s="4">
        <f>_xlfn.NUMBERVALUE(Test_Length_Start[[#This Row],[Column4]])</f>
        <v>3.66372290399017E-2</v>
      </c>
      <c r="H724" s="4">
        <f>_xlfn.NUMBERVALUE(Test_Length_Start[[#This Row],[Column5]])</f>
        <v>8.7807811436961494E-2</v>
      </c>
      <c r="I724" s="4">
        <f>_xlfn.NUMBERVALUE(Test_Length_Start[[#This Row],[Column6]])</f>
        <v>1.6861293883996899E-2</v>
      </c>
      <c r="J724" s="4">
        <f>_xlfn.NUMBERVALUE(Test_Length_Start[[#This Row],[Column7]])</f>
        <v>6.7784198970988196E-2</v>
      </c>
      <c r="K724" s="4">
        <f>_xlfn.NUMBERVALUE(Test_Length_Start[[#This Row],[Column12]])</f>
        <v>3.1910013710148601</v>
      </c>
      <c r="L724" s="8">
        <f>_xlfn.NUMBERVALUE(Test_Length_Start[[#This Row],[Column10]])</f>
        <v>0.29243994257877998</v>
      </c>
      <c r="M724" s="4">
        <f>_xlfn.NUMBERVALUE(Test_Length_Start[[#This Row],[Column11]])</f>
        <v>0.34225057244800999</v>
      </c>
      <c r="N724" s="8">
        <f>Tableau2[[#This Row],[Longueur manquante]]-(6-Tableau2[[#This Row],[longueur]])</f>
        <v>-3.52255627865051</v>
      </c>
    </row>
    <row r="725" spans="2:14" x14ac:dyDescent="0.25">
      <c r="B725" s="3" t="str">
        <f t="shared" si="22"/>
        <v>15</v>
      </c>
      <c r="C725" s="4" t="str">
        <f>Test_Length_Start[[#This Row],[Column1]]</f>
        <v>15-Camera-0,05</v>
      </c>
      <c r="D725" s="3">
        <f t="shared" si="23"/>
        <v>0.5</v>
      </c>
      <c r="E725" s="4">
        <f>_xlfn.NUMBERVALUE(Test_Length_Start[[#This Row],[Column2]])</f>
        <v>83.590060310573193</v>
      </c>
      <c r="F725" s="4">
        <f>_xlfn.NUMBERVALUE(Test_Length_Start[[#This Row],[Column3]])</f>
        <v>1.9595961615094499</v>
      </c>
      <c r="G725" s="4">
        <f>_xlfn.NUMBERVALUE(Test_Length_Start[[#This Row],[Column4]])</f>
        <v>2.9654825408398099E-2</v>
      </c>
      <c r="H725" s="4">
        <f>_xlfn.NUMBERVALUE(Test_Length_Start[[#This Row],[Column5]])</f>
        <v>8.9539102963570996E-2</v>
      </c>
      <c r="I725" s="4">
        <f>_xlfn.NUMBERVALUE(Test_Length_Start[[#This Row],[Column6]])</f>
        <v>2.8888789575829198E-2</v>
      </c>
      <c r="J725" s="4">
        <f>_xlfn.NUMBERVALUE(Test_Length_Start[[#This Row],[Column7]])</f>
        <v>7.25071666251597E-2</v>
      </c>
      <c r="K725" s="4">
        <f>_xlfn.NUMBERVALUE(Test_Length_Start[[#This Row],[Column12]])</f>
        <v>2.9078898030565998</v>
      </c>
      <c r="L725" s="8">
        <f>_xlfn.NUMBERVALUE(Test_Length_Start[[#This Row],[Column10]])</f>
        <v>6.2926596962992701E-2</v>
      </c>
      <c r="M725" s="4">
        <f>_xlfn.NUMBERVALUE(Test_Length_Start[[#This Row],[Column11]])</f>
        <v>0.32929131029693098</v>
      </c>
      <c r="N725" s="8">
        <f>Tableau2[[#This Row],[Longueur manquante]]-(6-Tableau2[[#This Row],[longueur]])</f>
        <v>-3.7111125281936195</v>
      </c>
    </row>
    <row r="726" spans="2:14" x14ac:dyDescent="0.25">
      <c r="B726" s="3" t="str">
        <f t="shared" si="22"/>
        <v>15</v>
      </c>
      <c r="C726" s="4" t="str">
        <f>Test_Length_Start[[#This Row],[Column1]]</f>
        <v>15-Camera-0,05</v>
      </c>
      <c r="D726" s="3">
        <f t="shared" si="23"/>
        <v>0.5</v>
      </c>
      <c r="E726" s="4">
        <f>_xlfn.NUMBERVALUE(Test_Length_Start[[#This Row],[Column2]])</f>
        <v>85.047520296047196</v>
      </c>
      <c r="F726" s="4">
        <f>_xlfn.NUMBERVALUE(Test_Length_Start[[#This Row],[Column3]])</f>
        <v>1.9282605010232701</v>
      </c>
      <c r="G726" s="4">
        <f>_xlfn.NUMBERVALUE(Test_Length_Start[[#This Row],[Column4]])</f>
        <v>1.7692628217853001E-2</v>
      </c>
      <c r="H726" s="4">
        <f>_xlfn.NUMBERVALUE(Test_Length_Start[[#This Row],[Column5]])</f>
        <v>8.2161383526583504E-2</v>
      </c>
      <c r="I726" s="4">
        <f>_xlfn.NUMBERVALUE(Test_Length_Start[[#This Row],[Column6]])</f>
        <v>1.68197399877777E-2</v>
      </c>
      <c r="J726" s="4">
        <f>_xlfn.NUMBERVALUE(Test_Length_Start[[#This Row],[Column7]])</f>
        <v>6.7438295986600796E-2</v>
      </c>
      <c r="K726" s="4">
        <f>_xlfn.NUMBERVALUE(Test_Length_Start[[#This Row],[Column12]])</f>
        <v>2.7754394939402101</v>
      </c>
      <c r="L726" s="8">
        <f>_xlfn.NUMBERVALUE(Test_Length_Start[[#This Row],[Column10]])</f>
        <v>4.0074525017960903E-2</v>
      </c>
      <c r="M726" s="4">
        <f>_xlfn.NUMBERVALUE(Test_Length_Start[[#This Row],[Column11]])</f>
        <v>0.32159783553276899</v>
      </c>
      <c r="N726" s="8">
        <f>Tableau2[[#This Row],[Longueur manquante]]-(6-Tableau2[[#This Row],[longueur]])</f>
        <v>-3.7501416634439613</v>
      </c>
    </row>
    <row r="727" spans="2:14" x14ac:dyDescent="0.25">
      <c r="B727" s="3" t="str">
        <f t="shared" si="22"/>
        <v>15</v>
      </c>
      <c r="C727" s="4" t="str">
        <f>Test_Length_Start[[#This Row],[Column1]]</f>
        <v>15-Camera-0,05</v>
      </c>
      <c r="D727" s="3">
        <f t="shared" si="23"/>
        <v>0.5</v>
      </c>
      <c r="E727" s="4">
        <f>_xlfn.NUMBERVALUE(Test_Length_Start[[#This Row],[Column2]])</f>
        <v>69.543502536419098</v>
      </c>
      <c r="F727" s="4">
        <f>_xlfn.NUMBERVALUE(Test_Length_Start[[#This Row],[Column3]])</f>
        <v>1.9990646167186901</v>
      </c>
      <c r="G727" s="4">
        <f>_xlfn.NUMBERVALUE(Test_Length_Start[[#This Row],[Column4]])</f>
        <v>2.8381168385154799E-2</v>
      </c>
      <c r="H727" s="4">
        <f>_xlfn.NUMBERVALUE(Test_Length_Start[[#This Row],[Column5]])</f>
        <v>8.5790452226673794E-2</v>
      </c>
      <c r="I727" s="4">
        <f>_xlfn.NUMBERVALUE(Test_Length_Start[[#This Row],[Column6]])</f>
        <v>2.37768909638955E-2</v>
      </c>
      <c r="J727" s="4">
        <f>_xlfn.NUMBERVALUE(Test_Length_Start[[#This Row],[Column7]])</f>
        <v>7.1080074020616002E-2</v>
      </c>
      <c r="K727" s="4">
        <f>_xlfn.NUMBERVALUE(Test_Length_Start[[#This Row],[Column12]])</f>
        <v>3.02706288802437</v>
      </c>
      <c r="L727" s="8">
        <f>_xlfn.NUMBERVALUE(Test_Length_Start[[#This Row],[Column10]])</f>
        <v>7.7265066822616399E-2</v>
      </c>
      <c r="M727" s="4">
        <f>_xlfn.NUMBERVALUE(Test_Length_Start[[#This Row],[Column11]])</f>
        <v>0.30896703366955702</v>
      </c>
      <c r="N727" s="8">
        <f>Tableau2[[#This Row],[Longueur manquante]]-(6-Tableau2[[#This Row],[longueur]])</f>
        <v>-3.691968349611753</v>
      </c>
    </row>
    <row r="728" spans="2:14" x14ac:dyDescent="0.25">
      <c r="B728" s="3" t="str">
        <f t="shared" si="22"/>
        <v>15</v>
      </c>
      <c r="C728" s="4" t="str">
        <f>Test_Length_Start[[#This Row],[Column1]]</f>
        <v>15-Camera-0,05</v>
      </c>
      <c r="D728" s="3">
        <f t="shared" si="23"/>
        <v>0.5</v>
      </c>
      <c r="E728" s="4">
        <f>_xlfn.NUMBERVALUE(Test_Length_Start[[#This Row],[Column2]])</f>
        <v>75.557965992491205</v>
      </c>
      <c r="F728" s="4">
        <f>_xlfn.NUMBERVALUE(Test_Length_Start[[#This Row],[Column3]])</f>
        <v>1.92646274940023</v>
      </c>
      <c r="G728" s="4">
        <f>_xlfn.NUMBERVALUE(Test_Length_Start[[#This Row],[Column4]])</f>
        <v>2.2966809188206799E-2</v>
      </c>
      <c r="H728" s="4">
        <f>_xlfn.NUMBERVALUE(Test_Length_Start[[#This Row],[Column5]])</f>
        <v>8.3595874135164602E-2</v>
      </c>
      <c r="I728" s="4">
        <f>_xlfn.NUMBERVALUE(Test_Length_Start[[#This Row],[Column6]])</f>
        <v>1.83751795551262E-2</v>
      </c>
      <c r="J728" s="4">
        <f>_xlfn.NUMBERVALUE(Test_Length_Start[[#This Row],[Column7]])</f>
        <v>6.7024671826149601E-2</v>
      </c>
      <c r="K728" s="4">
        <f>_xlfn.NUMBERVALUE(Test_Length_Start[[#This Row],[Column12]])</f>
        <v>2.9839104861021002</v>
      </c>
      <c r="L728" s="8">
        <f>_xlfn.NUMBERVALUE(Test_Length_Start[[#This Row],[Column10]])</f>
        <v>6.4523932818808694E-2</v>
      </c>
      <c r="M728" s="4">
        <f>_xlfn.NUMBERVALUE(Test_Length_Start[[#This Row],[Column11]])</f>
        <v>0.30834049220306797</v>
      </c>
      <c r="N728" s="8">
        <f>Tableau2[[#This Row],[Longueur manquante]]-(6-Tableau2[[#This Row],[longueur]])</f>
        <v>-3.7651967583967023</v>
      </c>
    </row>
    <row r="729" spans="2:14" x14ac:dyDescent="0.25">
      <c r="B729" s="3" t="str">
        <f t="shared" si="22"/>
        <v>15</v>
      </c>
      <c r="C729" s="4" t="str">
        <f>Test_Length_Start[[#This Row],[Column1]]</f>
        <v>15-Camera-0,05</v>
      </c>
      <c r="D729" s="3">
        <f t="shared" si="23"/>
        <v>0.5</v>
      </c>
      <c r="E729" s="4">
        <f>_xlfn.NUMBERVALUE(Test_Length_Start[[#This Row],[Column2]])</f>
        <v>82.387375363809298</v>
      </c>
      <c r="F729" s="4">
        <f>_xlfn.NUMBERVALUE(Test_Length_Start[[#This Row],[Column3]])</f>
        <v>1.9246688025687799</v>
      </c>
      <c r="G729" s="4">
        <f>_xlfn.NUMBERVALUE(Test_Length_Start[[#This Row],[Column4]])</f>
        <v>4.9819657048465797E-2</v>
      </c>
      <c r="H729" s="4">
        <f>_xlfn.NUMBERVALUE(Test_Length_Start[[#This Row],[Column5]])</f>
        <v>9.8323865409474298E-2</v>
      </c>
      <c r="I729" s="4">
        <f>_xlfn.NUMBERVALUE(Test_Length_Start[[#This Row],[Column6]])</f>
        <v>4.5978455515236299E-2</v>
      </c>
      <c r="J729" s="4">
        <f>_xlfn.NUMBERVALUE(Test_Length_Start[[#This Row],[Column7]])</f>
        <v>9.1310531449065702E-2</v>
      </c>
      <c r="K729" s="4">
        <f>_xlfn.NUMBERVALUE(Test_Length_Start[[#This Row],[Column12]])</f>
        <v>2.9996125010074999</v>
      </c>
      <c r="L729" s="8">
        <f>_xlfn.NUMBERVALUE(Test_Length_Start[[#This Row],[Column10]])</f>
        <v>0.13168141834053301</v>
      </c>
      <c r="M729" s="4">
        <f>_xlfn.NUMBERVALUE(Test_Length_Start[[#This Row],[Column11]])</f>
        <v>0.31280875740908498</v>
      </c>
      <c r="N729" s="8">
        <f>Tableau2[[#This Row],[Longueur manquante]]-(6-Tableau2[[#This Row],[longueur]])</f>
        <v>-3.7625224400221349</v>
      </c>
    </row>
    <row r="730" spans="2:14" x14ac:dyDescent="0.25">
      <c r="B730" s="3" t="str">
        <f t="shared" si="22"/>
        <v>15</v>
      </c>
      <c r="C730" s="4" t="str">
        <f>Test_Length_Start[[#This Row],[Column1]]</f>
        <v>15-Camera-0,05</v>
      </c>
      <c r="D730" s="3">
        <f t="shared" si="23"/>
        <v>0.5</v>
      </c>
      <c r="E730" s="4">
        <f>_xlfn.NUMBERVALUE(Test_Length_Start[[#This Row],[Column2]])</f>
        <v>71.283605683235606</v>
      </c>
      <c r="F730" s="4">
        <f>_xlfn.NUMBERVALUE(Test_Length_Start[[#This Row],[Column3]])</f>
        <v>1.9875710848149399</v>
      </c>
      <c r="G730" s="4">
        <f>_xlfn.NUMBERVALUE(Test_Length_Start[[#This Row],[Column4]])</f>
        <v>3.3287701073128798E-2</v>
      </c>
      <c r="H730" s="4">
        <f>_xlfn.NUMBERVALUE(Test_Length_Start[[#This Row],[Column5]])</f>
        <v>9.3283844143026304E-2</v>
      </c>
      <c r="I730" s="4">
        <f>_xlfn.NUMBERVALUE(Test_Length_Start[[#This Row],[Column6]])</f>
        <v>3.2274063948816101E-2</v>
      </c>
      <c r="J730" s="4">
        <f>_xlfn.NUMBERVALUE(Test_Length_Start[[#This Row],[Column7]])</f>
        <v>7.4904947085535495E-2</v>
      </c>
      <c r="K730" s="4">
        <f>_xlfn.NUMBERVALUE(Test_Length_Start[[#This Row],[Column12]])</f>
        <v>2.9739998340373801</v>
      </c>
      <c r="L730" s="8">
        <f>_xlfn.NUMBERVALUE(Test_Length_Start[[#This Row],[Column10]])</f>
        <v>0.11199480191879101</v>
      </c>
      <c r="M730" s="4">
        <f>_xlfn.NUMBERVALUE(Test_Length_Start[[#This Row],[Column11]])</f>
        <v>0.327792409984066</v>
      </c>
      <c r="N730" s="8">
        <f>Tableau2[[#This Row],[Longueur manquante]]-(6-Tableau2[[#This Row],[longueur]])</f>
        <v>-3.6846365052009942</v>
      </c>
    </row>
    <row r="731" spans="2:14" x14ac:dyDescent="0.25">
      <c r="B731" s="3" t="str">
        <f t="shared" si="22"/>
        <v>15</v>
      </c>
      <c r="C731" s="4" t="str">
        <f>Test_Length_Start[[#This Row],[Column1]]</f>
        <v>15-Camera-0,05</v>
      </c>
      <c r="D731" s="3">
        <f t="shared" si="23"/>
        <v>0.5</v>
      </c>
      <c r="E731" s="4">
        <f>_xlfn.NUMBERVALUE(Test_Length_Start[[#This Row],[Column2]])</f>
        <v>53.770304668900899</v>
      </c>
      <c r="F731" s="4">
        <f>_xlfn.NUMBERVALUE(Test_Length_Start[[#This Row],[Column3]])</f>
        <v>2.1212540652390901</v>
      </c>
      <c r="G731" s="4">
        <f>_xlfn.NUMBERVALUE(Test_Length_Start[[#This Row],[Column4]])</f>
        <v>0.117841032321855</v>
      </c>
      <c r="H731" s="4">
        <f>_xlfn.NUMBERVALUE(Test_Length_Start[[#This Row],[Column5]])</f>
        <v>0.13922982405703199</v>
      </c>
      <c r="I731" s="4">
        <f>_xlfn.NUMBERVALUE(Test_Length_Start[[#This Row],[Column6]])</f>
        <v>7.48844317125959E-2</v>
      </c>
      <c r="J731" s="4">
        <f>_xlfn.NUMBERVALUE(Test_Length_Start[[#This Row],[Column7]])</f>
        <v>0.13117311472446599</v>
      </c>
      <c r="K731" s="4">
        <f>_xlfn.NUMBERVALUE(Test_Length_Start[[#This Row],[Column12]])</f>
        <v>3.7726087450282599</v>
      </c>
      <c r="L731" s="8">
        <f>_xlfn.NUMBERVALUE(Test_Length_Start[[#This Row],[Column10]])</f>
        <v>0.43186215812721601</v>
      </c>
      <c r="M731" s="4">
        <f>_xlfn.NUMBERVALUE(Test_Length_Start[[#This Row],[Column11]])</f>
        <v>0.40622556393293302</v>
      </c>
      <c r="N731" s="8">
        <f>Tableau2[[#This Row],[Longueur manquante]]-(6-Tableau2[[#This Row],[longueur]])</f>
        <v>-3.472520370827977</v>
      </c>
    </row>
    <row r="732" spans="2:14" x14ac:dyDescent="0.25">
      <c r="B732" s="3" t="str">
        <f t="shared" si="22"/>
        <v>15</v>
      </c>
      <c r="C732" s="4" t="str">
        <f>Test_Length_Start[[#This Row],[Column1]]</f>
        <v>15-Camera-0,05</v>
      </c>
      <c r="D732" s="3">
        <f t="shared" si="23"/>
        <v>0.5</v>
      </c>
      <c r="E732" s="4">
        <f>_xlfn.NUMBERVALUE(Test_Length_Start[[#This Row],[Column2]])</f>
        <v>75.335913311647204</v>
      </c>
      <c r="F732" s="4">
        <f>_xlfn.NUMBERVALUE(Test_Length_Start[[#This Row],[Column3]])</f>
        <v>1.97601077752085</v>
      </c>
      <c r="G732" s="4">
        <f>_xlfn.NUMBERVALUE(Test_Length_Start[[#This Row],[Column4]])</f>
        <v>2.80917388226605E-2</v>
      </c>
      <c r="H732" s="4">
        <f>_xlfn.NUMBERVALUE(Test_Length_Start[[#This Row],[Column5]])</f>
        <v>8.9000466015839705E-2</v>
      </c>
      <c r="I732" s="4">
        <f>_xlfn.NUMBERVALUE(Test_Length_Start[[#This Row],[Column6]])</f>
        <v>2.4538237583236699E-2</v>
      </c>
      <c r="J732" s="4">
        <f>_xlfn.NUMBERVALUE(Test_Length_Start[[#This Row],[Column7]])</f>
        <v>7.2150433249288701E-2</v>
      </c>
      <c r="K732" s="4">
        <f>_xlfn.NUMBERVALUE(Test_Length_Start[[#This Row],[Column12]])</f>
        <v>2.8153552890289499</v>
      </c>
      <c r="L732" s="8">
        <f>_xlfn.NUMBERVALUE(Test_Length_Start[[#This Row],[Column10]])</f>
        <v>7.8064443814549994E-2</v>
      </c>
      <c r="M732" s="4">
        <f>_xlfn.NUMBERVALUE(Test_Length_Start[[#This Row],[Column11]])</f>
        <v>0.33230610655584902</v>
      </c>
      <c r="N732" s="8">
        <f>Tableau2[[#This Row],[Longueur manquante]]-(6-Tableau2[[#This Row],[longueur]])</f>
        <v>-3.691683115923301</v>
      </c>
    </row>
    <row r="733" spans="2:14" x14ac:dyDescent="0.25">
      <c r="B733" s="3" t="str">
        <f t="shared" si="22"/>
        <v>15</v>
      </c>
      <c r="C733" s="4" t="str">
        <f>Test_Length_Start[[#This Row],[Column1]]</f>
        <v>15-Camera-0,05</v>
      </c>
      <c r="D733" s="3">
        <f t="shared" si="23"/>
        <v>0.5</v>
      </c>
      <c r="E733" s="4">
        <f>_xlfn.NUMBERVALUE(Test_Length_Start[[#This Row],[Column2]])</f>
        <v>79.408691248730506</v>
      </c>
      <c r="F733" s="4">
        <f>_xlfn.NUMBERVALUE(Test_Length_Start[[#This Row],[Column3]])</f>
        <v>1.90028983316883</v>
      </c>
      <c r="G733" s="4">
        <f>_xlfn.NUMBERVALUE(Test_Length_Start[[#This Row],[Column4]])</f>
        <v>3.7384576234368798E-2</v>
      </c>
      <c r="H733" s="4">
        <f>_xlfn.NUMBERVALUE(Test_Length_Start[[#This Row],[Column5]])</f>
        <v>9.0841666498808302E-2</v>
      </c>
      <c r="I733" s="4">
        <f>_xlfn.NUMBERVALUE(Test_Length_Start[[#This Row],[Column6]])</f>
        <v>2.34959991734906E-2</v>
      </c>
      <c r="J733" s="4">
        <f>_xlfn.NUMBERVALUE(Test_Length_Start[[#This Row],[Column7]])</f>
        <v>8.3483973560755098E-2</v>
      </c>
      <c r="K733" s="4">
        <f>_xlfn.NUMBERVALUE(Test_Length_Start[[#This Row],[Column12]])</f>
        <v>3.0011872350005402</v>
      </c>
      <c r="L733" s="8">
        <f>_xlfn.NUMBERVALUE(Test_Length_Start[[#This Row],[Column10]])</f>
        <v>0.115146871714379</v>
      </c>
      <c r="M733" s="4">
        <f>_xlfn.NUMBERVALUE(Test_Length_Start[[#This Row],[Column11]])</f>
        <v>0.31982829887824998</v>
      </c>
      <c r="N733" s="8">
        <f>Tableau2[[#This Row],[Longueur manquante]]-(6-Tableau2[[#This Row],[longueur]])</f>
        <v>-3.7798818679529202</v>
      </c>
    </row>
    <row r="734" spans="2:14" x14ac:dyDescent="0.25">
      <c r="B734" s="3" t="str">
        <f t="shared" si="22"/>
        <v>15</v>
      </c>
      <c r="C734" s="4" t="str">
        <f>Test_Length_Start[[#This Row],[Column1]]</f>
        <v>15-Camera-0,05</v>
      </c>
      <c r="D734" s="3">
        <f t="shared" si="23"/>
        <v>0.5</v>
      </c>
      <c r="E734" s="4">
        <f>_xlfn.NUMBERVALUE(Test_Length_Start[[#This Row],[Column2]])</f>
        <v>89.816784211401895</v>
      </c>
      <c r="F734" s="4">
        <f>_xlfn.NUMBERVALUE(Test_Length_Start[[#This Row],[Column3]])</f>
        <v>1.94138382949152</v>
      </c>
      <c r="G734" s="4">
        <f>_xlfn.NUMBERVALUE(Test_Length_Start[[#This Row],[Column4]])</f>
        <v>4.7578208155421901E-2</v>
      </c>
      <c r="H734" s="4">
        <f>_xlfn.NUMBERVALUE(Test_Length_Start[[#This Row],[Column5]])</f>
        <v>0.10415918036178901</v>
      </c>
      <c r="I734" s="4">
        <f>_xlfn.NUMBERVALUE(Test_Length_Start[[#This Row],[Column6]])</f>
        <v>3.2929805685857801E-2</v>
      </c>
      <c r="J734" s="4">
        <f>_xlfn.NUMBERVALUE(Test_Length_Start[[#This Row],[Column7]])</f>
        <v>9.7219677841997601E-2</v>
      </c>
      <c r="K734" s="4">
        <f>_xlfn.NUMBERVALUE(Test_Length_Start[[#This Row],[Column12]])</f>
        <v>2.85410482203587</v>
      </c>
      <c r="L734" s="8">
        <f>_xlfn.NUMBERVALUE(Test_Length_Start[[#This Row],[Column10]])</f>
        <v>0.16771298924082101</v>
      </c>
      <c r="M734" s="4">
        <f>_xlfn.NUMBERVALUE(Test_Length_Start[[#This Row],[Column11]])</f>
        <v>0.33467069066918798</v>
      </c>
      <c r="N734" s="8">
        <f>Tableau2[[#This Row],[Longueur manquante]]-(6-Tableau2[[#This Row],[longueur]])</f>
        <v>-3.7239454798392919</v>
      </c>
    </row>
    <row r="735" spans="2:14" x14ac:dyDescent="0.25">
      <c r="B735" s="3" t="str">
        <f t="shared" si="22"/>
        <v>15</v>
      </c>
      <c r="C735" s="4" t="str">
        <f>Test_Length_Start[[#This Row],[Column1]]</f>
        <v>15-Camera-0,05</v>
      </c>
      <c r="D735" s="3">
        <f t="shared" si="23"/>
        <v>0.5</v>
      </c>
      <c r="E735" s="4">
        <f>_xlfn.NUMBERVALUE(Test_Length_Start[[#This Row],[Column2]])</f>
        <v>61.940358233459598</v>
      </c>
      <c r="F735" s="4">
        <f>_xlfn.NUMBERVALUE(Test_Length_Start[[#This Row],[Column3]])</f>
        <v>2.0918762964532398</v>
      </c>
      <c r="G735" s="4">
        <f>_xlfn.NUMBERVALUE(Test_Length_Start[[#This Row],[Column4]])</f>
        <v>3.4646494693492402E-2</v>
      </c>
      <c r="H735" s="4">
        <f>_xlfn.NUMBERVALUE(Test_Length_Start[[#This Row],[Column5]])</f>
        <v>9.5373207444556296E-2</v>
      </c>
      <c r="I735" s="4">
        <f>_xlfn.NUMBERVALUE(Test_Length_Start[[#This Row],[Column6]])</f>
        <v>2.9720756825749699E-2</v>
      </c>
      <c r="J735" s="4">
        <f>_xlfn.NUMBERVALUE(Test_Length_Start[[#This Row],[Column7]])</f>
        <v>8.0886388071564397E-2</v>
      </c>
      <c r="K735" s="4">
        <f>_xlfn.NUMBERVALUE(Test_Length_Start[[#This Row],[Column12]])</f>
        <v>2.8435469369869599</v>
      </c>
      <c r="L735" s="8">
        <f>_xlfn.NUMBERVALUE(Test_Length_Start[[#This Row],[Column10]])</f>
        <v>9.9604236381851896E-2</v>
      </c>
      <c r="M735" s="4">
        <f>_xlfn.NUMBERVALUE(Test_Length_Start[[#This Row],[Column11]])</f>
        <v>0.311638698148205</v>
      </c>
      <c r="N735" s="8">
        <f>Tableau2[[#This Row],[Longueur manquante]]-(6-Tableau2[[#This Row],[longueur]])</f>
        <v>-3.5964850053985553</v>
      </c>
    </row>
    <row r="736" spans="2:14" x14ac:dyDescent="0.25">
      <c r="B736" s="3" t="str">
        <f t="shared" si="22"/>
        <v>15</v>
      </c>
      <c r="C736" s="4" t="str">
        <f>Test_Length_Start[[#This Row],[Column1]]</f>
        <v>15-Camera-0,05</v>
      </c>
      <c r="D736" s="3">
        <f t="shared" si="23"/>
        <v>0.5</v>
      </c>
      <c r="E736" s="4">
        <f>_xlfn.NUMBERVALUE(Test_Length_Start[[#This Row],[Column2]])</f>
        <v>80.4790667432775</v>
      </c>
      <c r="F736" s="4">
        <f>_xlfn.NUMBERVALUE(Test_Length_Start[[#This Row],[Column3]])</f>
        <v>1.8676555849820999</v>
      </c>
      <c r="G736" s="4">
        <f>_xlfn.NUMBERVALUE(Test_Length_Start[[#This Row],[Column4]])</f>
        <v>3.0564347693521801E-2</v>
      </c>
      <c r="H736" s="4">
        <f>_xlfn.NUMBERVALUE(Test_Length_Start[[#This Row],[Column5]])</f>
        <v>9.0216051141991604E-2</v>
      </c>
      <c r="I736" s="4">
        <f>_xlfn.NUMBERVALUE(Test_Length_Start[[#This Row],[Column6]])</f>
        <v>1.9967293238379501E-2</v>
      </c>
      <c r="J736" s="4">
        <f>_xlfn.NUMBERVALUE(Test_Length_Start[[#This Row],[Column7]])</f>
        <v>8.0679358919657898E-2</v>
      </c>
      <c r="K736" s="4">
        <f>_xlfn.NUMBERVALUE(Test_Length_Start[[#This Row],[Column12]])</f>
        <v>2.8145295759895799</v>
      </c>
      <c r="L736" s="8">
        <f>_xlfn.NUMBERVALUE(Test_Length_Start[[#This Row],[Column10]])</f>
        <v>9.6889478851288499E-2</v>
      </c>
      <c r="M736" s="4">
        <f>_xlfn.NUMBERVALUE(Test_Length_Start[[#This Row],[Column11]])</f>
        <v>0.32687231134174599</v>
      </c>
      <c r="N736" s="8">
        <f>Tableau2[[#This Row],[Longueur manquante]]-(6-Tableau2[[#This Row],[longueur]])</f>
        <v>-3.8054721036761538</v>
      </c>
    </row>
    <row r="737" spans="2:14" x14ac:dyDescent="0.25">
      <c r="B737" s="3" t="str">
        <f t="shared" si="22"/>
        <v>15</v>
      </c>
      <c r="C737" s="4" t="str">
        <f>Test_Length_Start[[#This Row],[Column1]]</f>
        <v>15-Camera-0,05</v>
      </c>
      <c r="D737" s="3">
        <f t="shared" si="23"/>
        <v>0.5</v>
      </c>
      <c r="E737" s="4">
        <f>_xlfn.NUMBERVALUE(Test_Length_Start[[#This Row],[Column2]])</f>
        <v>79.006535124358606</v>
      </c>
      <c r="F737" s="4">
        <f>_xlfn.NUMBERVALUE(Test_Length_Start[[#This Row],[Column3]])</f>
        <v>1.9151636561932901</v>
      </c>
      <c r="G737" s="4">
        <f>_xlfn.NUMBERVALUE(Test_Length_Start[[#This Row],[Column4]])</f>
        <v>2.4568291760993E-2</v>
      </c>
      <c r="H737" s="4">
        <f>_xlfn.NUMBERVALUE(Test_Length_Start[[#This Row],[Column5]])</f>
        <v>8.7645805512351099E-2</v>
      </c>
      <c r="I737" s="4">
        <f>_xlfn.NUMBERVALUE(Test_Length_Start[[#This Row],[Column6]])</f>
        <v>2.12290259699351E-2</v>
      </c>
      <c r="J737" s="4">
        <f>_xlfn.NUMBERVALUE(Test_Length_Start[[#This Row],[Column7]])</f>
        <v>7.0258564938437296E-2</v>
      </c>
      <c r="K737" s="4">
        <f>_xlfn.NUMBERVALUE(Test_Length_Start[[#This Row],[Column12]])</f>
        <v>3.0368618929060101</v>
      </c>
      <c r="L737" s="8">
        <f>_xlfn.NUMBERVALUE(Test_Length_Start[[#This Row],[Column10]])</f>
        <v>6.1245258974802999E-2</v>
      </c>
      <c r="M737" s="4">
        <f>_xlfn.NUMBERVALUE(Test_Length_Start[[#This Row],[Column11]])</f>
        <v>0.33452842048311499</v>
      </c>
      <c r="N737" s="8">
        <f>Tableau2[[#This Row],[Longueur manquante]]-(6-Tableau2[[#This Row],[longueur]])</f>
        <v>-3.7503079233235952</v>
      </c>
    </row>
    <row r="738" spans="2:14" x14ac:dyDescent="0.25">
      <c r="B738" s="3" t="str">
        <f t="shared" si="22"/>
        <v>15</v>
      </c>
      <c r="C738" s="4" t="str">
        <f>Test_Length_Start[[#This Row],[Column1]]</f>
        <v>15-Camera-0,05</v>
      </c>
      <c r="D738" s="3">
        <f t="shared" si="23"/>
        <v>0.5</v>
      </c>
      <c r="E738" s="4">
        <f>_xlfn.NUMBERVALUE(Test_Length_Start[[#This Row],[Column2]])</f>
        <v>55.539388417356498</v>
      </c>
      <c r="F738" s="4">
        <f>_xlfn.NUMBERVALUE(Test_Length_Start[[#This Row],[Column3]])</f>
        <v>2.08286972110528</v>
      </c>
      <c r="G738" s="4">
        <f>_xlfn.NUMBERVALUE(Test_Length_Start[[#This Row],[Column4]])</f>
        <v>0.116790799456363</v>
      </c>
      <c r="H738" s="4">
        <f>_xlfn.NUMBERVALUE(Test_Length_Start[[#This Row],[Column5]])</f>
        <v>0.142175489464345</v>
      </c>
      <c r="I738" s="4">
        <f>_xlfn.NUMBERVALUE(Test_Length_Start[[#This Row],[Column6]])</f>
        <v>7.7566226119480094E-2</v>
      </c>
      <c r="J738" s="4">
        <f>_xlfn.NUMBERVALUE(Test_Length_Start[[#This Row],[Column7]])</f>
        <v>0.12566294092841099</v>
      </c>
      <c r="K738" s="4">
        <f>_xlfn.NUMBERVALUE(Test_Length_Start[[#This Row],[Column12]])</f>
        <v>3.0281870809849298</v>
      </c>
      <c r="L738" s="8">
        <f>_xlfn.NUMBERVALUE(Test_Length_Start[[#This Row],[Column10]])</f>
        <v>0.41242359547055102</v>
      </c>
      <c r="M738" s="4">
        <f>_xlfn.NUMBERVALUE(Test_Length_Start[[#This Row],[Column11]])</f>
        <v>0.40353415698589801</v>
      </c>
      <c r="N738" s="8">
        <f>Tableau2[[#This Row],[Longueur manquante]]-(6-Tableau2[[#This Row],[longueur]])</f>
        <v>-3.5135961219088219</v>
      </c>
    </row>
    <row r="739" spans="2:14" x14ac:dyDescent="0.25">
      <c r="B739" s="3" t="str">
        <f t="shared" si="22"/>
        <v>15</v>
      </c>
      <c r="C739" s="4" t="str">
        <f>Test_Length_Start[[#This Row],[Column1]]</f>
        <v>15-Camera-0,05</v>
      </c>
      <c r="D739" s="3">
        <f t="shared" si="23"/>
        <v>0.5</v>
      </c>
      <c r="E739" s="4">
        <f>_xlfn.NUMBERVALUE(Test_Length_Start[[#This Row],[Column2]])</f>
        <v>82.538391652684894</v>
      </c>
      <c r="F739" s="4">
        <f>_xlfn.NUMBERVALUE(Test_Length_Start[[#This Row],[Column3]])</f>
        <v>1.9304143613940301</v>
      </c>
      <c r="G739" s="4">
        <f>_xlfn.NUMBERVALUE(Test_Length_Start[[#This Row],[Column4]])</f>
        <v>3.6763213689365998E-2</v>
      </c>
      <c r="H739" s="4">
        <f>_xlfn.NUMBERVALUE(Test_Length_Start[[#This Row],[Column5]])</f>
        <v>9.5955601608883098E-2</v>
      </c>
      <c r="I739" s="4">
        <f>_xlfn.NUMBERVALUE(Test_Length_Start[[#This Row],[Column6]])</f>
        <v>3.1644554410649298E-2</v>
      </c>
      <c r="J739" s="4">
        <f>_xlfn.NUMBERVALUE(Test_Length_Start[[#This Row],[Column7]])</f>
        <v>8.69010388943149E-2</v>
      </c>
      <c r="K739" s="4">
        <f>_xlfn.NUMBERVALUE(Test_Length_Start[[#This Row],[Column12]])</f>
        <v>2.6323989139636899</v>
      </c>
      <c r="L739" s="8">
        <f>_xlfn.NUMBERVALUE(Test_Length_Start[[#This Row],[Column10]])</f>
        <v>0.107606092607615</v>
      </c>
      <c r="M739" s="4">
        <f>_xlfn.NUMBERVALUE(Test_Length_Start[[#This Row],[Column11]])</f>
        <v>0.33568035641570199</v>
      </c>
      <c r="N739" s="8">
        <f>Tableau2[[#This Row],[Longueur manquante]]-(6-Tableau2[[#This Row],[longueur]])</f>
        <v>-3.7339052821902681</v>
      </c>
    </row>
    <row r="740" spans="2:14" x14ac:dyDescent="0.25">
      <c r="B740" s="3" t="str">
        <f t="shared" si="22"/>
        <v>15</v>
      </c>
      <c r="C740" s="4" t="str">
        <f>Test_Length_Start[[#This Row],[Column1]]</f>
        <v>15-Camera-0,05</v>
      </c>
      <c r="D740" s="3">
        <f t="shared" si="23"/>
        <v>0.5</v>
      </c>
      <c r="E740" s="4">
        <f>_xlfn.NUMBERVALUE(Test_Length_Start[[#This Row],[Column2]])</f>
        <v>73.608411316860696</v>
      </c>
      <c r="F740" s="4">
        <f>_xlfn.NUMBERVALUE(Test_Length_Start[[#This Row],[Column3]])</f>
        <v>1.98881481003394</v>
      </c>
      <c r="G740" s="4">
        <f>_xlfn.NUMBERVALUE(Test_Length_Start[[#This Row],[Column4]])</f>
        <v>1.55966624948338E-2</v>
      </c>
      <c r="H740" s="4">
        <f>_xlfn.NUMBERVALUE(Test_Length_Start[[#This Row],[Column5]])</f>
        <v>8.0617717351222695E-2</v>
      </c>
      <c r="I740" s="4">
        <f>_xlfn.NUMBERVALUE(Test_Length_Start[[#This Row],[Column6]])</f>
        <v>1.43170131914715E-2</v>
      </c>
      <c r="J740" s="4">
        <f>_xlfn.NUMBERVALUE(Test_Length_Start[[#This Row],[Column7]])</f>
        <v>6.5256514661179807E-2</v>
      </c>
      <c r="K740" s="4">
        <f>_xlfn.NUMBERVALUE(Test_Length_Start[[#This Row],[Column12]])</f>
        <v>2.69855306099634</v>
      </c>
      <c r="L740" s="8">
        <f>_xlfn.NUMBERVALUE(Test_Length_Start[[#This Row],[Column10]])</f>
        <v>5.5455799954802598E-2</v>
      </c>
      <c r="M740" s="4">
        <f>_xlfn.NUMBERVALUE(Test_Length_Start[[#This Row],[Column11]])</f>
        <v>0.31577347107992698</v>
      </c>
      <c r="N740" s="8">
        <f>Tableau2[[#This Row],[Longueur manquante]]-(6-Tableau2[[#This Row],[longueur]])</f>
        <v>-3.6954117188861328</v>
      </c>
    </row>
    <row r="741" spans="2:14" x14ac:dyDescent="0.25">
      <c r="B741" s="3" t="str">
        <f t="shared" si="22"/>
        <v>15</v>
      </c>
      <c r="C741" s="4" t="str">
        <f>Test_Length_Start[[#This Row],[Column1]]</f>
        <v>15-Camera-0,05</v>
      </c>
      <c r="D741" s="3">
        <f t="shared" si="23"/>
        <v>0.5</v>
      </c>
      <c r="E741" s="4">
        <f>_xlfn.NUMBERVALUE(Test_Length_Start[[#This Row],[Column2]])</f>
        <v>70.709847970451804</v>
      </c>
      <c r="F741" s="4">
        <f>_xlfn.NUMBERVALUE(Test_Length_Start[[#This Row],[Column3]])</f>
        <v>1.9366797144446399</v>
      </c>
      <c r="G741" s="4">
        <f>_xlfn.NUMBERVALUE(Test_Length_Start[[#This Row],[Column4]])</f>
        <v>1.7989719574232298E-2</v>
      </c>
      <c r="H741" s="4">
        <f>_xlfn.NUMBERVALUE(Test_Length_Start[[#This Row],[Column5]])</f>
        <v>8.2038113854061803E-2</v>
      </c>
      <c r="I741" s="4">
        <f>_xlfn.NUMBERVALUE(Test_Length_Start[[#This Row],[Column6]])</f>
        <v>1.77633021664662E-2</v>
      </c>
      <c r="J741" s="4">
        <f>_xlfn.NUMBERVALUE(Test_Length_Start[[#This Row],[Column7]])</f>
        <v>6.8018353103045895E-2</v>
      </c>
      <c r="K741" s="4">
        <f>_xlfn.NUMBERVALUE(Test_Length_Start[[#This Row],[Column12]])</f>
        <v>2.98789308906998</v>
      </c>
      <c r="L741" s="8">
        <f>_xlfn.NUMBERVALUE(Test_Length_Start[[#This Row],[Column10]])</f>
        <v>4.0457464033511699E-2</v>
      </c>
      <c r="M741" s="4">
        <f>_xlfn.NUMBERVALUE(Test_Length_Start[[#This Row],[Column11]])</f>
        <v>0.31799459801017999</v>
      </c>
      <c r="N741" s="8">
        <f>Tableau2[[#This Row],[Longueur manquante]]-(6-Tableau2[[#This Row],[longueur]])</f>
        <v>-3.7453256875451797</v>
      </c>
    </row>
    <row r="742" spans="2:14" x14ac:dyDescent="0.25">
      <c r="B742" s="3" t="str">
        <f t="shared" si="22"/>
        <v>15</v>
      </c>
      <c r="C742" s="4" t="str">
        <f>Test_Length_Start[[#This Row],[Column1]]</f>
        <v>15-Camera-0,1</v>
      </c>
      <c r="D742" s="3">
        <f t="shared" si="23"/>
        <v>1</v>
      </c>
      <c r="E742" s="4">
        <f>_xlfn.NUMBERVALUE(Test_Length_Start[[#This Row],[Column2]])</f>
        <v>63.472002764531602</v>
      </c>
      <c r="F742" s="4">
        <f>_xlfn.NUMBERVALUE(Test_Length_Start[[#This Row],[Column3]])</f>
        <v>2.0221813978836498</v>
      </c>
      <c r="G742" s="4">
        <f>_xlfn.NUMBERVALUE(Test_Length_Start[[#This Row],[Column4]])</f>
        <v>6.0363485343449701E-2</v>
      </c>
      <c r="H742" s="4">
        <f>_xlfn.NUMBERVALUE(Test_Length_Start[[#This Row],[Column5]])</f>
        <v>0.112208230546127</v>
      </c>
      <c r="I742" s="4">
        <f>_xlfn.NUMBERVALUE(Test_Length_Start[[#This Row],[Column6]])</f>
        <v>5.1421772238049099E-2</v>
      </c>
      <c r="J742" s="4">
        <f>_xlfn.NUMBERVALUE(Test_Length_Start[[#This Row],[Column7]])</f>
        <v>0.108701287496519</v>
      </c>
      <c r="K742" s="4">
        <f>_xlfn.NUMBERVALUE(Test_Length_Start[[#This Row],[Column12]])</f>
        <v>2.4603722840547499</v>
      </c>
      <c r="L742" s="8">
        <f>_xlfn.NUMBERVALUE(Test_Length_Start[[#This Row],[Column10]])</f>
        <v>0.181004539215397</v>
      </c>
      <c r="M742" s="4">
        <f>_xlfn.NUMBERVALUE(Test_Length_Start[[#This Row],[Column11]])</f>
        <v>0.34343667374338099</v>
      </c>
      <c r="N742" s="8">
        <f>Tableau2[[#This Row],[Longueur manquante]]-(6-Tableau2[[#This Row],[longueur]])</f>
        <v>-3.634381928372969</v>
      </c>
    </row>
    <row r="743" spans="2:14" x14ac:dyDescent="0.25">
      <c r="B743" s="3" t="str">
        <f t="shared" si="22"/>
        <v>15</v>
      </c>
      <c r="C743" s="4" t="str">
        <f>Test_Length_Start[[#This Row],[Column1]]</f>
        <v>15-Camera-0,1</v>
      </c>
      <c r="D743" s="3">
        <f t="shared" si="23"/>
        <v>1</v>
      </c>
      <c r="E743" s="4">
        <f>_xlfn.NUMBERVALUE(Test_Length_Start[[#This Row],[Column2]])</f>
        <v>88.168767990485804</v>
      </c>
      <c r="F743" s="4">
        <f>_xlfn.NUMBERVALUE(Test_Length_Start[[#This Row],[Column3]])</f>
        <v>1.9376954639179</v>
      </c>
      <c r="G743" s="4">
        <f>_xlfn.NUMBERVALUE(Test_Length_Start[[#This Row],[Column4]])</f>
        <v>2.7594211879990099E-2</v>
      </c>
      <c r="H743" s="4">
        <f>_xlfn.NUMBERVALUE(Test_Length_Start[[#This Row],[Column5]])</f>
        <v>8.3731395882161802E-2</v>
      </c>
      <c r="I743" s="4">
        <f>_xlfn.NUMBERVALUE(Test_Length_Start[[#This Row],[Column6]])</f>
        <v>2.4287876506771101E-2</v>
      </c>
      <c r="J743" s="4">
        <f>_xlfn.NUMBERVALUE(Test_Length_Start[[#This Row],[Column7]])</f>
        <v>6.4086662020145999E-2</v>
      </c>
      <c r="K743" s="4">
        <f>_xlfn.NUMBERVALUE(Test_Length_Start[[#This Row],[Column12]])</f>
        <v>2.4012477449141398</v>
      </c>
      <c r="L743" s="8">
        <f>_xlfn.NUMBERVALUE(Test_Length_Start[[#This Row],[Column10]])</f>
        <v>6.5289193709391902E-2</v>
      </c>
      <c r="M743" s="4">
        <f>_xlfn.NUMBERVALUE(Test_Length_Start[[#This Row],[Column11]])</f>
        <v>0.31420770642131701</v>
      </c>
      <c r="N743" s="8">
        <f>Tableau2[[#This Row],[Longueur manquante]]-(6-Tableau2[[#This Row],[longueur]])</f>
        <v>-3.7480968296607826</v>
      </c>
    </row>
    <row r="744" spans="2:14" x14ac:dyDescent="0.25">
      <c r="B744" s="3" t="str">
        <f t="shared" si="22"/>
        <v>15</v>
      </c>
      <c r="C744" s="4" t="str">
        <f>Test_Length_Start[[#This Row],[Column1]]</f>
        <v>15-Camera-0,1</v>
      </c>
      <c r="D744" s="3">
        <f t="shared" si="23"/>
        <v>1</v>
      </c>
      <c r="E744" s="4">
        <f>_xlfn.NUMBERVALUE(Test_Length_Start[[#This Row],[Column2]])</f>
        <v>86.393816376543001</v>
      </c>
      <c r="F744" s="4">
        <f>_xlfn.NUMBERVALUE(Test_Length_Start[[#This Row],[Column3]])</f>
        <v>1.9337160008218801</v>
      </c>
      <c r="G744" s="4">
        <f>_xlfn.NUMBERVALUE(Test_Length_Start[[#This Row],[Column4]])</f>
        <v>2.16709618623038E-2</v>
      </c>
      <c r="H744" s="4">
        <f>_xlfn.NUMBERVALUE(Test_Length_Start[[#This Row],[Column5]])</f>
        <v>8.4850170639601402E-2</v>
      </c>
      <c r="I744" s="4">
        <f>_xlfn.NUMBERVALUE(Test_Length_Start[[#This Row],[Column6]])</f>
        <v>1.8388447162067501E-2</v>
      </c>
      <c r="J744" s="4">
        <f>_xlfn.NUMBERVALUE(Test_Length_Start[[#This Row],[Column7]])</f>
        <v>6.6067410165311799E-2</v>
      </c>
      <c r="K744" s="4">
        <f>_xlfn.NUMBERVALUE(Test_Length_Start[[#This Row],[Column12]])</f>
        <v>3.1186374370008698</v>
      </c>
      <c r="L744" s="8">
        <f>_xlfn.NUMBERVALUE(Test_Length_Start[[#This Row],[Column10]])</f>
        <v>6.8653587962125506E-2</v>
      </c>
      <c r="M744" s="4">
        <f>_xlfn.NUMBERVALUE(Test_Length_Start[[#This Row],[Column11]])</f>
        <v>0.328302225496024</v>
      </c>
      <c r="N744" s="8">
        <f>Tableau2[[#This Row],[Longueur manquante]]-(6-Tableau2[[#This Row],[longueur]])</f>
        <v>-3.7379817736820962</v>
      </c>
    </row>
    <row r="745" spans="2:14" x14ac:dyDescent="0.25">
      <c r="B745" s="3" t="str">
        <f t="shared" si="22"/>
        <v>15</v>
      </c>
      <c r="C745" s="4" t="str">
        <f>Test_Length_Start[[#This Row],[Column1]]</f>
        <v>15-Camera-0,1</v>
      </c>
      <c r="D745" s="3">
        <f t="shared" si="23"/>
        <v>1</v>
      </c>
      <c r="E745" s="4">
        <f>_xlfn.NUMBERVALUE(Test_Length_Start[[#This Row],[Column2]])</f>
        <v>74.226033413001005</v>
      </c>
      <c r="F745" s="4">
        <f>_xlfn.NUMBERVALUE(Test_Length_Start[[#This Row],[Column3]])</f>
        <v>1.97366573353532</v>
      </c>
      <c r="G745" s="4">
        <f>_xlfn.NUMBERVALUE(Test_Length_Start[[#This Row],[Column4]])</f>
        <v>7.7261019602401199E-2</v>
      </c>
      <c r="H745" s="4">
        <f>_xlfn.NUMBERVALUE(Test_Length_Start[[#This Row],[Column5]])</f>
        <v>0.11973215949596799</v>
      </c>
      <c r="I745" s="4">
        <f>_xlfn.NUMBERVALUE(Test_Length_Start[[#This Row],[Column6]])</f>
        <v>6.4495125596283703E-2</v>
      </c>
      <c r="J745" s="4">
        <f>_xlfn.NUMBERVALUE(Test_Length_Start[[#This Row],[Column7]])</f>
        <v>9.5612072207528098E-2</v>
      </c>
      <c r="K745" s="4">
        <f>_xlfn.NUMBERVALUE(Test_Length_Start[[#This Row],[Column12]])</f>
        <v>2.5822706840699499</v>
      </c>
      <c r="L745" s="8">
        <f>_xlfn.NUMBERVALUE(Test_Length_Start[[#This Row],[Column10]])</f>
        <v>0.302292161683889</v>
      </c>
      <c r="M745" s="4">
        <f>_xlfn.NUMBERVALUE(Test_Length_Start[[#This Row],[Column11]])</f>
        <v>0.39193441924432298</v>
      </c>
      <c r="N745" s="8">
        <f>Tableau2[[#This Row],[Longueur manquante]]-(6-Tableau2[[#This Row],[longueur]])</f>
        <v>-3.6343998472203571</v>
      </c>
    </row>
    <row r="746" spans="2:14" x14ac:dyDescent="0.25">
      <c r="B746" s="3" t="str">
        <f t="shared" si="22"/>
        <v>15</v>
      </c>
      <c r="C746" s="4" t="str">
        <f>Test_Length_Start[[#This Row],[Column1]]</f>
        <v>15-Camera-0,1</v>
      </c>
      <c r="D746" s="3">
        <f t="shared" si="23"/>
        <v>1</v>
      </c>
      <c r="E746" s="4">
        <f>_xlfn.NUMBERVALUE(Test_Length_Start[[#This Row],[Column2]])</f>
        <v>52.006281107460502</v>
      </c>
      <c r="F746" s="4">
        <f>_xlfn.NUMBERVALUE(Test_Length_Start[[#This Row],[Column3]])</f>
        <v>1.9118458219346699</v>
      </c>
      <c r="G746" s="4">
        <f>_xlfn.NUMBERVALUE(Test_Length_Start[[#This Row],[Column4]])</f>
        <v>7.1654483984225303E-2</v>
      </c>
      <c r="H746" s="4">
        <f>_xlfn.NUMBERVALUE(Test_Length_Start[[#This Row],[Column5]])</f>
        <v>0.11666901253841</v>
      </c>
      <c r="I746" s="4">
        <f>_xlfn.NUMBERVALUE(Test_Length_Start[[#This Row],[Column6]])</f>
        <v>5.8304949811087602E-2</v>
      </c>
      <c r="J746" s="4">
        <f>_xlfn.NUMBERVALUE(Test_Length_Start[[#This Row],[Column7]])</f>
        <v>0.113539473815052</v>
      </c>
      <c r="K746" s="4">
        <f>_xlfn.NUMBERVALUE(Test_Length_Start[[#This Row],[Column12]])</f>
        <v>2.6305340910330401</v>
      </c>
      <c r="L746" s="8">
        <f>_xlfn.NUMBERVALUE(Test_Length_Start[[#This Row],[Column10]])</f>
        <v>0.198954493222085</v>
      </c>
      <c r="M746" s="4">
        <f>_xlfn.NUMBERVALUE(Test_Length_Start[[#This Row],[Column11]])</f>
        <v>0.33788983209161</v>
      </c>
      <c r="N746" s="8">
        <f>Tableau2[[#This Row],[Longueur manquante]]-(6-Tableau2[[#This Row],[longueur]])</f>
        <v>-3.7502643459737199</v>
      </c>
    </row>
    <row r="747" spans="2:14" x14ac:dyDescent="0.25">
      <c r="B747" s="3" t="str">
        <f t="shared" si="22"/>
        <v>15</v>
      </c>
      <c r="C747" s="4" t="str">
        <f>Test_Length_Start[[#This Row],[Column1]]</f>
        <v>15-Camera-0,1</v>
      </c>
      <c r="D747" s="3">
        <f t="shared" si="23"/>
        <v>1</v>
      </c>
      <c r="E747" s="4">
        <f>_xlfn.NUMBERVALUE(Test_Length_Start[[#This Row],[Column2]])</f>
        <v>33.718546286959203</v>
      </c>
      <c r="F747" s="4">
        <f>_xlfn.NUMBERVALUE(Test_Length_Start[[#This Row],[Column3]])</f>
        <v>2.1938414047441599</v>
      </c>
      <c r="G747" s="4">
        <f>_xlfn.NUMBERVALUE(Test_Length_Start[[#This Row],[Column4]])</f>
        <v>6.7355022331113304E-2</v>
      </c>
      <c r="H747" s="4">
        <f>_xlfn.NUMBERVALUE(Test_Length_Start[[#This Row],[Column5]])</f>
        <v>0.10518077396310101</v>
      </c>
      <c r="I747" s="4">
        <f>_xlfn.NUMBERVALUE(Test_Length_Start[[#This Row],[Column6]])</f>
        <v>5.7184540362537402E-2</v>
      </c>
      <c r="J747" s="4">
        <f>_xlfn.NUMBERVALUE(Test_Length_Start[[#This Row],[Column7]])</f>
        <v>9.7100062993512606E-2</v>
      </c>
      <c r="K747" s="4">
        <f>_xlfn.NUMBERVALUE(Test_Length_Start[[#This Row],[Column12]])</f>
        <v>2.8402823579963199</v>
      </c>
      <c r="L747" s="8">
        <f>_xlfn.NUMBERVALUE(Test_Length_Start[[#This Row],[Column10]])</f>
        <v>0.32169468285813002</v>
      </c>
      <c r="M747" s="4">
        <f>_xlfn.NUMBERVALUE(Test_Length_Start[[#This Row],[Column11]])</f>
        <v>0.35062342134054397</v>
      </c>
      <c r="N747" s="8">
        <f>Tableau2[[#This Row],[Longueur manquante]]-(6-Tableau2[[#This Row],[longueur]])</f>
        <v>-3.4555351739152962</v>
      </c>
    </row>
    <row r="748" spans="2:14" x14ac:dyDescent="0.25">
      <c r="B748" s="3" t="str">
        <f t="shared" si="22"/>
        <v>15</v>
      </c>
      <c r="C748" s="4" t="str">
        <f>Test_Length_Start[[#This Row],[Column1]]</f>
        <v>15-Camera-0,1</v>
      </c>
      <c r="D748" s="3">
        <f t="shared" si="23"/>
        <v>1</v>
      </c>
      <c r="E748" s="4">
        <f>_xlfn.NUMBERVALUE(Test_Length_Start[[#This Row],[Column2]])</f>
        <v>71.120357644794595</v>
      </c>
      <c r="F748" s="4">
        <f>_xlfn.NUMBERVALUE(Test_Length_Start[[#This Row],[Column3]])</f>
        <v>1.9227479737945901</v>
      </c>
      <c r="G748" s="4">
        <f>_xlfn.NUMBERVALUE(Test_Length_Start[[#This Row],[Column4]])</f>
        <v>4.39665254482383E-2</v>
      </c>
      <c r="H748" s="4">
        <f>_xlfn.NUMBERVALUE(Test_Length_Start[[#This Row],[Column5]])</f>
        <v>9.8757048073547404E-2</v>
      </c>
      <c r="I748" s="4">
        <f>_xlfn.NUMBERVALUE(Test_Length_Start[[#This Row],[Column6]])</f>
        <v>3.7440651369309103E-2</v>
      </c>
      <c r="J748" s="4">
        <f>_xlfn.NUMBERVALUE(Test_Length_Start[[#This Row],[Column7]])</f>
        <v>8.8927188775036595E-2</v>
      </c>
      <c r="K748" s="4">
        <f>_xlfn.NUMBERVALUE(Test_Length_Start[[#This Row],[Column12]])</f>
        <v>2.3500352429691702</v>
      </c>
      <c r="L748" s="8">
        <f>_xlfn.NUMBERVALUE(Test_Length_Start[[#This Row],[Column10]])</f>
        <v>0.10953275677080999</v>
      </c>
      <c r="M748" s="4">
        <f>_xlfn.NUMBERVALUE(Test_Length_Start[[#This Row],[Column11]])</f>
        <v>0.34873717111166003</v>
      </c>
      <c r="N748" s="8">
        <f>Tableau2[[#This Row],[Longueur manquante]]-(6-Tableau2[[#This Row],[longueur]])</f>
        <v>-3.7285148550937501</v>
      </c>
    </row>
    <row r="749" spans="2:14" x14ac:dyDescent="0.25">
      <c r="B749" s="3" t="str">
        <f t="shared" si="22"/>
        <v>15</v>
      </c>
      <c r="C749" s="4" t="str">
        <f>Test_Length_Start[[#This Row],[Column1]]</f>
        <v>15-Camera-0,1</v>
      </c>
      <c r="D749" s="3">
        <f t="shared" si="23"/>
        <v>1</v>
      </c>
      <c r="E749" s="4">
        <f>_xlfn.NUMBERVALUE(Test_Length_Start[[#This Row],[Column2]])</f>
        <v>84.222327052177604</v>
      </c>
      <c r="F749" s="4">
        <f>_xlfn.NUMBERVALUE(Test_Length_Start[[#This Row],[Column3]])</f>
        <v>2.0384293729549698</v>
      </c>
      <c r="G749" s="4">
        <f>_xlfn.NUMBERVALUE(Test_Length_Start[[#This Row],[Column4]])</f>
        <v>4.8236688323909899E-2</v>
      </c>
      <c r="H749" s="4">
        <f>_xlfn.NUMBERVALUE(Test_Length_Start[[#This Row],[Column5]])</f>
        <v>9.8168684927479793E-2</v>
      </c>
      <c r="I749" s="4">
        <f>_xlfn.NUMBERVALUE(Test_Length_Start[[#This Row],[Column6]])</f>
        <v>4.2025866492953097E-2</v>
      </c>
      <c r="J749" s="4">
        <f>_xlfn.NUMBERVALUE(Test_Length_Start[[#This Row],[Column7]])</f>
        <v>8.9528546734680095E-2</v>
      </c>
      <c r="K749" s="4">
        <f>_xlfn.NUMBERVALUE(Test_Length_Start[[#This Row],[Column12]])</f>
        <v>2.8533581689698599</v>
      </c>
      <c r="L749" s="8">
        <f>_xlfn.NUMBERVALUE(Test_Length_Start[[#This Row],[Column10]])</f>
        <v>0.13517706793560899</v>
      </c>
      <c r="M749" s="4">
        <f>_xlfn.NUMBERVALUE(Test_Length_Start[[#This Row],[Column11]])</f>
        <v>0.32728213180251198</v>
      </c>
      <c r="N749" s="8">
        <f>Tableau2[[#This Row],[Longueur manquante]]-(6-Tableau2[[#This Row],[longueur]])</f>
        <v>-3.6342884952425183</v>
      </c>
    </row>
    <row r="750" spans="2:14" x14ac:dyDescent="0.25">
      <c r="B750" s="3" t="str">
        <f t="shared" si="22"/>
        <v>15</v>
      </c>
      <c r="C750" s="4" t="str">
        <f>Test_Length_Start[[#This Row],[Column1]]</f>
        <v>15-Camera-0,1</v>
      </c>
      <c r="D750" s="3">
        <f t="shared" si="23"/>
        <v>1</v>
      </c>
      <c r="E750" s="4">
        <f>_xlfn.NUMBERVALUE(Test_Length_Start[[#This Row],[Column2]])</f>
        <v>72.596578314130795</v>
      </c>
      <c r="F750" s="4">
        <f>_xlfn.NUMBERVALUE(Test_Length_Start[[#This Row],[Column3]])</f>
        <v>1.8384236536185601</v>
      </c>
      <c r="G750" s="4">
        <f>_xlfn.NUMBERVALUE(Test_Length_Start[[#This Row],[Column4]])</f>
        <v>4.1654651239509802E-2</v>
      </c>
      <c r="H750" s="4">
        <f>_xlfn.NUMBERVALUE(Test_Length_Start[[#This Row],[Column5]])</f>
        <v>9.9934746602747093E-2</v>
      </c>
      <c r="I750" s="4">
        <f>_xlfn.NUMBERVALUE(Test_Length_Start[[#This Row],[Column6]])</f>
        <v>3.4310511160807002E-2</v>
      </c>
      <c r="J750" s="4">
        <f>_xlfn.NUMBERVALUE(Test_Length_Start[[#This Row],[Column7]])</f>
        <v>9.3977303489444303E-2</v>
      </c>
      <c r="K750" s="4">
        <f>_xlfn.NUMBERVALUE(Test_Length_Start[[#This Row],[Column12]])</f>
        <v>2.69660262495744</v>
      </c>
      <c r="L750" s="8">
        <f>_xlfn.NUMBERVALUE(Test_Length_Start[[#This Row],[Column10]])</f>
        <v>0.12254754103805</v>
      </c>
      <c r="M750" s="4">
        <f>_xlfn.NUMBERVALUE(Test_Length_Start[[#This Row],[Column11]])</f>
        <v>0.33056259061663301</v>
      </c>
      <c r="N750" s="8">
        <f>Tableau2[[#This Row],[Longueur manquante]]-(6-Tableau2[[#This Row],[longueur]])</f>
        <v>-3.8310137557648072</v>
      </c>
    </row>
    <row r="751" spans="2:14" x14ac:dyDescent="0.25">
      <c r="B751" s="3" t="str">
        <f t="shared" si="22"/>
        <v>15</v>
      </c>
      <c r="C751" s="4" t="str">
        <f>Test_Length_Start[[#This Row],[Column1]]</f>
        <v>15-Camera-0,1</v>
      </c>
      <c r="D751" s="3">
        <f t="shared" si="23"/>
        <v>1</v>
      </c>
      <c r="E751" s="4">
        <f>_xlfn.NUMBERVALUE(Test_Length_Start[[#This Row],[Column2]])</f>
        <v>72.664068599787598</v>
      </c>
      <c r="F751" s="4">
        <f>_xlfn.NUMBERVALUE(Test_Length_Start[[#This Row],[Column3]])</f>
        <v>1.9562113440698199</v>
      </c>
      <c r="G751" s="4">
        <f>_xlfn.NUMBERVALUE(Test_Length_Start[[#This Row],[Column4]])</f>
        <v>2.3870382385712E-2</v>
      </c>
      <c r="H751" s="4">
        <f>_xlfn.NUMBERVALUE(Test_Length_Start[[#This Row],[Column5]])</f>
        <v>9.0013605055496604E-2</v>
      </c>
      <c r="I751" s="4">
        <f>_xlfn.NUMBERVALUE(Test_Length_Start[[#This Row],[Column6]])</f>
        <v>1.7657584466124102E-2</v>
      </c>
      <c r="J751" s="4">
        <f>_xlfn.NUMBERVALUE(Test_Length_Start[[#This Row],[Column7]])</f>
        <v>7.3606661440688906E-2</v>
      </c>
      <c r="K751" s="4">
        <f>_xlfn.NUMBERVALUE(Test_Length_Start[[#This Row],[Column12]])</f>
        <v>2.9481744200456799</v>
      </c>
      <c r="L751" s="8">
        <f>_xlfn.NUMBERVALUE(Test_Length_Start[[#This Row],[Column10]])</f>
        <v>8.93688361706092E-2</v>
      </c>
      <c r="M751" s="4">
        <f>_xlfn.NUMBERVALUE(Test_Length_Start[[#This Row],[Column11]])</f>
        <v>0.36365727262795</v>
      </c>
      <c r="N751" s="8">
        <f>Tableau2[[#This Row],[Longueur manquante]]-(6-Tableau2[[#This Row],[longueur]])</f>
        <v>-3.6801313833022307</v>
      </c>
    </row>
    <row r="752" spans="2:14" x14ac:dyDescent="0.25">
      <c r="B752" s="3" t="str">
        <f t="shared" si="22"/>
        <v>15</v>
      </c>
      <c r="C752" s="4" t="str">
        <f>Test_Length_Start[[#This Row],[Column1]]</f>
        <v>15-Camera-0,1</v>
      </c>
      <c r="D752" s="3">
        <f t="shared" si="23"/>
        <v>1</v>
      </c>
      <c r="E752" s="4">
        <f>_xlfn.NUMBERVALUE(Test_Length_Start[[#This Row],[Column2]])</f>
        <v>30.688925829382502</v>
      </c>
      <c r="F752" s="4">
        <f>_xlfn.NUMBERVALUE(Test_Length_Start[[#This Row],[Column3]])</f>
        <v>1.8910337324615001</v>
      </c>
      <c r="G752" s="4">
        <f>_xlfn.NUMBERVALUE(Test_Length_Start[[#This Row],[Column4]])</f>
        <v>8.5439583388525295E-2</v>
      </c>
      <c r="H752" s="4">
        <f>_xlfn.NUMBERVALUE(Test_Length_Start[[#This Row],[Column5]])</f>
        <v>0.117698479917143</v>
      </c>
      <c r="I752" s="4">
        <f>_xlfn.NUMBERVALUE(Test_Length_Start[[#This Row],[Column6]])</f>
        <v>6.6409933666653098E-2</v>
      </c>
      <c r="J752" s="4">
        <f>_xlfn.NUMBERVALUE(Test_Length_Start[[#This Row],[Column7]])</f>
        <v>0.109349615687741</v>
      </c>
      <c r="K752" s="4">
        <f>_xlfn.NUMBERVALUE(Test_Length_Start[[#This Row],[Column12]])</f>
        <v>2.9112174919573501</v>
      </c>
      <c r="L752" s="8">
        <f>_xlfn.NUMBERVALUE(Test_Length_Start[[#This Row],[Column10]])</f>
        <v>0.26770753175267697</v>
      </c>
      <c r="M752" s="4">
        <f>_xlfn.NUMBERVALUE(Test_Length_Start[[#This Row],[Column11]])</f>
        <v>0.31380138899853099</v>
      </c>
      <c r="N752" s="8">
        <f>Tableau2[[#This Row],[Longueur manquante]]-(6-Tableau2[[#This Row],[longueur]])</f>
        <v>-3.7951648785399694</v>
      </c>
    </row>
    <row r="753" spans="2:14" x14ac:dyDescent="0.25">
      <c r="B753" s="3" t="str">
        <f t="shared" si="22"/>
        <v>15</v>
      </c>
      <c r="C753" s="4" t="str">
        <f>Test_Length_Start[[#This Row],[Column1]]</f>
        <v>15-Camera-0,1</v>
      </c>
      <c r="D753" s="3">
        <f t="shared" si="23"/>
        <v>1</v>
      </c>
      <c r="E753" s="4">
        <f>_xlfn.NUMBERVALUE(Test_Length_Start[[#This Row],[Column2]])</f>
        <v>71.721706478570496</v>
      </c>
      <c r="F753" s="4">
        <f>_xlfn.NUMBERVALUE(Test_Length_Start[[#This Row],[Column3]])</f>
        <v>2.0436331287951699</v>
      </c>
      <c r="G753" s="4">
        <f>_xlfn.NUMBERVALUE(Test_Length_Start[[#This Row],[Column4]])</f>
        <v>4.2662791463515801E-2</v>
      </c>
      <c r="H753" s="4">
        <f>_xlfn.NUMBERVALUE(Test_Length_Start[[#This Row],[Column5]])</f>
        <v>0.10604645551193401</v>
      </c>
      <c r="I753" s="4">
        <f>_xlfn.NUMBERVALUE(Test_Length_Start[[#This Row],[Column6]])</f>
        <v>3.6880653298727299E-2</v>
      </c>
      <c r="J753" s="4">
        <f>_xlfn.NUMBERVALUE(Test_Length_Start[[#This Row],[Column7]])</f>
        <v>9.5805734570619194E-2</v>
      </c>
      <c r="K753" s="4">
        <f>_xlfn.NUMBERVALUE(Test_Length_Start[[#This Row],[Column12]])</f>
        <v>2.7050861410098102</v>
      </c>
      <c r="L753" s="8">
        <f>_xlfn.NUMBERVALUE(Test_Length_Start[[#This Row],[Column10]])</f>
        <v>0.126101760880245</v>
      </c>
      <c r="M753" s="4">
        <f>_xlfn.NUMBERVALUE(Test_Length_Start[[#This Row],[Column11]])</f>
        <v>0.38092401618418198</v>
      </c>
      <c r="N753" s="8">
        <f>Tableau2[[#This Row],[Longueur manquante]]-(6-Tableau2[[#This Row],[longueur]])</f>
        <v>-3.5754428550206483</v>
      </c>
    </row>
    <row r="754" spans="2:14" x14ac:dyDescent="0.25">
      <c r="B754" s="3" t="str">
        <f t="shared" si="22"/>
        <v>15</v>
      </c>
      <c r="C754" s="4" t="str">
        <f>Test_Length_Start[[#This Row],[Column1]]</f>
        <v>15-Camera-0,1</v>
      </c>
      <c r="D754" s="3">
        <f t="shared" si="23"/>
        <v>1</v>
      </c>
      <c r="E754" s="4">
        <f>_xlfn.NUMBERVALUE(Test_Length_Start[[#This Row],[Column2]])</f>
        <v>39.369757083657397</v>
      </c>
      <c r="F754" s="4">
        <f>_xlfn.NUMBERVALUE(Test_Length_Start[[#This Row],[Column3]])</f>
        <v>2.17806704766488</v>
      </c>
      <c r="G754" s="4">
        <f>_xlfn.NUMBERVALUE(Test_Length_Start[[#This Row],[Column4]])</f>
        <v>9.2005739383533999E-2</v>
      </c>
      <c r="H754" s="4">
        <f>_xlfn.NUMBERVALUE(Test_Length_Start[[#This Row],[Column5]])</f>
        <v>0.13015863579614401</v>
      </c>
      <c r="I754" s="4">
        <f>_xlfn.NUMBERVALUE(Test_Length_Start[[#This Row],[Column6]])</f>
        <v>6.7656734194314894E-2</v>
      </c>
      <c r="J754" s="4">
        <f>_xlfn.NUMBERVALUE(Test_Length_Start[[#This Row],[Column7]])</f>
        <v>0.12510051132305899</v>
      </c>
      <c r="K754" s="4">
        <f>_xlfn.NUMBERVALUE(Test_Length_Start[[#This Row],[Column12]])</f>
        <v>2.4649872540030602</v>
      </c>
      <c r="L754" s="8">
        <f>_xlfn.NUMBERVALUE(Test_Length_Start[[#This Row],[Column10]])</f>
        <v>0.371306437505595</v>
      </c>
      <c r="M754" s="4">
        <f>_xlfn.NUMBERVALUE(Test_Length_Start[[#This Row],[Column11]])</f>
        <v>0.33610679968891599</v>
      </c>
      <c r="N754" s="8">
        <f>Tableau2[[#This Row],[Longueur manquante]]-(6-Tableau2[[#This Row],[longueur]])</f>
        <v>-3.485826152646204</v>
      </c>
    </row>
    <row r="755" spans="2:14" x14ac:dyDescent="0.25">
      <c r="B755" s="3" t="str">
        <f t="shared" si="22"/>
        <v>15</v>
      </c>
      <c r="C755" s="4" t="str">
        <f>Test_Length_Start[[#This Row],[Column1]]</f>
        <v>15-Camera-0,1</v>
      </c>
      <c r="D755" s="3">
        <f t="shared" si="23"/>
        <v>1</v>
      </c>
      <c r="E755" s="4">
        <f>_xlfn.NUMBERVALUE(Test_Length_Start[[#This Row],[Column2]])</f>
        <v>17.703219616468701</v>
      </c>
      <c r="F755" s="4">
        <f>_xlfn.NUMBERVALUE(Test_Length_Start[[#This Row],[Column3]])</f>
        <v>2.00401776620728</v>
      </c>
      <c r="G755" s="4">
        <f>_xlfn.NUMBERVALUE(Test_Length_Start[[#This Row],[Column4]])</f>
        <v>0.12858737606909901</v>
      </c>
      <c r="H755" s="4">
        <f>_xlfn.NUMBERVALUE(Test_Length_Start[[#This Row],[Column5]])</f>
        <v>0.19732288310968499</v>
      </c>
      <c r="I755" s="4">
        <f>_xlfn.NUMBERVALUE(Test_Length_Start[[#This Row],[Column6]])</f>
        <v>0.10332988520426099</v>
      </c>
      <c r="J755" s="4">
        <f>_xlfn.NUMBERVALUE(Test_Length_Start[[#This Row],[Column7]])</f>
        <v>0.1241618141868</v>
      </c>
      <c r="K755" s="4">
        <f>_xlfn.NUMBERVALUE(Test_Length_Start[[#This Row],[Column12]])</f>
        <v>2.6213750710012298</v>
      </c>
      <c r="L755" s="8">
        <f>_xlfn.NUMBERVALUE(Test_Length_Start[[#This Row],[Column10]])</f>
        <v>0.492929714126217</v>
      </c>
      <c r="M755" s="4">
        <f>_xlfn.NUMBERVALUE(Test_Length_Start[[#This Row],[Column11]])</f>
        <v>0.73602541126500198</v>
      </c>
      <c r="N755" s="8">
        <f>Tableau2[[#This Row],[Longueur manquante]]-(6-Tableau2[[#This Row],[longueur]])</f>
        <v>-3.2599568225277178</v>
      </c>
    </row>
    <row r="756" spans="2:14" x14ac:dyDescent="0.25">
      <c r="B756" s="3" t="str">
        <f t="shared" si="22"/>
        <v>15</v>
      </c>
      <c r="C756" s="4" t="str">
        <f>Test_Length_Start[[#This Row],[Column1]]</f>
        <v>15-Camera-0,1</v>
      </c>
      <c r="D756" s="3">
        <f t="shared" si="23"/>
        <v>1</v>
      </c>
      <c r="E756" s="4">
        <f>_xlfn.NUMBERVALUE(Test_Length_Start[[#This Row],[Column2]])</f>
        <v>89.887373051354501</v>
      </c>
      <c r="F756" s="4">
        <f>_xlfn.NUMBERVALUE(Test_Length_Start[[#This Row],[Column3]])</f>
        <v>1.85274043302022</v>
      </c>
      <c r="G756" s="4">
        <f>_xlfn.NUMBERVALUE(Test_Length_Start[[#This Row],[Column4]])</f>
        <v>5.18958234504521E-2</v>
      </c>
      <c r="H756" s="4">
        <f>_xlfn.NUMBERVALUE(Test_Length_Start[[#This Row],[Column5]])</f>
        <v>0.10559945186568601</v>
      </c>
      <c r="I756" s="4">
        <f>_xlfn.NUMBERVALUE(Test_Length_Start[[#This Row],[Column6]])</f>
        <v>3.5502009488158202E-2</v>
      </c>
      <c r="J756" s="4">
        <f>_xlfn.NUMBERVALUE(Test_Length_Start[[#This Row],[Column7]])</f>
        <v>0.10403971539606199</v>
      </c>
      <c r="K756" s="4">
        <f>_xlfn.NUMBERVALUE(Test_Length_Start[[#This Row],[Column12]])</f>
        <v>2.70503520208876</v>
      </c>
      <c r="L756" s="8">
        <f>_xlfn.NUMBERVALUE(Test_Length_Start[[#This Row],[Column10]])</f>
        <v>0.167068389557047</v>
      </c>
      <c r="M756" s="4">
        <f>_xlfn.NUMBERVALUE(Test_Length_Start[[#This Row],[Column11]])</f>
        <v>0.31091322617862999</v>
      </c>
      <c r="N756" s="8">
        <f>Tableau2[[#This Row],[Longueur manquante]]-(6-Tableau2[[#This Row],[longueur]])</f>
        <v>-3.8363463408011507</v>
      </c>
    </row>
    <row r="757" spans="2:14" x14ac:dyDescent="0.25">
      <c r="B757" s="3" t="str">
        <f t="shared" si="22"/>
        <v>15</v>
      </c>
      <c r="C757" s="4" t="str">
        <f>Test_Length_Start[[#This Row],[Column1]]</f>
        <v>15-Camera-0,1</v>
      </c>
      <c r="D757" s="3">
        <f t="shared" si="23"/>
        <v>1</v>
      </c>
      <c r="E757" s="4">
        <f>_xlfn.NUMBERVALUE(Test_Length_Start[[#This Row],[Column2]])</f>
        <v>44.149350991538803</v>
      </c>
      <c r="F757" s="4">
        <f>_xlfn.NUMBERVALUE(Test_Length_Start[[#This Row],[Column3]])</f>
        <v>1.8782199204852601</v>
      </c>
      <c r="G757" s="4">
        <f>_xlfn.NUMBERVALUE(Test_Length_Start[[#This Row],[Column4]])</f>
        <v>8.7109649416922105E-2</v>
      </c>
      <c r="H757" s="4">
        <f>_xlfn.NUMBERVALUE(Test_Length_Start[[#This Row],[Column5]])</f>
        <v>0.12929124904033401</v>
      </c>
      <c r="I757" s="4">
        <f>_xlfn.NUMBERVALUE(Test_Length_Start[[#This Row],[Column6]])</f>
        <v>8.0040149748956194E-2</v>
      </c>
      <c r="J757" s="4">
        <f>_xlfn.NUMBERVALUE(Test_Length_Start[[#This Row],[Column7]])</f>
        <v>0.12544144866721901</v>
      </c>
      <c r="K757" s="4">
        <f>_xlfn.NUMBERVALUE(Test_Length_Start[[#This Row],[Column12]])</f>
        <v>2.3792511100182301</v>
      </c>
      <c r="L757" s="8">
        <f>_xlfn.NUMBERVALUE(Test_Length_Start[[#This Row],[Column10]])</f>
        <v>0.23926020309036</v>
      </c>
      <c r="M757" s="4">
        <f>_xlfn.NUMBERVALUE(Test_Length_Start[[#This Row],[Column11]])</f>
        <v>0.36176939621530202</v>
      </c>
      <c r="N757" s="8">
        <f>Tableau2[[#This Row],[Longueur manquante]]-(6-Tableau2[[#This Row],[longueur]])</f>
        <v>-3.7600106832994378</v>
      </c>
    </row>
    <row r="758" spans="2:14" x14ac:dyDescent="0.25">
      <c r="B758" s="3" t="str">
        <f t="shared" si="22"/>
        <v>15</v>
      </c>
      <c r="C758" s="4" t="str">
        <f>Test_Length_Start[[#This Row],[Column1]]</f>
        <v>15-Camera-0,1</v>
      </c>
      <c r="D758" s="3">
        <f t="shared" si="23"/>
        <v>1</v>
      </c>
      <c r="E758" s="4">
        <f>_xlfn.NUMBERVALUE(Test_Length_Start[[#This Row],[Column2]])</f>
        <v>81.242231673313597</v>
      </c>
      <c r="F758" s="4">
        <f>_xlfn.NUMBERVALUE(Test_Length_Start[[#This Row],[Column3]])</f>
        <v>2.1326319645723699</v>
      </c>
      <c r="G758" s="4">
        <f>_xlfn.NUMBERVALUE(Test_Length_Start[[#This Row],[Column4]])</f>
        <v>3.57949551579506E-2</v>
      </c>
      <c r="H758" s="4">
        <f>_xlfn.NUMBERVALUE(Test_Length_Start[[#This Row],[Column5]])</f>
        <v>9.9358098091775801E-2</v>
      </c>
      <c r="I758" s="4">
        <f>_xlfn.NUMBERVALUE(Test_Length_Start[[#This Row],[Column6]])</f>
        <v>3.2047923696042598E-2</v>
      </c>
      <c r="J758" s="4">
        <f>_xlfn.NUMBERVALUE(Test_Length_Start[[#This Row],[Column7]])</f>
        <v>8.0051514248371397E-2</v>
      </c>
      <c r="K758" s="4">
        <f>_xlfn.NUMBERVALUE(Test_Length_Start[[#This Row],[Column12]])</f>
        <v>2.93948155303951</v>
      </c>
      <c r="L758" s="8">
        <f>_xlfn.NUMBERVALUE(Test_Length_Start[[#This Row],[Column10]])</f>
        <v>0.110115338906427</v>
      </c>
      <c r="M758" s="4">
        <f>_xlfn.NUMBERVALUE(Test_Length_Start[[#This Row],[Column11]])</f>
        <v>0.33361200105241501</v>
      </c>
      <c r="N758" s="8">
        <f>Tableau2[[#This Row],[Longueur manquante]]-(6-Tableau2[[#This Row],[longueur]])</f>
        <v>-3.533756034375215</v>
      </c>
    </row>
    <row r="759" spans="2:14" x14ac:dyDescent="0.25">
      <c r="B759" s="3" t="str">
        <f t="shared" si="22"/>
        <v>15</v>
      </c>
      <c r="C759" s="4" t="str">
        <f>Test_Length_Start[[#This Row],[Column1]]</f>
        <v>15-Camera-0,1</v>
      </c>
      <c r="D759" s="3">
        <f t="shared" si="23"/>
        <v>1</v>
      </c>
      <c r="E759" s="4">
        <f>_xlfn.NUMBERVALUE(Test_Length_Start[[#This Row],[Column2]])</f>
        <v>28.042846655730099</v>
      </c>
      <c r="F759" s="4">
        <f>_xlfn.NUMBERVALUE(Test_Length_Start[[#This Row],[Column3]])</f>
        <v>2.1675218935335598</v>
      </c>
      <c r="G759" s="4">
        <f>_xlfn.NUMBERVALUE(Test_Length_Start[[#This Row],[Column4]])</f>
        <v>0.134003364713602</v>
      </c>
      <c r="H759" s="4">
        <f>_xlfn.NUMBERVALUE(Test_Length_Start[[#This Row],[Column5]])</f>
        <v>0.161654275456493</v>
      </c>
      <c r="I759" s="4">
        <f>_xlfn.NUMBERVALUE(Test_Length_Start[[#This Row],[Column6]])</f>
        <v>6.5501869630298304E-2</v>
      </c>
      <c r="J759" s="4">
        <f>_xlfn.NUMBERVALUE(Test_Length_Start[[#This Row],[Column7]])</f>
        <v>0.12457205382853601</v>
      </c>
      <c r="K759" s="4">
        <f>_xlfn.NUMBERVALUE(Test_Length_Start[[#This Row],[Column12]])</f>
        <v>2.6112756769871299</v>
      </c>
      <c r="L759" s="8">
        <f>_xlfn.NUMBERVALUE(Test_Length_Start[[#This Row],[Column10]])</f>
        <v>0.46037862402577001</v>
      </c>
      <c r="M759" s="4">
        <f>_xlfn.NUMBERVALUE(Test_Length_Start[[#This Row],[Column11]])</f>
        <v>0.53078884084204003</v>
      </c>
      <c r="N759" s="8">
        <f>Tableau2[[#This Row],[Longueur manquante]]-(6-Tableau2[[#This Row],[longueur]])</f>
        <v>-3.3016892656244003</v>
      </c>
    </row>
    <row r="760" spans="2:14" x14ac:dyDescent="0.25">
      <c r="B760" s="3" t="str">
        <f t="shared" si="22"/>
        <v>15</v>
      </c>
      <c r="C760" s="4" t="str">
        <f>Test_Length_Start[[#This Row],[Column1]]</f>
        <v>15-Camera-0,1</v>
      </c>
      <c r="D760" s="3">
        <f t="shared" si="23"/>
        <v>1</v>
      </c>
      <c r="E760" s="4">
        <f>_xlfn.NUMBERVALUE(Test_Length_Start[[#This Row],[Column2]])</f>
        <v>57.618755773004303</v>
      </c>
      <c r="F760" s="4">
        <f>_xlfn.NUMBERVALUE(Test_Length_Start[[#This Row],[Column3]])</f>
        <v>1.98974675456279</v>
      </c>
      <c r="G760" s="4">
        <f>_xlfn.NUMBERVALUE(Test_Length_Start[[#This Row],[Column4]])</f>
        <v>8.41129526256571E-2</v>
      </c>
      <c r="H760" s="4">
        <f>_xlfn.NUMBERVALUE(Test_Length_Start[[#This Row],[Column5]])</f>
        <v>0.13027899210542301</v>
      </c>
      <c r="I760" s="4">
        <f>_xlfn.NUMBERVALUE(Test_Length_Start[[#This Row],[Column6]])</f>
        <v>8.1300941684089301E-2</v>
      </c>
      <c r="J760" s="4">
        <f>_xlfn.NUMBERVALUE(Test_Length_Start[[#This Row],[Column7]])</f>
        <v>0.12642157175100899</v>
      </c>
      <c r="K760" s="4">
        <f>_xlfn.NUMBERVALUE(Test_Length_Start[[#This Row],[Column12]])</f>
        <v>2.7084172370377901</v>
      </c>
      <c r="L760" s="8">
        <f>_xlfn.NUMBERVALUE(Test_Length_Start[[#This Row],[Column10]])</f>
        <v>0.177561879061823</v>
      </c>
      <c r="M760" s="4">
        <f>_xlfn.NUMBERVALUE(Test_Length_Start[[#This Row],[Column11]])</f>
        <v>0.41612910066783398</v>
      </c>
      <c r="N760" s="8">
        <f>Tableau2[[#This Row],[Longueur manquante]]-(6-Tableau2[[#This Row],[longueur]])</f>
        <v>-3.5941241447693759</v>
      </c>
    </row>
    <row r="761" spans="2:14" x14ac:dyDescent="0.25">
      <c r="B761" s="3" t="str">
        <f t="shared" si="22"/>
        <v>15</v>
      </c>
      <c r="C761" s="4" t="str">
        <f>Test_Length_Start[[#This Row],[Column1]]</f>
        <v>15-Camera-0,1</v>
      </c>
      <c r="D761" s="3">
        <f t="shared" si="23"/>
        <v>1</v>
      </c>
      <c r="E761" s="4">
        <f>_xlfn.NUMBERVALUE(Test_Length_Start[[#This Row],[Column2]])</f>
        <v>15.467932515380401</v>
      </c>
      <c r="F761" s="4">
        <f>_xlfn.NUMBERVALUE(Test_Length_Start[[#This Row],[Column3]])</f>
        <v>1.9676592578447201</v>
      </c>
      <c r="G761" s="4">
        <f>_xlfn.NUMBERVALUE(Test_Length_Start[[#This Row],[Column4]])</f>
        <v>0.12691415851405899</v>
      </c>
      <c r="H761" s="4">
        <f>_xlfn.NUMBERVALUE(Test_Length_Start[[#This Row],[Column5]])</f>
        <v>0.162471969880465</v>
      </c>
      <c r="I761" s="4">
        <f>_xlfn.NUMBERVALUE(Test_Length_Start[[#This Row],[Column6]])</f>
        <v>8.5712459778967895E-2</v>
      </c>
      <c r="J761" s="4">
        <f>_xlfn.NUMBERVALUE(Test_Length_Start[[#This Row],[Column7]])</f>
        <v>0.13962529396190901</v>
      </c>
      <c r="K761" s="4">
        <f>_xlfn.NUMBERVALUE(Test_Length_Start[[#This Row],[Column12]])</f>
        <v>3.3064328249310999</v>
      </c>
      <c r="L761" s="8">
        <f>_xlfn.NUMBERVALUE(Test_Length_Start[[#This Row],[Column10]])</f>
        <v>0.44784274864923601</v>
      </c>
      <c r="M761" s="4">
        <f>_xlfn.NUMBERVALUE(Test_Length_Start[[#This Row],[Column11]])</f>
        <v>0.44790957398369602</v>
      </c>
      <c r="N761" s="8">
        <f>Tableau2[[#This Row],[Longueur manquante]]-(6-Tableau2[[#This Row],[longueur]])</f>
        <v>-3.5844311681715837</v>
      </c>
    </row>
    <row r="762" spans="2:14" x14ac:dyDescent="0.25">
      <c r="B762" s="3" t="str">
        <f t="shared" si="22"/>
        <v>15</v>
      </c>
      <c r="C762" s="4" t="str">
        <f>Test_Length_Start[[#This Row],[Column1]]</f>
        <v>15-Camera-0,15000000000000002</v>
      </c>
      <c r="D762" s="3">
        <f t="shared" si="23"/>
        <v>1.5</v>
      </c>
      <c r="E762" s="4">
        <f>_xlfn.NUMBERVALUE(Test_Length_Start[[#This Row],[Column2]])</f>
        <v>26.188496996159301</v>
      </c>
      <c r="F762" s="4">
        <f>_xlfn.NUMBERVALUE(Test_Length_Start[[#This Row],[Column3]])</f>
        <v>1.92152212598515</v>
      </c>
      <c r="G762" s="4">
        <f>_xlfn.NUMBERVALUE(Test_Length_Start[[#This Row],[Column4]])</f>
        <v>0.19973250379922899</v>
      </c>
      <c r="H762" s="4">
        <f>_xlfn.NUMBERVALUE(Test_Length_Start[[#This Row],[Column5]])</f>
        <v>0.14428757117881599</v>
      </c>
      <c r="I762" s="4">
        <f>_xlfn.NUMBERVALUE(Test_Length_Start[[#This Row],[Column6]])</f>
        <v>0.16278525580763401</v>
      </c>
      <c r="J762" s="4">
        <f>_xlfn.NUMBERVALUE(Test_Length_Start[[#This Row],[Column7]])</f>
        <v>0.125451350207576</v>
      </c>
      <c r="K762" s="4">
        <f>_xlfn.NUMBERVALUE(Test_Length_Start[[#This Row],[Column12]])</f>
        <v>2.6811636579222902</v>
      </c>
      <c r="L762" s="8">
        <f>_xlfn.NUMBERVALUE(Test_Length_Start[[#This Row],[Column10]])</f>
        <v>0.660427050379917</v>
      </c>
      <c r="M762" s="4">
        <f>_xlfn.NUMBERVALUE(Test_Length_Start[[#This Row],[Column11]])</f>
        <v>0.42979809488861498</v>
      </c>
      <c r="N762" s="8">
        <f>Tableau2[[#This Row],[Longueur manquante]]-(6-Tableau2[[#This Row],[longueur]])</f>
        <v>-3.6486797791262351</v>
      </c>
    </row>
    <row r="763" spans="2:14" x14ac:dyDescent="0.25">
      <c r="B763" s="3" t="str">
        <f t="shared" si="22"/>
        <v>15</v>
      </c>
      <c r="C763" s="4" t="str">
        <f>Test_Length_Start[[#This Row],[Column1]]</f>
        <v>15-Camera-0,15000000000000002</v>
      </c>
      <c r="D763" s="3">
        <f t="shared" si="23"/>
        <v>1.5</v>
      </c>
      <c r="E763" s="4">
        <f>_xlfn.NUMBERVALUE(Test_Length_Start[[#This Row],[Column2]])</f>
        <v>63.568949843680997</v>
      </c>
      <c r="F763" s="4">
        <f>_xlfn.NUMBERVALUE(Test_Length_Start[[#This Row],[Column3]])</f>
        <v>2.1750204039185101</v>
      </c>
      <c r="G763" s="4">
        <f>_xlfn.NUMBERVALUE(Test_Length_Start[[#This Row],[Column4]])</f>
        <v>0.102698219721641</v>
      </c>
      <c r="H763" s="4">
        <f>_xlfn.NUMBERVALUE(Test_Length_Start[[#This Row],[Column5]])</f>
        <v>0.13550438717205701</v>
      </c>
      <c r="I763" s="4">
        <f>_xlfn.NUMBERVALUE(Test_Length_Start[[#This Row],[Column6]])</f>
        <v>7.2958765219628199E-2</v>
      </c>
      <c r="J763" s="4">
        <f>_xlfn.NUMBERVALUE(Test_Length_Start[[#This Row],[Column7]])</f>
        <v>0.10966188795956</v>
      </c>
      <c r="K763" s="4">
        <f>_xlfn.NUMBERVALUE(Test_Length_Start[[#This Row],[Column12]])</f>
        <v>2.21411425597034</v>
      </c>
      <c r="L763" s="8">
        <f>_xlfn.NUMBERVALUE(Test_Length_Start[[#This Row],[Column10]])</f>
        <v>0.36063211381221399</v>
      </c>
      <c r="M763" s="4">
        <f>_xlfn.NUMBERVALUE(Test_Length_Start[[#This Row],[Column11]])</f>
        <v>0.44769787698833602</v>
      </c>
      <c r="N763" s="8">
        <f>Tableau2[[#This Row],[Longueur manquante]]-(6-Tableau2[[#This Row],[longueur]])</f>
        <v>-3.3772817190931539</v>
      </c>
    </row>
    <row r="764" spans="2:14" x14ac:dyDescent="0.25">
      <c r="B764" s="3" t="str">
        <f t="shared" si="22"/>
        <v>15</v>
      </c>
      <c r="C764" s="4" t="str">
        <f>Test_Length_Start[[#This Row],[Column1]]</f>
        <v>15-Camera-0,15000000000000002</v>
      </c>
      <c r="D764" s="3">
        <f t="shared" si="23"/>
        <v>1.5</v>
      </c>
      <c r="E764" s="4">
        <f>_xlfn.NUMBERVALUE(Test_Length_Start[[#This Row],[Column2]])</f>
        <v>58.406259193762303</v>
      </c>
      <c r="F764" s="4">
        <f>_xlfn.NUMBERVALUE(Test_Length_Start[[#This Row],[Column3]])</f>
        <v>2.0758176105848301</v>
      </c>
      <c r="G764" s="4">
        <f>_xlfn.NUMBERVALUE(Test_Length_Start[[#This Row],[Column4]])</f>
        <v>2.49943689164773E-2</v>
      </c>
      <c r="H764" s="4">
        <f>_xlfn.NUMBERVALUE(Test_Length_Start[[#This Row],[Column5]])</f>
        <v>9.2961656178561197E-2</v>
      </c>
      <c r="I764" s="4">
        <f>_xlfn.NUMBERVALUE(Test_Length_Start[[#This Row],[Column6]])</f>
        <v>2.19556398813649E-2</v>
      </c>
      <c r="J764" s="4">
        <f>_xlfn.NUMBERVALUE(Test_Length_Start[[#This Row],[Column7]])</f>
        <v>7.2990417400288096E-2</v>
      </c>
      <c r="K764" s="4">
        <f>_xlfn.NUMBERVALUE(Test_Length_Start[[#This Row],[Column12]])</f>
        <v>2.2393183090025501</v>
      </c>
      <c r="L764" s="8">
        <f>_xlfn.NUMBERVALUE(Test_Length_Start[[#This Row],[Column10]])</f>
        <v>9.2321943414135493E-2</v>
      </c>
      <c r="M764" s="4">
        <f>_xlfn.NUMBERVALUE(Test_Length_Start[[#This Row],[Column11]])</f>
        <v>0.33228787131369503</v>
      </c>
      <c r="N764" s="8">
        <f>Tableau2[[#This Row],[Longueur manquante]]-(6-Tableau2[[#This Row],[longueur]])</f>
        <v>-3.591894518101475</v>
      </c>
    </row>
    <row r="765" spans="2:14" x14ac:dyDescent="0.25">
      <c r="B765" s="3" t="str">
        <f t="shared" si="22"/>
        <v>15</v>
      </c>
      <c r="C765" s="4" t="str">
        <f>Test_Length_Start[[#This Row],[Column1]]</f>
        <v>15-Camera-0,15000000000000002</v>
      </c>
      <c r="D765" s="3">
        <f t="shared" si="23"/>
        <v>1.5</v>
      </c>
      <c r="E765" s="4">
        <f>_xlfn.NUMBERVALUE(Test_Length_Start[[#This Row],[Column2]])</f>
        <v>71.106346551503606</v>
      </c>
      <c r="F765" s="4">
        <f>_xlfn.NUMBERVALUE(Test_Length_Start[[#This Row],[Column3]])</f>
        <v>1.92077705553904</v>
      </c>
      <c r="G765" s="4">
        <f>_xlfn.NUMBERVALUE(Test_Length_Start[[#This Row],[Column4]])</f>
        <v>4.8518870037164097E-2</v>
      </c>
      <c r="H765" s="4">
        <f>_xlfn.NUMBERVALUE(Test_Length_Start[[#This Row],[Column5]])</f>
        <v>0.10355908420428001</v>
      </c>
      <c r="I765" s="4">
        <f>_xlfn.NUMBERVALUE(Test_Length_Start[[#This Row],[Column6]])</f>
        <v>4.0277945236530201E-2</v>
      </c>
      <c r="J765" s="4">
        <f>_xlfn.NUMBERVALUE(Test_Length_Start[[#This Row],[Column7]])</f>
        <v>8.7571815454139695E-2</v>
      </c>
      <c r="K765" s="4">
        <f>_xlfn.NUMBERVALUE(Test_Length_Start[[#This Row],[Column12]])</f>
        <v>2.4324726869817801</v>
      </c>
      <c r="L765" s="8">
        <f>_xlfn.NUMBERVALUE(Test_Length_Start[[#This Row],[Column10]])</f>
        <v>0.129324045518692</v>
      </c>
      <c r="M765" s="4">
        <f>_xlfn.NUMBERVALUE(Test_Length_Start[[#This Row],[Column11]])</f>
        <v>0.35855123637292802</v>
      </c>
      <c r="N765" s="8">
        <f>Tableau2[[#This Row],[Longueur manquante]]-(6-Tableau2[[#This Row],[longueur]])</f>
        <v>-3.7206717080880316</v>
      </c>
    </row>
    <row r="766" spans="2:14" x14ac:dyDescent="0.25">
      <c r="B766" s="3" t="str">
        <f t="shared" si="22"/>
        <v>15</v>
      </c>
      <c r="C766" s="4" t="str">
        <f>Test_Length_Start[[#This Row],[Column1]]</f>
        <v>15-Camera-0,15000000000000002</v>
      </c>
      <c r="D766" s="3">
        <f t="shared" si="23"/>
        <v>1.5</v>
      </c>
      <c r="E766" s="4">
        <f>_xlfn.NUMBERVALUE(Test_Length_Start[[#This Row],[Column2]])</f>
        <v>31.531232033606202</v>
      </c>
      <c r="F766" s="4">
        <f>_xlfn.NUMBERVALUE(Test_Length_Start[[#This Row],[Column3]])</f>
        <v>1.85267028948971</v>
      </c>
      <c r="G766" s="4">
        <f>_xlfn.NUMBERVALUE(Test_Length_Start[[#This Row],[Column4]])</f>
        <v>0.12430206838595501</v>
      </c>
      <c r="H766" s="4">
        <f>_xlfn.NUMBERVALUE(Test_Length_Start[[#This Row],[Column5]])</f>
        <v>0.15713466463476</v>
      </c>
      <c r="I766" s="4">
        <f>_xlfn.NUMBERVALUE(Test_Length_Start[[#This Row],[Column6]])</f>
        <v>9.8486915166444297E-2</v>
      </c>
      <c r="J766" s="4">
        <f>_xlfn.NUMBERVALUE(Test_Length_Start[[#This Row],[Column7]])</f>
        <v>0.14306057293111701</v>
      </c>
      <c r="K766" s="4">
        <f>_xlfn.NUMBERVALUE(Test_Length_Start[[#This Row],[Column12]])</f>
        <v>2.6404049940174401</v>
      </c>
      <c r="L766" s="8">
        <f>_xlfn.NUMBERVALUE(Test_Length_Start[[#This Row],[Column10]])</f>
        <v>0.36487983464378998</v>
      </c>
      <c r="M766" s="4">
        <f>_xlfn.NUMBERVALUE(Test_Length_Start[[#This Row],[Column11]])</f>
        <v>0.38490126800442998</v>
      </c>
      <c r="N766" s="8">
        <f>Tableau2[[#This Row],[Longueur manquante]]-(6-Tableau2[[#This Row],[longueur]])</f>
        <v>-3.7624284425058598</v>
      </c>
    </row>
    <row r="767" spans="2:14" x14ac:dyDescent="0.25">
      <c r="B767" s="3" t="str">
        <f t="shared" si="22"/>
        <v>15</v>
      </c>
      <c r="C767" s="4" t="str">
        <f>Test_Length_Start[[#This Row],[Column1]]</f>
        <v>15-Camera-0,15000000000000002</v>
      </c>
      <c r="D767" s="3">
        <f t="shared" si="23"/>
        <v>1.5</v>
      </c>
      <c r="E767" s="4">
        <f>_xlfn.NUMBERVALUE(Test_Length_Start[[#This Row],[Column2]])</f>
        <v>15.9965807729349</v>
      </c>
      <c r="F767" s="4">
        <f>_xlfn.NUMBERVALUE(Test_Length_Start[[#This Row],[Column3]])</f>
        <v>2.16749160806574</v>
      </c>
      <c r="G767" s="4">
        <f>_xlfn.NUMBERVALUE(Test_Length_Start[[#This Row],[Column4]])</f>
        <v>0.14710801187316</v>
      </c>
      <c r="H767" s="4">
        <f>_xlfn.NUMBERVALUE(Test_Length_Start[[#This Row],[Column5]])</f>
        <v>0.16821986079486401</v>
      </c>
      <c r="I767" s="4">
        <f>_xlfn.NUMBERVALUE(Test_Length_Start[[#This Row],[Column6]])</f>
        <v>9.8444320485559095E-2</v>
      </c>
      <c r="J767" s="4">
        <f>_xlfn.NUMBERVALUE(Test_Length_Start[[#This Row],[Column7]])</f>
        <v>0.14640557355790099</v>
      </c>
      <c r="K767" s="4">
        <f>_xlfn.NUMBERVALUE(Test_Length_Start[[#This Row],[Column12]])</f>
        <v>3.2535320230526801</v>
      </c>
      <c r="L767" s="8">
        <f>_xlfn.NUMBERVALUE(Test_Length_Start[[#This Row],[Column10]])</f>
        <v>0.53490979992967402</v>
      </c>
      <c r="M767" s="4">
        <f>_xlfn.NUMBERVALUE(Test_Length_Start[[#This Row],[Column11]])</f>
        <v>0.51353474410608702</v>
      </c>
      <c r="N767" s="8">
        <f>Tableau2[[#This Row],[Longueur manquante]]-(6-Tableau2[[#This Row],[longueur]])</f>
        <v>-3.3189736478281731</v>
      </c>
    </row>
    <row r="768" spans="2:14" x14ac:dyDescent="0.25">
      <c r="B768" s="3" t="str">
        <f t="shared" si="22"/>
        <v>15</v>
      </c>
      <c r="C768" s="4" t="str">
        <f>Test_Length_Start[[#This Row],[Column1]]</f>
        <v>15-Camera-0,15000000000000002</v>
      </c>
      <c r="D768" s="3">
        <f t="shared" si="23"/>
        <v>1.5</v>
      </c>
      <c r="E768" s="4">
        <f>_xlfn.NUMBERVALUE(Test_Length_Start[[#This Row],[Column2]])</f>
        <v>37.563902348295997</v>
      </c>
      <c r="F768" s="4">
        <f>_xlfn.NUMBERVALUE(Test_Length_Start[[#This Row],[Column3]])</f>
        <v>2.0607656589969601</v>
      </c>
      <c r="G768" s="4">
        <f>_xlfn.NUMBERVALUE(Test_Length_Start[[#This Row],[Column4]])</f>
        <v>8.3222384004390096E-2</v>
      </c>
      <c r="H768" s="4">
        <f>_xlfn.NUMBERVALUE(Test_Length_Start[[#This Row],[Column5]])</f>
        <v>0.12663291791040501</v>
      </c>
      <c r="I768" s="4">
        <f>_xlfn.NUMBERVALUE(Test_Length_Start[[#This Row],[Column6]])</f>
        <v>7.9466782852125703E-2</v>
      </c>
      <c r="J768" s="4">
        <f>_xlfn.NUMBERVALUE(Test_Length_Start[[#This Row],[Column7]])</f>
        <v>0.117862514120602</v>
      </c>
      <c r="K768" s="4">
        <f>_xlfn.NUMBERVALUE(Test_Length_Start[[#This Row],[Column12]])</f>
        <v>2.559452468995</v>
      </c>
      <c r="L768" s="8">
        <f>_xlfn.NUMBERVALUE(Test_Length_Start[[#This Row],[Column10]])</f>
        <v>0.186768464574042</v>
      </c>
      <c r="M768" s="4">
        <f>_xlfn.NUMBERVALUE(Test_Length_Start[[#This Row],[Column11]])</f>
        <v>0.35020526296391802</v>
      </c>
      <c r="N768" s="8">
        <f>Tableau2[[#This Row],[Longueur manquante]]-(6-Tableau2[[#This Row],[longueur]])</f>
        <v>-3.5890290780391219</v>
      </c>
    </row>
    <row r="769" spans="2:14" x14ac:dyDescent="0.25">
      <c r="B769" s="3" t="str">
        <f t="shared" si="22"/>
        <v>15</v>
      </c>
      <c r="C769" s="4" t="str">
        <f>Test_Length_Start[[#This Row],[Column1]]</f>
        <v>15-Camera-0,15000000000000002</v>
      </c>
      <c r="D769" s="3">
        <f t="shared" si="23"/>
        <v>1.5</v>
      </c>
      <c r="E769" s="4">
        <f>_xlfn.NUMBERVALUE(Test_Length_Start[[#This Row],[Column2]])</f>
        <v>68.976850766649505</v>
      </c>
      <c r="F769" s="4">
        <f>_xlfn.NUMBERVALUE(Test_Length_Start[[#This Row],[Column3]])</f>
        <v>2.1870554110120999</v>
      </c>
      <c r="G769" s="4">
        <f>_xlfn.NUMBERVALUE(Test_Length_Start[[#This Row],[Column4]])</f>
        <v>0.21136629744177601</v>
      </c>
      <c r="H769" s="4">
        <f>_xlfn.NUMBERVALUE(Test_Length_Start[[#This Row],[Column5]])</f>
        <v>0.21363266558713301</v>
      </c>
      <c r="I769" s="4">
        <f>_xlfn.NUMBERVALUE(Test_Length_Start[[#This Row],[Column6]])</f>
        <v>0.170921475606681</v>
      </c>
      <c r="J769" s="4">
        <f>_xlfn.NUMBERVALUE(Test_Length_Start[[#This Row],[Column7]])</f>
        <v>0.17554113692155199</v>
      </c>
      <c r="K769" s="4">
        <f>_xlfn.NUMBERVALUE(Test_Length_Start[[#This Row],[Column12]])</f>
        <v>2.3554576009046202</v>
      </c>
      <c r="L769" s="8">
        <f>_xlfn.NUMBERVALUE(Test_Length_Start[[#This Row],[Column10]])</f>
        <v>0.59315716182119504</v>
      </c>
      <c r="M769" s="4">
        <f>_xlfn.NUMBERVALUE(Test_Length_Start[[#This Row],[Column11]])</f>
        <v>0.58681844505884195</v>
      </c>
      <c r="N769" s="8">
        <f>Tableau2[[#This Row],[Longueur manquante]]-(6-Tableau2[[#This Row],[longueur]])</f>
        <v>-3.2261261439290583</v>
      </c>
    </row>
    <row r="770" spans="2:14" x14ac:dyDescent="0.25">
      <c r="B770" s="3" t="str">
        <f t="shared" ref="B770:B833" si="24">SUBSTITUTE(LEFT(C770,2),"-","")</f>
        <v>15</v>
      </c>
      <c r="C770" s="4" t="str">
        <f>Test_Length_Start[[#This Row],[Column1]]</f>
        <v>15-Camera-0,15000000000000002</v>
      </c>
      <c r="D770" s="3">
        <f t="shared" ref="D770:D833" si="25">_xlfn.NUMBERVALUE(IFERROR(RIGHT(C770,LEN(C770)-SEARCH("-",C770,5)),-0.2))*10</f>
        <v>1.5</v>
      </c>
      <c r="E770" s="4">
        <f>_xlfn.NUMBERVALUE(Test_Length_Start[[#This Row],[Column2]])</f>
        <v>85.777871316437995</v>
      </c>
      <c r="F770" s="4">
        <f>_xlfn.NUMBERVALUE(Test_Length_Start[[#This Row],[Column3]])</f>
        <v>1.8570720791020801</v>
      </c>
      <c r="G770" s="4">
        <f>_xlfn.NUMBERVALUE(Test_Length_Start[[#This Row],[Column4]])</f>
        <v>0.106020327354993</v>
      </c>
      <c r="H770" s="4">
        <f>_xlfn.NUMBERVALUE(Test_Length_Start[[#This Row],[Column5]])</f>
        <v>0.18618978012037801</v>
      </c>
      <c r="I770" s="4">
        <f>_xlfn.NUMBERVALUE(Test_Length_Start[[#This Row],[Column6]])</f>
        <v>8.2145469170167101E-2</v>
      </c>
      <c r="J770" s="4">
        <f>_xlfn.NUMBERVALUE(Test_Length_Start[[#This Row],[Column7]])</f>
        <v>0.119149098329719</v>
      </c>
      <c r="K770" s="4">
        <f>_xlfn.NUMBERVALUE(Test_Length_Start[[#This Row],[Column12]])</f>
        <v>2.2020636840024901</v>
      </c>
      <c r="L770" s="8">
        <f>_xlfn.NUMBERVALUE(Test_Length_Start[[#This Row],[Column10]])</f>
        <v>0.43763911439410502</v>
      </c>
      <c r="M770" s="4">
        <f>_xlfn.NUMBERVALUE(Test_Length_Start[[#This Row],[Column11]])</f>
        <v>0.68788572484280297</v>
      </c>
      <c r="N770" s="8">
        <f>Tableau2[[#This Row],[Longueur manquante]]-(6-Tableau2[[#This Row],[longueur]])</f>
        <v>-3.4550421960551168</v>
      </c>
    </row>
    <row r="771" spans="2:14" x14ac:dyDescent="0.25">
      <c r="B771" s="3" t="str">
        <f t="shared" si="24"/>
        <v>15</v>
      </c>
      <c r="C771" s="4" t="str">
        <f>Test_Length_Start[[#This Row],[Column1]]</f>
        <v>15-Camera-0,15000000000000002</v>
      </c>
      <c r="D771" s="3">
        <f t="shared" si="25"/>
        <v>1.5</v>
      </c>
      <c r="E771" s="4">
        <f>_xlfn.NUMBERVALUE(Test_Length_Start[[#This Row],[Column2]])</f>
        <v>17.4236771969953</v>
      </c>
      <c r="F771" s="4">
        <f>_xlfn.NUMBERVALUE(Test_Length_Start[[#This Row],[Column3]])</f>
        <v>1.89121140651063</v>
      </c>
      <c r="G771" s="4">
        <f>_xlfn.NUMBERVALUE(Test_Length_Start[[#This Row],[Column4]])</f>
        <v>0.16235215901443001</v>
      </c>
      <c r="H771" s="4">
        <f>_xlfn.NUMBERVALUE(Test_Length_Start[[#This Row],[Column5]])</f>
        <v>0.19357900742197701</v>
      </c>
      <c r="I771" s="4">
        <f>_xlfn.NUMBERVALUE(Test_Length_Start[[#This Row],[Column6]])</f>
        <v>0.108316207394642</v>
      </c>
      <c r="J771" s="4">
        <f>_xlfn.NUMBERVALUE(Test_Length_Start[[#This Row],[Column7]])</f>
        <v>0.16137598384573801</v>
      </c>
      <c r="K771" s="4">
        <f>_xlfn.NUMBERVALUE(Test_Length_Start[[#This Row],[Column12]])</f>
        <v>2.6968880550702998</v>
      </c>
      <c r="L771" s="8">
        <f>_xlfn.NUMBERVALUE(Test_Length_Start[[#This Row],[Column10]])</f>
        <v>0.58321093990733697</v>
      </c>
      <c r="M771" s="4">
        <f>_xlfn.NUMBERVALUE(Test_Length_Start[[#This Row],[Column11]])</f>
        <v>0.58470265423486401</v>
      </c>
      <c r="N771" s="8">
        <f>Tableau2[[#This Row],[Longueur manquante]]-(6-Tableau2[[#This Row],[longueur]])</f>
        <v>-3.5240859392545061</v>
      </c>
    </row>
    <row r="772" spans="2:14" x14ac:dyDescent="0.25">
      <c r="B772" s="3" t="str">
        <f t="shared" si="24"/>
        <v>15</v>
      </c>
      <c r="C772" s="4" t="str">
        <f>Test_Length_Start[[#This Row],[Column1]]</f>
        <v>15-Camera-0,15000000000000002</v>
      </c>
      <c r="D772" s="3">
        <f t="shared" si="25"/>
        <v>1.5</v>
      </c>
      <c r="E772" s="4">
        <f>_xlfn.NUMBERVALUE(Test_Length_Start[[#This Row],[Column2]])</f>
        <v>88.863986616810806</v>
      </c>
      <c r="F772" s="4">
        <f>_xlfn.NUMBERVALUE(Test_Length_Start[[#This Row],[Column3]])</f>
        <v>2.0595886625372599</v>
      </c>
      <c r="G772" s="4">
        <f>_xlfn.NUMBERVALUE(Test_Length_Start[[#This Row],[Column4]])</f>
        <v>9.7476035450764595E-2</v>
      </c>
      <c r="H772" s="4">
        <f>_xlfn.NUMBERVALUE(Test_Length_Start[[#This Row],[Column5]])</f>
        <v>0.14296476757915899</v>
      </c>
      <c r="I772" s="4">
        <f>_xlfn.NUMBERVALUE(Test_Length_Start[[#This Row],[Column6]])</f>
        <v>7.6603918204613597E-2</v>
      </c>
      <c r="J772" s="4">
        <f>_xlfn.NUMBERVALUE(Test_Length_Start[[#This Row],[Column7]])</f>
        <v>0.14128277557834901</v>
      </c>
      <c r="K772" s="4">
        <f>_xlfn.NUMBERVALUE(Test_Length_Start[[#This Row],[Column12]])</f>
        <v>2.6851506719831302</v>
      </c>
      <c r="L772" s="8">
        <f>_xlfn.NUMBERVALUE(Test_Length_Start[[#This Row],[Column10]])</f>
        <v>0.307153079870637</v>
      </c>
      <c r="M772" s="4">
        <f>_xlfn.NUMBERVALUE(Test_Length_Start[[#This Row],[Column11]])</f>
        <v>0.323892980709028</v>
      </c>
      <c r="N772" s="8">
        <f>Tableau2[[#This Row],[Longueur manquante]]-(6-Tableau2[[#This Row],[longueur]])</f>
        <v>-3.616518356753712</v>
      </c>
    </row>
    <row r="773" spans="2:14" x14ac:dyDescent="0.25">
      <c r="B773" s="3" t="str">
        <f t="shared" si="24"/>
        <v>15</v>
      </c>
      <c r="C773" s="4" t="str">
        <f>Test_Length_Start[[#This Row],[Column1]]</f>
        <v>15-Camera-0,15000000000000002</v>
      </c>
      <c r="D773" s="3">
        <f t="shared" si="25"/>
        <v>1.5</v>
      </c>
      <c r="E773" s="4">
        <f>_xlfn.NUMBERVALUE(Test_Length_Start[[#This Row],[Column2]])</f>
        <v>67.713670893735596</v>
      </c>
      <c r="F773" s="4">
        <f>_xlfn.NUMBERVALUE(Test_Length_Start[[#This Row],[Column3]])</f>
        <v>2.0798849424549499</v>
      </c>
      <c r="G773" s="4">
        <f>_xlfn.NUMBERVALUE(Test_Length_Start[[#This Row],[Column4]])</f>
        <v>5.4703743691400401E-2</v>
      </c>
      <c r="H773" s="4">
        <f>_xlfn.NUMBERVALUE(Test_Length_Start[[#This Row],[Column5]])</f>
        <v>0.104812133969656</v>
      </c>
      <c r="I773" s="4">
        <f>_xlfn.NUMBERVALUE(Test_Length_Start[[#This Row],[Column6]])</f>
        <v>5.04564999480034E-2</v>
      </c>
      <c r="J773" s="4">
        <f>_xlfn.NUMBERVALUE(Test_Length_Start[[#This Row],[Column7]])</f>
        <v>9.6642069533480895E-2</v>
      </c>
      <c r="K773" s="4">
        <f>_xlfn.NUMBERVALUE(Test_Length_Start[[#This Row],[Column12]])</f>
        <v>2.40940109302755</v>
      </c>
      <c r="L773" s="8">
        <f>_xlfn.NUMBERVALUE(Test_Length_Start[[#This Row],[Column10]])</f>
        <v>0.13548135381763901</v>
      </c>
      <c r="M773" s="4">
        <f>_xlfn.NUMBERVALUE(Test_Length_Start[[#This Row],[Column11]])</f>
        <v>0.358955705797952</v>
      </c>
      <c r="N773" s="8">
        <f>Tableau2[[#This Row],[Longueur manquante]]-(6-Tableau2[[#This Row],[longueur]])</f>
        <v>-3.5611593517470981</v>
      </c>
    </row>
    <row r="774" spans="2:14" x14ac:dyDescent="0.25">
      <c r="B774" s="3" t="str">
        <f t="shared" si="24"/>
        <v>15</v>
      </c>
      <c r="C774" s="4" t="str">
        <f>Test_Length_Start[[#This Row],[Column1]]</f>
        <v>15-Camera-0,15000000000000002</v>
      </c>
      <c r="D774" s="3">
        <f t="shared" si="25"/>
        <v>1.5</v>
      </c>
      <c r="E774" s="4">
        <f>_xlfn.NUMBERVALUE(Test_Length_Start[[#This Row],[Column2]])</f>
        <v>26.294666474265401</v>
      </c>
      <c r="F774" s="4">
        <f>_xlfn.NUMBERVALUE(Test_Length_Start[[#This Row],[Column3]])</f>
        <v>2.09325867972434</v>
      </c>
      <c r="G774" s="4">
        <f>_xlfn.NUMBERVALUE(Test_Length_Start[[#This Row],[Column4]])</f>
        <v>0.141513642944645</v>
      </c>
      <c r="H774" s="4">
        <f>_xlfn.NUMBERVALUE(Test_Length_Start[[#This Row],[Column5]])</f>
        <v>0.15987508522937899</v>
      </c>
      <c r="I774" s="4">
        <f>_xlfn.NUMBERVALUE(Test_Length_Start[[#This Row],[Column6]])</f>
        <v>0.10937155415484601</v>
      </c>
      <c r="J774" s="4">
        <f>_xlfn.NUMBERVALUE(Test_Length_Start[[#This Row],[Column7]])</f>
        <v>0.13559427181686601</v>
      </c>
      <c r="K774" s="4">
        <f>_xlfn.NUMBERVALUE(Test_Length_Start[[#This Row],[Column12]])</f>
        <v>2.7069117750506799</v>
      </c>
      <c r="L774" s="8">
        <f>_xlfn.NUMBERVALUE(Test_Length_Start[[#This Row],[Column10]])</f>
        <v>0.43156244712397102</v>
      </c>
      <c r="M774" s="4">
        <f>_xlfn.NUMBERVALUE(Test_Length_Start[[#This Row],[Column11]])</f>
        <v>0.43169760850613798</v>
      </c>
      <c r="N774" s="8">
        <f>Tableau2[[#This Row],[Longueur manquante]]-(6-Tableau2[[#This Row],[longueur]])</f>
        <v>-3.4750437117695219</v>
      </c>
    </row>
    <row r="775" spans="2:14" x14ac:dyDescent="0.25">
      <c r="B775" s="3" t="str">
        <f t="shared" si="24"/>
        <v>15</v>
      </c>
      <c r="C775" s="4" t="str">
        <f>Test_Length_Start[[#This Row],[Column1]]</f>
        <v>15-Camera-0,15000000000000002</v>
      </c>
      <c r="D775" s="3">
        <f t="shared" si="25"/>
        <v>1.5</v>
      </c>
      <c r="E775" s="4">
        <f>_xlfn.NUMBERVALUE(Test_Length_Start[[#This Row],[Column2]])</f>
        <v>41.2166136999044</v>
      </c>
      <c r="F775" s="4">
        <f>_xlfn.NUMBERVALUE(Test_Length_Start[[#This Row],[Column3]])</f>
        <v>2.1666197442759501</v>
      </c>
      <c r="G775" s="4">
        <f>_xlfn.NUMBERVALUE(Test_Length_Start[[#This Row],[Column4]])</f>
        <v>0.11059934285110801</v>
      </c>
      <c r="H775" s="4">
        <f>_xlfn.NUMBERVALUE(Test_Length_Start[[#This Row],[Column5]])</f>
        <v>0.153338395490452</v>
      </c>
      <c r="I775" s="4">
        <f>_xlfn.NUMBERVALUE(Test_Length_Start[[#This Row],[Column6]])</f>
        <v>9.9295488793262193E-2</v>
      </c>
      <c r="J775" s="4">
        <f>_xlfn.NUMBERVALUE(Test_Length_Start[[#This Row],[Column7]])</f>
        <v>0.142155403839238</v>
      </c>
      <c r="K775" s="4">
        <f>_xlfn.NUMBERVALUE(Test_Length_Start[[#This Row],[Column12]])</f>
        <v>2.15365873195696</v>
      </c>
      <c r="L775" s="8">
        <f>_xlfn.NUMBERVALUE(Test_Length_Start[[#This Row],[Column10]])</f>
        <v>0.32372348288173602</v>
      </c>
      <c r="M775" s="4">
        <f>_xlfn.NUMBERVALUE(Test_Length_Start[[#This Row],[Column11]])</f>
        <v>0.42254478924401701</v>
      </c>
      <c r="N775" s="8">
        <f>Tableau2[[#This Row],[Longueur manquante]]-(6-Tableau2[[#This Row],[longueur]])</f>
        <v>-3.4108354664800329</v>
      </c>
    </row>
    <row r="776" spans="2:14" x14ac:dyDescent="0.25">
      <c r="B776" s="3" t="str">
        <f t="shared" si="24"/>
        <v>15</v>
      </c>
      <c r="C776" s="4" t="str">
        <f>Test_Length_Start[[#This Row],[Column1]]</f>
        <v>15-Camera-0,15000000000000002</v>
      </c>
      <c r="D776" s="3">
        <f t="shared" si="25"/>
        <v>1.5</v>
      </c>
      <c r="E776" s="4">
        <f>_xlfn.NUMBERVALUE(Test_Length_Start[[#This Row],[Column2]])</f>
        <v>79.468904125713493</v>
      </c>
      <c r="F776" s="4">
        <f>_xlfn.NUMBERVALUE(Test_Length_Start[[#This Row],[Column3]])</f>
        <v>2.1863340623215701</v>
      </c>
      <c r="G776" s="4">
        <f>_xlfn.NUMBERVALUE(Test_Length_Start[[#This Row],[Column4]])</f>
        <v>0.100483714934269</v>
      </c>
      <c r="H776" s="4">
        <f>_xlfn.NUMBERVALUE(Test_Length_Start[[#This Row],[Column5]])</f>
        <v>0.13367258357773301</v>
      </c>
      <c r="I776" s="4">
        <f>_xlfn.NUMBERVALUE(Test_Length_Start[[#This Row],[Column6]])</f>
        <v>7.8503239759684207E-2</v>
      </c>
      <c r="J776" s="4">
        <f>_xlfn.NUMBERVALUE(Test_Length_Start[[#This Row],[Column7]])</f>
        <v>0.127937731210613</v>
      </c>
      <c r="K776" s="4">
        <f>_xlfn.NUMBERVALUE(Test_Length_Start[[#This Row],[Column12]])</f>
        <v>2.1836531480075698</v>
      </c>
      <c r="L776" s="8">
        <f>_xlfn.NUMBERVALUE(Test_Length_Start[[#This Row],[Column10]])</f>
        <v>0.41717008265739303</v>
      </c>
      <c r="M776" s="4">
        <f>_xlfn.NUMBERVALUE(Test_Length_Start[[#This Row],[Column11]])</f>
        <v>0.31154319248192502</v>
      </c>
      <c r="N776" s="8">
        <f>Tableau2[[#This Row],[Longueur manquante]]-(6-Tableau2[[#This Row],[longueur]])</f>
        <v>-3.5021227451965049</v>
      </c>
    </row>
    <row r="777" spans="2:14" x14ac:dyDescent="0.25">
      <c r="B777" s="3" t="str">
        <f t="shared" si="24"/>
        <v>15</v>
      </c>
      <c r="C777" s="4" t="str">
        <f>Test_Length_Start[[#This Row],[Column1]]</f>
        <v>15-Camera-0,15000000000000002</v>
      </c>
      <c r="D777" s="3">
        <f t="shared" si="25"/>
        <v>1.5</v>
      </c>
      <c r="E777" s="4">
        <f>_xlfn.NUMBERVALUE(Test_Length_Start[[#This Row],[Column2]])</f>
        <v>26.696455041113399</v>
      </c>
      <c r="F777" s="4">
        <f>_xlfn.NUMBERVALUE(Test_Length_Start[[#This Row],[Column3]])</f>
        <v>2.1352184965935499</v>
      </c>
      <c r="G777" s="4">
        <f>_xlfn.NUMBERVALUE(Test_Length_Start[[#This Row],[Column4]])</f>
        <v>0.16832935401966301</v>
      </c>
      <c r="H777" s="4">
        <f>_xlfn.NUMBERVALUE(Test_Length_Start[[#This Row],[Column5]])</f>
        <v>0.15718562279276099</v>
      </c>
      <c r="I777" s="4">
        <f>_xlfn.NUMBERVALUE(Test_Length_Start[[#This Row],[Column6]])</f>
        <v>0.117320705648344</v>
      </c>
      <c r="J777" s="4">
        <f>_xlfn.NUMBERVALUE(Test_Length_Start[[#This Row],[Column7]])</f>
        <v>0.13197156352199499</v>
      </c>
      <c r="K777" s="4">
        <f>_xlfn.NUMBERVALUE(Test_Length_Start[[#This Row],[Column12]])</f>
        <v>2.8724126820452498</v>
      </c>
      <c r="L777" s="8">
        <f>_xlfn.NUMBERVALUE(Test_Length_Start[[#This Row],[Column10]])</f>
        <v>0.57423768708208001</v>
      </c>
      <c r="M777" s="4">
        <f>_xlfn.NUMBERVALUE(Test_Length_Start[[#This Row],[Column11]])</f>
        <v>0.50010401680224204</v>
      </c>
      <c r="N777" s="8">
        <f>Tableau2[[#This Row],[Longueur manquante]]-(6-Tableau2[[#This Row],[longueur]])</f>
        <v>-3.364677486604208</v>
      </c>
    </row>
    <row r="778" spans="2:14" x14ac:dyDescent="0.25">
      <c r="B778" s="3" t="str">
        <f t="shared" si="24"/>
        <v>15</v>
      </c>
      <c r="C778" s="4" t="str">
        <f>Test_Length_Start[[#This Row],[Column1]]</f>
        <v>15-Camera-0,15000000000000002</v>
      </c>
      <c r="D778" s="3">
        <f t="shared" si="25"/>
        <v>1.5</v>
      </c>
      <c r="E778" s="4">
        <f>_xlfn.NUMBERVALUE(Test_Length_Start[[#This Row],[Column2]])</f>
        <v>52.399322909380899</v>
      </c>
      <c r="F778" s="4">
        <f>_xlfn.NUMBERVALUE(Test_Length_Start[[#This Row],[Column3]])</f>
        <v>2.12546497977063</v>
      </c>
      <c r="G778" s="4">
        <f>_xlfn.NUMBERVALUE(Test_Length_Start[[#This Row],[Column4]])</f>
        <v>0.12982122907367999</v>
      </c>
      <c r="H778" s="4">
        <f>_xlfn.NUMBERVALUE(Test_Length_Start[[#This Row],[Column5]])</f>
        <v>0.156642965309752</v>
      </c>
      <c r="I778" s="4">
        <f>_xlfn.NUMBERVALUE(Test_Length_Start[[#This Row],[Column6]])</f>
        <v>0.100350637243004</v>
      </c>
      <c r="J778" s="4">
        <f>_xlfn.NUMBERVALUE(Test_Length_Start[[#This Row],[Column7]])</f>
        <v>0.14536931315259</v>
      </c>
      <c r="K778" s="4">
        <f>_xlfn.NUMBERVALUE(Test_Length_Start[[#This Row],[Column12]])</f>
        <v>2.1996646189363598</v>
      </c>
      <c r="L778" s="8">
        <f>_xlfn.NUMBERVALUE(Test_Length_Start[[#This Row],[Column10]])</f>
        <v>0.407304599847988</v>
      </c>
      <c r="M778" s="4">
        <f>_xlfn.NUMBERVALUE(Test_Length_Start[[#This Row],[Column11]])</f>
        <v>0.42520294380780599</v>
      </c>
      <c r="N778" s="8">
        <f>Tableau2[[#This Row],[Longueur manquante]]-(6-Tableau2[[#This Row],[longueur]])</f>
        <v>-3.4493320764215643</v>
      </c>
    </row>
    <row r="779" spans="2:14" x14ac:dyDescent="0.25">
      <c r="B779" s="3" t="str">
        <f t="shared" si="24"/>
        <v>15</v>
      </c>
      <c r="C779" s="4" t="str">
        <f>Test_Length_Start[[#This Row],[Column1]]</f>
        <v>15-Camera-0,15000000000000002</v>
      </c>
      <c r="D779" s="3">
        <f t="shared" si="25"/>
        <v>1.5</v>
      </c>
      <c r="E779" s="4">
        <f>_xlfn.NUMBERVALUE(Test_Length_Start[[#This Row],[Column2]])</f>
        <v>15.5814908587231</v>
      </c>
      <c r="F779" s="4">
        <f>_xlfn.NUMBERVALUE(Test_Length_Start[[#This Row],[Column3]])</f>
        <v>1.9742163986352701</v>
      </c>
      <c r="G779" s="4">
        <f>_xlfn.NUMBERVALUE(Test_Length_Start[[#This Row],[Column4]])</f>
        <v>0.12717436496347601</v>
      </c>
      <c r="H779" s="4">
        <f>_xlfn.NUMBERVALUE(Test_Length_Start[[#This Row],[Column5]])</f>
        <v>0.13659057817930201</v>
      </c>
      <c r="I779" s="4">
        <f>_xlfn.NUMBERVALUE(Test_Length_Start[[#This Row],[Column6]])</f>
        <v>8.3048455454037107E-2</v>
      </c>
      <c r="J779" s="4">
        <f>_xlfn.NUMBERVALUE(Test_Length_Start[[#This Row],[Column7]])</f>
        <v>0.12564040393651901</v>
      </c>
      <c r="K779" s="4">
        <f>_xlfn.NUMBERVALUE(Test_Length_Start[[#This Row],[Column12]])</f>
        <v>2.33976592693943</v>
      </c>
      <c r="L779" s="8">
        <f>_xlfn.NUMBERVALUE(Test_Length_Start[[#This Row],[Column10]])</f>
        <v>0.50366987184024903</v>
      </c>
      <c r="M779" s="4">
        <f>_xlfn.NUMBERVALUE(Test_Length_Start[[#This Row],[Column11]])</f>
        <v>0.42117159963426198</v>
      </c>
      <c r="N779" s="8">
        <f>Tableau2[[#This Row],[Longueur manquante]]-(6-Tableau2[[#This Row],[longueur]])</f>
        <v>-3.6046120017304681</v>
      </c>
    </row>
    <row r="780" spans="2:14" x14ac:dyDescent="0.25">
      <c r="B780" s="3" t="str">
        <f t="shared" si="24"/>
        <v>15</v>
      </c>
      <c r="C780" s="4" t="str">
        <f>Test_Length_Start[[#This Row],[Column1]]</f>
        <v>15-Camera-0,15000000000000002</v>
      </c>
      <c r="D780" s="3">
        <f t="shared" si="25"/>
        <v>1.5</v>
      </c>
      <c r="E780" s="4">
        <f>_xlfn.NUMBERVALUE(Test_Length_Start[[#This Row],[Column2]])</f>
        <v>31.5809210196865</v>
      </c>
      <c r="F780" s="4">
        <f>_xlfn.NUMBERVALUE(Test_Length_Start[[#This Row],[Column3]])</f>
        <v>2.1112396993188902</v>
      </c>
      <c r="G780" s="4">
        <f>_xlfn.NUMBERVALUE(Test_Length_Start[[#This Row],[Column4]])</f>
        <v>0.22316046864150499</v>
      </c>
      <c r="H780" s="4">
        <f>_xlfn.NUMBERVALUE(Test_Length_Start[[#This Row],[Column5]])</f>
        <v>0.22548357447182299</v>
      </c>
      <c r="I780" s="4">
        <f>_xlfn.NUMBERVALUE(Test_Length_Start[[#This Row],[Column6]])</f>
        <v>0.18760696340326599</v>
      </c>
      <c r="J780" s="4">
        <f>_xlfn.NUMBERVALUE(Test_Length_Start[[#This Row],[Column7]])</f>
        <v>0.196263740026453</v>
      </c>
      <c r="K780" s="4">
        <f>_xlfn.NUMBERVALUE(Test_Length_Start[[#This Row],[Column12]])</f>
        <v>2.1129743100609599</v>
      </c>
      <c r="L780" s="8">
        <f>_xlfn.NUMBERVALUE(Test_Length_Start[[#This Row],[Column10]])</f>
        <v>0.64302684851988401</v>
      </c>
      <c r="M780" s="4">
        <f>_xlfn.NUMBERVALUE(Test_Length_Start[[#This Row],[Column11]])</f>
        <v>0.62020717851767104</v>
      </c>
      <c r="N780" s="8">
        <f>Tableau2[[#This Row],[Longueur manquante]]-(6-Tableau2[[#This Row],[longueur]])</f>
        <v>-3.2685531221634387</v>
      </c>
    </row>
    <row r="781" spans="2:14" x14ac:dyDescent="0.25">
      <c r="B781" s="3" t="str">
        <f t="shared" si="24"/>
        <v>15</v>
      </c>
      <c r="C781" s="4" t="str">
        <f>Test_Length_Start[[#This Row],[Column1]]</f>
        <v>15-Camera-0,15000000000000002</v>
      </c>
      <c r="D781" s="3">
        <f t="shared" si="25"/>
        <v>1.5</v>
      </c>
      <c r="E781" s="4">
        <f>_xlfn.NUMBERVALUE(Test_Length_Start[[#This Row],[Column2]])</f>
        <v>72.983859307120198</v>
      </c>
      <c r="F781" s="4">
        <f>_xlfn.NUMBERVALUE(Test_Length_Start[[#This Row],[Column3]])</f>
        <v>2.04944841661835</v>
      </c>
      <c r="G781" s="4">
        <f>_xlfn.NUMBERVALUE(Test_Length_Start[[#This Row],[Column4]])</f>
        <v>7.5285541328254504E-2</v>
      </c>
      <c r="H781" s="4">
        <f>_xlfn.NUMBERVALUE(Test_Length_Start[[#This Row],[Column5]])</f>
        <v>0.12633458071252199</v>
      </c>
      <c r="I781" s="4">
        <f>_xlfn.NUMBERVALUE(Test_Length_Start[[#This Row],[Column6]])</f>
        <v>5.3940256506807498E-2</v>
      </c>
      <c r="J781" s="4">
        <f>_xlfn.NUMBERVALUE(Test_Length_Start[[#This Row],[Column7]])</f>
        <v>0.12409124344280199</v>
      </c>
      <c r="K781" s="4">
        <f>_xlfn.NUMBERVALUE(Test_Length_Start[[#This Row],[Column12]])</f>
        <v>1.94661686499603</v>
      </c>
      <c r="L781" s="8">
        <f>_xlfn.NUMBERVALUE(Test_Length_Start[[#This Row],[Column10]])</f>
        <v>0.29357929212728701</v>
      </c>
      <c r="M781" s="4">
        <f>_xlfn.NUMBERVALUE(Test_Length_Start[[#This Row],[Column11]])</f>
        <v>0.30612447780959001</v>
      </c>
      <c r="N781" s="8">
        <f>Tableau2[[#This Row],[Longueur manquante]]-(6-Tableau2[[#This Row],[longueur]])</f>
        <v>-3.6444271055720598</v>
      </c>
    </row>
    <row r="782" spans="2:14" x14ac:dyDescent="0.25">
      <c r="B782" s="3" t="str">
        <f t="shared" si="24"/>
        <v>15</v>
      </c>
      <c r="C782" s="4" t="str">
        <f>Test_Length_Start[[#This Row],[Column1]]</f>
        <v>15-Ground_Truth</v>
      </c>
      <c r="D782" s="3">
        <f t="shared" si="25"/>
        <v>-2</v>
      </c>
      <c r="E782" s="4">
        <f>_xlfn.NUMBERVALUE(Test_Length_Start[[#This Row],[Column2]])</f>
        <v>83.159364615448993</v>
      </c>
      <c r="F782" s="4">
        <f>_xlfn.NUMBERVALUE(Test_Length_Start[[#This Row],[Column3]])</f>
        <v>1.8098984150525601</v>
      </c>
      <c r="G782" s="4">
        <f>_xlfn.NUMBERVALUE(Test_Length_Start[[#This Row],[Column4]])</f>
        <v>9.5411063758847805E-3</v>
      </c>
      <c r="H782" s="4">
        <f>_xlfn.NUMBERVALUE(Test_Length_Start[[#This Row],[Column5]])</f>
        <v>8.3255028827653899E-2</v>
      </c>
      <c r="I782" s="4">
        <f>_xlfn.NUMBERVALUE(Test_Length_Start[[#This Row],[Column6]])</f>
        <v>4.2157516391073896E-3</v>
      </c>
      <c r="J782" s="4">
        <f>_xlfn.NUMBERVALUE(Test_Length_Start[[#This Row],[Column7]])</f>
        <v>6.9576877791707098E-2</v>
      </c>
      <c r="K782" s="4">
        <f>_xlfn.NUMBERVALUE(Test_Length_Start[[#This Row],[Column12]])</f>
        <v>1.7665447120089</v>
      </c>
      <c r="L782" s="8">
        <f>_xlfn.NUMBERVALUE(Test_Length_Start[[#This Row],[Column10]])</f>
        <v>7.9433179686160496E-2</v>
      </c>
      <c r="M782" s="4">
        <f>_xlfn.NUMBERVALUE(Test_Length_Start[[#This Row],[Column11]])</f>
        <v>0.291647739587374</v>
      </c>
      <c r="N782" s="8">
        <f>Tableau2[[#This Row],[Longueur manquante]]-(6-Tableau2[[#This Row],[longueur]])</f>
        <v>-3.8984538453600663</v>
      </c>
    </row>
    <row r="783" spans="2:14" x14ac:dyDescent="0.25">
      <c r="B783" s="3" t="str">
        <f t="shared" si="24"/>
        <v>15</v>
      </c>
      <c r="C783" s="4" t="str">
        <f>Test_Length_Start[[#This Row],[Column1]]</f>
        <v>15-Ground_Truth</v>
      </c>
      <c r="D783" s="3">
        <f t="shared" si="25"/>
        <v>-2</v>
      </c>
      <c r="E783" s="4">
        <f>_xlfn.NUMBERVALUE(Test_Length_Start[[#This Row],[Column2]])</f>
        <v>81.931492002663703</v>
      </c>
      <c r="F783" s="4">
        <f>_xlfn.NUMBERVALUE(Test_Length_Start[[#This Row],[Column3]])</f>
        <v>1.90476701006004</v>
      </c>
      <c r="G783" s="4">
        <f>_xlfn.NUMBERVALUE(Test_Length_Start[[#This Row],[Column4]])</f>
        <v>1.35597294416083E-2</v>
      </c>
      <c r="H783" s="4">
        <f>_xlfn.NUMBERVALUE(Test_Length_Start[[#This Row],[Column5]])</f>
        <v>7.8981143636958503E-2</v>
      </c>
      <c r="I783" s="4">
        <f>_xlfn.NUMBERVALUE(Test_Length_Start[[#This Row],[Column6]])</f>
        <v>1.0890266601908999E-2</v>
      </c>
      <c r="J783" s="4">
        <f>_xlfn.NUMBERVALUE(Test_Length_Start[[#This Row],[Column7]])</f>
        <v>6.4725023632675002E-2</v>
      </c>
      <c r="K783" s="4">
        <f>_xlfn.NUMBERVALUE(Test_Length_Start[[#This Row],[Column12]])</f>
        <v>1.7073346509132501</v>
      </c>
      <c r="L783" s="8">
        <f>_xlfn.NUMBERVALUE(Test_Length_Start[[#This Row],[Column10]])</f>
        <v>4.2038420535149099E-2</v>
      </c>
      <c r="M783" s="4">
        <f>_xlfn.NUMBERVALUE(Test_Length_Start[[#This Row],[Column11]])</f>
        <v>0.30913071825885902</v>
      </c>
      <c r="N783" s="8">
        <f>Tableau2[[#This Row],[Longueur manquante]]-(6-Tableau2[[#This Row],[longueur]])</f>
        <v>-3.7861022716811013</v>
      </c>
    </row>
    <row r="784" spans="2:14" x14ac:dyDescent="0.25">
      <c r="B784" s="3" t="str">
        <f t="shared" si="24"/>
        <v>15</v>
      </c>
      <c r="C784" s="4" t="str">
        <f>Test_Length_Start[[#This Row],[Column1]]</f>
        <v>15-Ground_Truth</v>
      </c>
      <c r="D784" s="3">
        <f t="shared" si="25"/>
        <v>-2</v>
      </c>
      <c r="E784" s="4">
        <f>_xlfn.NUMBERVALUE(Test_Length_Start[[#This Row],[Column2]])</f>
        <v>73.4931012428342</v>
      </c>
      <c r="F784" s="4">
        <f>_xlfn.NUMBERVALUE(Test_Length_Start[[#This Row],[Column3]])</f>
        <v>1.8318829567825099</v>
      </c>
      <c r="G784" s="4">
        <f>_xlfn.NUMBERVALUE(Test_Length_Start[[#This Row],[Column4]])</f>
        <v>2.31307664031189E-2</v>
      </c>
      <c r="H784" s="4">
        <f>_xlfn.NUMBERVALUE(Test_Length_Start[[#This Row],[Column5]])</f>
        <v>8.8598757387872207E-2</v>
      </c>
      <c r="I784" s="4">
        <f>_xlfn.NUMBERVALUE(Test_Length_Start[[#This Row],[Column6]])</f>
        <v>1.9666964688723601E-2</v>
      </c>
      <c r="J784" s="4">
        <f>_xlfn.NUMBERVALUE(Test_Length_Start[[#This Row],[Column7]])</f>
        <v>6.8477635140489407E-2</v>
      </c>
      <c r="K784" s="4">
        <f>_xlfn.NUMBERVALUE(Test_Length_Start[[#This Row],[Column12]])</f>
        <v>1.7053321260027501</v>
      </c>
      <c r="L784" s="8">
        <f>_xlfn.NUMBERVALUE(Test_Length_Start[[#This Row],[Column10]])</f>
        <v>7.3280745681779294E-2</v>
      </c>
      <c r="M784" s="4">
        <f>_xlfn.NUMBERVALUE(Test_Length_Start[[#This Row],[Column11]])</f>
        <v>0.28945670926936501</v>
      </c>
      <c r="N784" s="8">
        <f>Tableau2[[#This Row],[Longueur manquante]]-(6-Tableau2[[#This Row],[longueur]])</f>
        <v>-3.8786603339481256</v>
      </c>
    </row>
    <row r="785" spans="2:14" x14ac:dyDescent="0.25">
      <c r="B785" s="3" t="str">
        <f t="shared" si="24"/>
        <v>15</v>
      </c>
      <c r="C785" s="4" t="str">
        <f>Test_Length_Start[[#This Row],[Column1]]</f>
        <v>15-Ground_Truth</v>
      </c>
      <c r="D785" s="3">
        <f t="shared" si="25"/>
        <v>-2</v>
      </c>
      <c r="E785" s="4">
        <f>_xlfn.NUMBERVALUE(Test_Length_Start[[#This Row],[Column2]])</f>
        <v>83.731393358585095</v>
      </c>
      <c r="F785" s="4">
        <f>_xlfn.NUMBERVALUE(Test_Length_Start[[#This Row],[Column3]])</f>
        <v>1.9097156872293399</v>
      </c>
      <c r="G785" s="4">
        <f>_xlfn.NUMBERVALUE(Test_Length_Start[[#This Row],[Column4]])</f>
        <v>1.1084169863266401E-2</v>
      </c>
      <c r="H785" s="4">
        <f>_xlfn.NUMBERVALUE(Test_Length_Start[[#This Row],[Column5]])</f>
        <v>8.1804745402200896E-2</v>
      </c>
      <c r="I785" s="4">
        <f>_xlfn.NUMBERVALUE(Test_Length_Start[[#This Row],[Column6]])</f>
        <v>8.4995934214500898E-3</v>
      </c>
      <c r="J785" s="4">
        <f>_xlfn.NUMBERVALUE(Test_Length_Start[[#This Row],[Column7]])</f>
        <v>6.5685447535858796E-2</v>
      </c>
      <c r="K785" s="4">
        <f>_xlfn.NUMBERVALUE(Test_Length_Start[[#This Row],[Column12]])</f>
        <v>1.87676259805448</v>
      </c>
      <c r="L785" s="8">
        <f>_xlfn.NUMBERVALUE(Test_Length_Start[[#This Row],[Column10]])</f>
        <v>6.0726397179922703E-2</v>
      </c>
      <c r="M785" s="4">
        <f>_xlfn.NUMBERVALUE(Test_Length_Start[[#This Row],[Column11]])</f>
        <v>0.32551376569825102</v>
      </c>
      <c r="N785" s="8">
        <f>Tableau2[[#This Row],[Longueur manquante]]-(6-Tableau2[[#This Row],[longueur]])</f>
        <v>-3.7647705470724087</v>
      </c>
    </row>
    <row r="786" spans="2:14" x14ac:dyDescent="0.25">
      <c r="B786" s="3" t="str">
        <f t="shared" si="24"/>
        <v>15</v>
      </c>
      <c r="C786" s="4" t="str">
        <f>Test_Length_Start[[#This Row],[Column1]]</f>
        <v>15-Ground_Truth</v>
      </c>
      <c r="D786" s="3">
        <f t="shared" si="25"/>
        <v>-2</v>
      </c>
      <c r="E786" s="4">
        <f>_xlfn.NUMBERVALUE(Test_Length_Start[[#This Row],[Column2]])</f>
        <v>76.063085652568702</v>
      </c>
      <c r="F786" s="4">
        <f>_xlfn.NUMBERVALUE(Test_Length_Start[[#This Row],[Column3]])</f>
        <v>1.86583358636775</v>
      </c>
      <c r="G786" s="4">
        <f>_xlfn.NUMBERVALUE(Test_Length_Start[[#This Row],[Column4]])</f>
        <v>8.17400760923454E-3</v>
      </c>
      <c r="H786" s="4">
        <f>_xlfn.NUMBERVALUE(Test_Length_Start[[#This Row],[Column5]])</f>
        <v>8.3719924032107595E-2</v>
      </c>
      <c r="I786" s="4">
        <f>_xlfn.NUMBERVALUE(Test_Length_Start[[#This Row],[Column6]])</f>
        <v>5.6581814320668397E-3</v>
      </c>
      <c r="J786" s="4">
        <f>_xlfn.NUMBERVALUE(Test_Length_Start[[#This Row],[Column7]])</f>
        <v>7.2952460244142203E-2</v>
      </c>
      <c r="K786" s="4">
        <f>_xlfn.NUMBERVALUE(Test_Length_Start[[#This Row],[Column12]])</f>
        <v>1.75887190003413</v>
      </c>
      <c r="L786" s="8">
        <f>_xlfn.NUMBERVALUE(Test_Length_Start[[#This Row],[Column10]])</f>
        <v>6.4030535106239697E-2</v>
      </c>
      <c r="M786" s="4">
        <f>_xlfn.NUMBERVALUE(Test_Length_Start[[#This Row],[Column11]])</f>
        <v>0.32553809844707698</v>
      </c>
      <c r="N786" s="8">
        <f>Tableau2[[#This Row],[Longueur manquante]]-(6-Tableau2[[#This Row],[longueur]])</f>
        <v>-3.8086283151851728</v>
      </c>
    </row>
    <row r="787" spans="2:14" x14ac:dyDescent="0.25">
      <c r="B787" s="3" t="str">
        <f t="shared" si="24"/>
        <v>15</v>
      </c>
      <c r="C787" s="4" t="str">
        <f>Test_Length_Start[[#This Row],[Column1]]</f>
        <v>15-Ground_Truth</v>
      </c>
      <c r="D787" s="3">
        <f t="shared" si="25"/>
        <v>-2</v>
      </c>
      <c r="E787" s="4">
        <f>_xlfn.NUMBERVALUE(Test_Length_Start[[#This Row],[Column2]])</f>
        <v>84.953074614058707</v>
      </c>
      <c r="F787" s="4">
        <f>_xlfn.NUMBERVALUE(Test_Length_Start[[#This Row],[Column3]])</f>
        <v>1.83583975660639</v>
      </c>
      <c r="G787" s="4">
        <f>_xlfn.NUMBERVALUE(Test_Length_Start[[#This Row],[Column4]])</f>
        <v>2.12343200603093E-2</v>
      </c>
      <c r="H787" s="4">
        <f>_xlfn.NUMBERVALUE(Test_Length_Start[[#This Row],[Column5]])</f>
        <v>8.7524023841753604E-2</v>
      </c>
      <c r="I787" s="4">
        <f>_xlfn.NUMBERVALUE(Test_Length_Start[[#This Row],[Column6]])</f>
        <v>1.55516491840382E-2</v>
      </c>
      <c r="J787" s="4">
        <f>_xlfn.NUMBERVALUE(Test_Length_Start[[#This Row],[Column7]])</f>
        <v>6.9269182276086999E-2</v>
      </c>
      <c r="K787" s="4">
        <f>_xlfn.NUMBERVALUE(Test_Length_Start[[#This Row],[Column12]])</f>
        <v>1.91160211595706</v>
      </c>
      <c r="L787" s="8">
        <f>_xlfn.NUMBERVALUE(Test_Length_Start[[#This Row],[Column10]])</f>
        <v>8.2875784817734902E-2</v>
      </c>
      <c r="M787" s="4">
        <f>_xlfn.NUMBERVALUE(Test_Length_Start[[#This Row],[Column11]])</f>
        <v>0.31794763756720201</v>
      </c>
      <c r="N787" s="8">
        <f>Tableau2[[#This Row],[Longueur manquante]]-(6-Tableau2[[#This Row],[longueur]])</f>
        <v>-3.8462126058264081</v>
      </c>
    </row>
    <row r="788" spans="2:14" x14ac:dyDescent="0.25">
      <c r="B788" s="3" t="str">
        <f t="shared" si="24"/>
        <v>15</v>
      </c>
      <c r="C788" s="4" t="str">
        <f>Test_Length_Start[[#This Row],[Column1]]</f>
        <v>15-Ground_Truth</v>
      </c>
      <c r="D788" s="3">
        <f t="shared" si="25"/>
        <v>-2</v>
      </c>
      <c r="E788" s="4">
        <f>_xlfn.NUMBERVALUE(Test_Length_Start[[#This Row],[Column2]])</f>
        <v>79.332232827046298</v>
      </c>
      <c r="F788" s="4">
        <f>_xlfn.NUMBERVALUE(Test_Length_Start[[#This Row],[Column3]])</f>
        <v>1.8207771519286799</v>
      </c>
      <c r="G788" s="4">
        <f>_xlfn.NUMBERVALUE(Test_Length_Start[[#This Row],[Column4]])</f>
        <v>1.61255103389372E-2</v>
      </c>
      <c r="H788" s="4">
        <f>_xlfn.NUMBERVALUE(Test_Length_Start[[#This Row],[Column5]])</f>
        <v>9.1696388263706394E-2</v>
      </c>
      <c r="I788" s="4">
        <f>_xlfn.NUMBERVALUE(Test_Length_Start[[#This Row],[Column6]])</f>
        <v>1.0195021409031E-2</v>
      </c>
      <c r="J788" s="4">
        <f>_xlfn.NUMBERVALUE(Test_Length_Start[[#This Row],[Column7]])</f>
        <v>7.5313903345886807E-2</v>
      </c>
      <c r="K788" s="4">
        <f>_xlfn.NUMBERVALUE(Test_Length_Start[[#This Row],[Column12]])</f>
        <v>2.2215548310196001</v>
      </c>
      <c r="L788" s="8">
        <f>_xlfn.NUMBERVALUE(Test_Length_Start[[#This Row],[Column10]])</f>
        <v>5.0628151688053E-2</v>
      </c>
      <c r="M788" s="4">
        <f>_xlfn.NUMBERVALUE(Test_Length_Start[[#This Row],[Column11]])</f>
        <v>0.30825297304848298</v>
      </c>
      <c r="N788" s="8">
        <f>Tableau2[[#This Row],[Longueur manquante]]-(6-Tableau2[[#This Row],[longueur]])</f>
        <v>-3.870969875022837</v>
      </c>
    </row>
    <row r="789" spans="2:14" x14ac:dyDescent="0.25">
      <c r="B789" s="3" t="str">
        <f t="shared" si="24"/>
        <v>15</v>
      </c>
      <c r="C789" s="4" t="str">
        <f>Test_Length_Start[[#This Row],[Column1]]</f>
        <v>15-Ground_Truth</v>
      </c>
      <c r="D789" s="3">
        <f t="shared" si="25"/>
        <v>-2</v>
      </c>
      <c r="E789" s="4">
        <f>_xlfn.NUMBERVALUE(Test_Length_Start[[#This Row],[Column2]])</f>
        <v>83.084779078856499</v>
      </c>
      <c r="F789" s="4">
        <f>_xlfn.NUMBERVALUE(Test_Length_Start[[#This Row],[Column3]])</f>
        <v>1.8902544450707599</v>
      </c>
      <c r="G789" s="4">
        <f>_xlfn.NUMBERVALUE(Test_Length_Start[[#This Row],[Column4]])</f>
        <v>4.64236431824557E-3</v>
      </c>
      <c r="H789" s="4">
        <f>_xlfn.NUMBERVALUE(Test_Length_Start[[#This Row],[Column5]])</f>
        <v>7.9075423444396498E-2</v>
      </c>
      <c r="I789" s="4">
        <f>_xlfn.NUMBERVALUE(Test_Length_Start[[#This Row],[Column6]])</f>
        <v>3.6941483518114601E-3</v>
      </c>
      <c r="J789" s="4">
        <f>_xlfn.NUMBERVALUE(Test_Length_Start[[#This Row],[Column7]])</f>
        <v>6.6175514269605204E-2</v>
      </c>
      <c r="K789" s="4">
        <f>_xlfn.NUMBERVALUE(Test_Length_Start[[#This Row],[Column12]])</f>
        <v>1.79689477407373</v>
      </c>
      <c r="L789" s="8">
        <f>_xlfn.NUMBERVALUE(Test_Length_Start[[#This Row],[Column10]])</f>
        <v>1.2715058593844E-2</v>
      </c>
      <c r="M789" s="4">
        <f>_xlfn.NUMBERVALUE(Test_Length_Start[[#This Row],[Column11]])</f>
        <v>0.313543752569236</v>
      </c>
      <c r="N789" s="8">
        <f>Tableau2[[#This Row],[Longueur manquante]]-(6-Tableau2[[#This Row],[longueur]])</f>
        <v>-3.7962018023600046</v>
      </c>
    </row>
    <row r="790" spans="2:14" x14ac:dyDescent="0.25">
      <c r="B790" s="3" t="str">
        <f t="shared" si="24"/>
        <v>15</v>
      </c>
      <c r="C790" s="4" t="str">
        <f>Test_Length_Start[[#This Row],[Column1]]</f>
        <v>15-Ground_Truth</v>
      </c>
      <c r="D790" s="3">
        <f t="shared" si="25"/>
        <v>-2</v>
      </c>
      <c r="E790" s="4">
        <f>_xlfn.NUMBERVALUE(Test_Length_Start[[#This Row],[Column2]])</f>
        <v>89.232079059048601</v>
      </c>
      <c r="F790" s="4">
        <f>_xlfn.NUMBERVALUE(Test_Length_Start[[#This Row],[Column3]])</f>
        <v>1.88474708909356</v>
      </c>
      <c r="G790" s="4">
        <f>_xlfn.NUMBERVALUE(Test_Length_Start[[#This Row],[Column4]])</f>
        <v>1.2509770902454099E-2</v>
      </c>
      <c r="H790" s="4">
        <f>_xlfn.NUMBERVALUE(Test_Length_Start[[#This Row],[Column5]])</f>
        <v>8.5587942974343897E-2</v>
      </c>
      <c r="I790" s="4">
        <f>_xlfn.NUMBERVALUE(Test_Length_Start[[#This Row],[Column6]])</f>
        <v>8.1843312364177408E-3</v>
      </c>
      <c r="J790" s="4">
        <f>_xlfn.NUMBERVALUE(Test_Length_Start[[#This Row],[Column7]])</f>
        <v>7.2326306071142904E-2</v>
      </c>
      <c r="K790" s="4">
        <f>_xlfn.NUMBERVALUE(Test_Length_Start[[#This Row],[Column12]])</f>
        <v>1.83289145294111</v>
      </c>
      <c r="L790" s="8">
        <f>_xlfn.NUMBERVALUE(Test_Length_Start[[#This Row],[Column10]])</f>
        <v>4.9158902214343998E-2</v>
      </c>
      <c r="M790" s="4">
        <f>_xlfn.NUMBERVALUE(Test_Length_Start[[#This Row],[Column11]])</f>
        <v>0.33044304311900802</v>
      </c>
      <c r="N790" s="8">
        <f>Tableau2[[#This Row],[Longueur manquante]]-(6-Tableau2[[#This Row],[longueur]])</f>
        <v>-3.7848098677874318</v>
      </c>
    </row>
    <row r="791" spans="2:14" x14ac:dyDescent="0.25">
      <c r="B791" s="3" t="str">
        <f t="shared" si="24"/>
        <v>15</v>
      </c>
      <c r="C791" s="4" t="str">
        <f>Test_Length_Start[[#This Row],[Column1]]</f>
        <v>15-Ground_Truth</v>
      </c>
      <c r="D791" s="3">
        <f t="shared" si="25"/>
        <v>-2</v>
      </c>
      <c r="E791" s="4">
        <f>_xlfn.NUMBERVALUE(Test_Length_Start[[#This Row],[Column2]])</f>
        <v>81.418779515443205</v>
      </c>
      <c r="F791" s="4">
        <f>_xlfn.NUMBERVALUE(Test_Length_Start[[#This Row],[Column3]])</f>
        <v>1.87761105671544</v>
      </c>
      <c r="G791" s="4">
        <f>_xlfn.NUMBERVALUE(Test_Length_Start[[#This Row],[Column4]])</f>
        <v>2.0993091279654701E-2</v>
      </c>
      <c r="H791" s="4">
        <f>_xlfn.NUMBERVALUE(Test_Length_Start[[#This Row],[Column5]])</f>
        <v>7.9272318224985899E-2</v>
      </c>
      <c r="I791" s="4">
        <f>_xlfn.NUMBERVALUE(Test_Length_Start[[#This Row],[Column6]])</f>
        <v>1.6245992060814E-2</v>
      </c>
      <c r="J791" s="4">
        <f>_xlfn.NUMBERVALUE(Test_Length_Start[[#This Row],[Column7]])</f>
        <v>6.3680508730894897E-2</v>
      </c>
      <c r="K791" s="4">
        <f>_xlfn.NUMBERVALUE(Test_Length_Start[[#This Row],[Column12]])</f>
        <v>1.8632075689965799</v>
      </c>
      <c r="L791" s="8">
        <f>_xlfn.NUMBERVALUE(Test_Length_Start[[#This Row],[Column10]])</f>
        <v>6.33669960644722E-2</v>
      </c>
      <c r="M791" s="4">
        <f>_xlfn.NUMBERVALUE(Test_Length_Start[[#This Row],[Column11]])</f>
        <v>0.283607443222121</v>
      </c>
      <c r="N791" s="8">
        <f>Tableau2[[#This Row],[Longueur manquante]]-(6-Tableau2[[#This Row],[longueur]])</f>
        <v>-3.8387815000624386</v>
      </c>
    </row>
    <row r="792" spans="2:14" x14ac:dyDescent="0.25">
      <c r="B792" s="3" t="str">
        <f t="shared" si="24"/>
        <v>15</v>
      </c>
      <c r="C792" s="4" t="str">
        <f>Test_Length_Start[[#This Row],[Column1]]</f>
        <v>15-Ground_Truth</v>
      </c>
      <c r="D792" s="3">
        <f t="shared" si="25"/>
        <v>-2</v>
      </c>
      <c r="E792" s="4">
        <f>_xlfn.NUMBERVALUE(Test_Length_Start[[#This Row],[Column2]])</f>
        <v>72.149146821864306</v>
      </c>
      <c r="F792" s="4">
        <f>_xlfn.NUMBERVALUE(Test_Length_Start[[#This Row],[Column3]])</f>
        <v>1.92726254727055</v>
      </c>
      <c r="G792" s="4">
        <f>_xlfn.NUMBERVALUE(Test_Length_Start[[#This Row],[Column4]])</f>
        <v>2.9735528515618299E-2</v>
      </c>
      <c r="H792" s="4">
        <f>_xlfn.NUMBERVALUE(Test_Length_Start[[#This Row],[Column5]])</f>
        <v>8.83462393982931E-2</v>
      </c>
      <c r="I792" s="4">
        <f>_xlfn.NUMBERVALUE(Test_Length_Start[[#This Row],[Column6]])</f>
        <v>2.57263370633437E-2</v>
      </c>
      <c r="J792" s="4">
        <f>_xlfn.NUMBERVALUE(Test_Length_Start[[#This Row],[Column7]])</f>
        <v>7.1745024972133101E-2</v>
      </c>
      <c r="K792" s="4">
        <f>_xlfn.NUMBERVALUE(Test_Length_Start[[#This Row],[Column12]])</f>
        <v>1.8285868900129501</v>
      </c>
      <c r="L792" s="8">
        <f>_xlfn.NUMBERVALUE(Test_Length_Start[[#This Row],[Column10]])</f>
        <v>7.5908398291648194E-2</v>
      </c>
      <c r="M792" s="4">
        <f>_xlfn.NUMBERVALUE(Test_Length_Start[[#This Row],[Column11]])</f>
        <v>0.32175835591603502</v>
      </c>
      <c r="N792" s="8">
        <f>Tableau2[[#This Row],[Longueur manquante]]-(6-Tableau2[[#This Row],[longueur]])</f>
        <v>-3.7509790968134156</v>
      </c>
    </row>
    <row r="793" spans="2:14" x14ac:dyDescent="0.25">
      <c r="B793" s="3" t="str">
        <f t="shared" si="24"/>
        <v>15</v>
      </c>
      <c r="C793" s="4" t="str">
        <f>Test_Length_Start[[#This Row],[Column1]]</f>
        <v>15-Ground_Truth</v>
      </c>
      <c r="D793" s="3">
        <f t="shared" si="25"/>
        <v>-2</v>
      </c>
      <c r="E793" s="4">
        <f>_xlfn.NUMBERVALUE(Test_Length_Start[[#This Row],[Column2]])</f>
        <v>67.4713239022268</v>
      </c>
      <c r="F793" s="4">
        <f>_xlfn.NUMBERVALUE(Test_Length_Start[[#This Row],[Column3]])</f>
        <v>1.8622950776008</v>
      </c>
      <c r="G793" s="4">
        <f>_xlfn.NUMBERVALUE(Test_Length_Start[[#This Row],[Column4]])</f>
        <v>1.8177435226963998E-2</v>
      </c>
      <c r="H793" s="4">
        <f>_xlfn.NUMBERVALUE(Test_Length_Start[[#This Row],[Column5]])</f>
        <v>8.7304583142129202E-2</v>
      </c>
      <c r="I793" s="4">
        <f>_xlfn.NUMBERVALUE(Test_Length_Start[[#This Row],[Column6]])</f>
        <v>7.4211591473553901E-3</v>
      </c>
      <c r="J793" s="4">
        <f>_xlfn.NUMBERVALUE(Test_Length_Start[[#This Row],[Column7]])</f>
        <v>7.7817676397459304E-2</v>
      </c>
      <c r="K793" s="4">
        <f>_xlfn.NUMBERVALUE(Test_Length_Start[[#This Row],[Column12]])</f>
        <v>1.8141668050084201</v>
      </c>
      <c r="L793" s="8">
        <f>_xlfn.NUMBERVALUE(Test_Length_Start[[#This Row],[Column10]])</f>
        <v>0.15970093055753501</v>
      </c>
      <c r="M793" s="4">
        <f>_xlfn.NUMBERVALUE(Test_Length_Start[[#This Row],[Column11]])</f>
        <v>0.32421834800883098</v>
      </c>
      <c r="N793" s="8">
        <f>Tableau2[[#This Row],[Longueur manquante]]-(6-Tableau2[[#This Row],[longueur]])</f>
        <v>-3.8134865743903692</v>
      </c>
    </row>
    <row r="794" spans="2:14" x14ac:dyDescent="0.25">
      <c r="B794" s="3" t="str">
        <f t="shared" si="24"/>
        <v>15</v>
      </c>
      <c r="C794" s="4" t="str">
        <f>Test_Length_Start[[#This Row],[Column1]]</f>
        <v>15-Ground_Truth</v>
      </c>
      <c r="D794" s="3">
        <f t="shared" si="25"/>
        <v>-2</v>
      </c>
      <c r="E794" s="4">
        <f>_xlfn.NUMBERVALUE(Test_Length_Start[[#This Row],[Column2]])</f>
        <v>85.448381448845794</v>
      </c>
      <c r="F794" s="4">
        <f>_xlfn.NUMBERVALUE(Test_Length_Start[[#This Row],[Column3]])</f>
        <v>1.8163173240526</v>
      </c>
      <c r="G794" s="4">
        <f>_xlfn.NUMBERVALUE(Test_Length_Start[[#This Row],[Column4]])</f>
        <v>1.33574397781006E-2</v>
      </c>
      <c r="H794" s="4">
        <f>_xlfn.NUMBERVALUE(Test_Length_Start[[#This Row],[Column5]])</f>
        <v>8.8689831431917707E-2</v>
      </c>
      <c r="I794" s="4">
        <f>_xlfn.NUMBERVALUE(Test_Length_Start[[#This Row],[Column6]])</f>
        <v>1.05207054199262E-2</v>
      </c>
      <c r="J794" s="4">
        <f>_xlfn.NUMBERVALUE(Test_Length_Start[[#This Row],[Column7]])</f>
        <v>7.22651882077745E-2</v>
      </c>
      <c r="K794" s="4">
        <f>_xlfn.NUMBERVALUE(Test_Length_Start[[#This Row],[Column12]])</f>
        <v>1.79034166899509</v>
      </c>
      <c r="L794" s="8">
        <f>_xlfn.NUMBERVALUE(Test_Length_Start[[#This Row],[Column10]])</f>
        <v>3.8158295905300003E-2</v>
      </c>
      <c r="M794" s="4">
        <f>_xlfn.NUMBERVALUE(Test_Length_Start[[#This Row],[Column11]])</f>
        <v>0.306374320760055</v>
      </c>
      <c r="N794" s="8">
        <f>Tableau2[[#This Row],[Longueur manquante]]-(6-Tableau2[[#This Row],[longueur]])</f>
        <v>-3.8773083551873455</v>
      </c>
    </row>
    <row r="795" spans="2:14" x14ac:dyDescent="0.25">
      <c r="B795" s="3" t="str">
        <f t="shared" si="24"/>
        <v>15</v>
      </c>
      <c r="C795" s="4" t="str">
        <f>Test_Length_Start[[#This Row],[Column1]]</f>
        <v>15-Ground_Truth</v>
      </c>
      <c r="D795" s="3">
        <f t="shared" si="25"/>
        <v>-2</v>
      </c>
      <c r="E795" s="4">
        <f>_xlfn.NUMBERVALUE(Test_Length_Start[[#This Row],[Column2]])</f>
        <v>87.101296048593497</v>
      </c>
      <c r="F795" s="4">
        <f>_xlfn.NUMBERVALUE(Test_Length_Start[[#This Row],[Column3]])</f>
        <v>1.9612283234518399</v>
      </c>
      <c r="G795" s="4">
        <f>_xlfn.NUMBERVALUE(Test_Length_Start[[#This Row],[Column4]])</f>
        <v>2.01882059847769E-2</v>
      </c>
      <c r="H795" s="4">
        <f>_xlfn.NUMBERVALUE(Test_Length_Start[[#This Row],[Column5]])</f>
        <v>8.0884678629037005E-2</v>
      </c>
      <c r="I795" s="4">
        <f>_xlfn.NUMBERVALUE(Test_Length_Start[[#This Row],[Column6]])</f>
        <v>1.3477722668343101E-2</v>
      </c>
      <c r="J795" s="4">
        <f>_xlfn.NUMBERVALUE(Test_Length_Start[[#This Row],[Column7]])</f>
        <v>6.4421430465019497E-2</v>
      </c>
      <c r="K795" s="4">
        <f>_xlfn.NUMBERVALUE(Test_Length_Start[[#This Row],[Column12]])</f>
        <v>1.9442490880610399</v>
      </c>
      <c r="L795" s="8">
        <f>_xlfn.NUMBERVALUE(Test_Length_Start[[#This Row],[Column10]])</f>
        <v>6.5516320926583896E-2</v>
      </c>
      <c r="M795" s="4">
        <f>_xlfn.NUMBERVALUE(Test_Length_Start[[#This Row],[Column11]])</f>
        <v>0.28869438524046698</v>
      </c>
      <c r="N795" s="8">
        <f>Tableau2[[#This Row],[Longueur manquante]]-(6-Tableau2[[#This Row],[longueur]])</f>
        <v>-3.7500772913076932</v>
      </c>
    </row>
    <row r="796" spans="2:14" x14ac:dyDescent="0.25">
      <c r="B796" s="3" t="str">
        <f t="shared" si="24"/>
        <v>15</v>
      </c>
      <c r="C796" s="4" t="str">
        <f>Test_Length_Start[[#This Row],[Column1]]</f>
        <v>15-Ground_Truth</v>
      </c>
      <c r="D796" s="3">
        <f t="shared" si="25"/>
        <v>-2</v>
      </c>
      <c r="E796" s="4">
        <f>_xlfn.NUMBERVALUE(Test_Length_Start[[#This Row],[Column2]])</f>
        <v>88.906875024239696</v>
      </c>
      <c r="F796" s="4">
        <f>_xlfn.NUMBERVALUE(Test_Length_Start[[#This Row],[Column3]])</f>
        <v>1.8313626666229901</v>
      </c>
      <c r="G796" s="4">
        <f>_xlfn.NUMBERVALUE(Test_Length_Start[[#This Row],[Column4]])</f>
        <v>1.84260238535764E-2</v>
      </c>
      <c r="H796" s="4">
        <f>_xlfn.NUMBERVALUE(Test_Length_Start[[#This Row],[Column5]])</f>
        <v>8.3708970142510594E-2</v>
      </c>
      <c r="I796" s="4">
        <f>_xlfn.NUMBERVALUE(Test_Length_Start[[#This Row],[Column6]])</f>
        <v>1.7243439591493898E-2</v>
      </c>
      <c r="J796" s="4">
        <f>_xlfn.NUMBERVALUE(Test_Length_Start[[#This Row],[Column7]])</f>
        <v>6.6220238069926607E-2</v>
      </c>
      <c r="K796" s="4">
        <f>_xlfn.NUMBERVALUE(Test_Length_Start[[#This Row],[Column12]])</f>
        <v>1.9207313640508801</v>
      </c>
      <c r="L796" s="8">
        <f>_xlfn.NUMBERVALUE(Test_Length_Start[[#This Row],[Column10]])</f>
        <v>4.2148118532548802E-2</v>
      </c>
      <c r="M796" s="4">
        <f>_xlfn.NUMBERVALUE(Test_Length_Start[[#This Row],[Column11]])</f>
        <v>0.311651111009632</v>
      </c>
      <c r="N796" s="8">
        <f>Tableau2[[#This Row],[Longueur manquante]]-(6-Tableau2[[#This Row],[longueur]])</f>
        <v>-3.8569862223673779</v>
      </c>
    </row>
    <row r="797" spans="2:14" x14ac:dyDescent="0.25">
      <c r="B797" s="3" t="str">
        <f t="shared" si="24"/>
        <v>15</v>
      </c>
      <c r="C797" s="4" t="str">
        <f>Test_Length_Start[[#This Row],[Column1]]</f>
        <v>15-Ground_Truth</v>
      </c>
      <c r="D797" s="3">
        <f t="shared" si="25"/>
        <v>-2</v>
      </c>
      <c r="E797" s="4">
        <f>_xlfn.NUMBERVALUE(Test_Length_Start[[#This Row],[Column2]])</f>
        <v>87.0595918899879</v>
      </c>
      <c r="F797" s="4">
        <f>_xlfn.NUMBERVALUE(Test_Length_Start[[#This Row],[Column3]])</f>
        <v>1.84573371495329</v>
      </c>
      <c r="G797" s="4">
        <f>_xlfn.NUMBERVALUE(Test_Length_Start[[#This Row],[Column4]])</f>
        <v>1.6247588764858701E-2</v>
      </c>
      <c r="H797" s="4">
        <f>_xlfn.NUMBERVALUE(Test_Length_Start[[#This Row],[Column5]])</f>
        <v>8.5710904980474206E-2</v>
      </c>
      <c r="I797" s="4">
        <f>_xlfn.NUMBERVALUE(Test_Length_Start[[#This Row],[Column6]])</f>
        <v>1.46974315525988E-2</v>
      </c>
      <c r="J797" s="4">
        <f>_xlfn.NUMBERVALUE(Test_Length_Start[[#This Row],[Column7]])</f>
        <v>7.20441629508667E-2</v>
      </c>
      <c r="K797" s="4">
        <f>_xlfn.NUMBERVALUE(Test_Length_Start[[#This Row],[Column12]])</f>
        <v>1.72594135906547</v>
      </c>
      <c r="L797" s="8">
        <f>_xlfn.NUMBERVALUE(Test_Length_Start[[#This Row],[Column10]])</f>
        <v>3.8100051809384097E-2</v>
      </c>
      <c r="M797" s="4">
        <f>_xlfn.NUMBERVALUE(Test_Length_Start[[#This Row],[Column11]])</f>
        <v>0.318893022143108</v>
      </c>
      <c r="N797" s="8">
        <f>Tableau2[[#This Row],[Longueur manquante]]-(6-Tableau2[[#This Row],[longueur]])</f>
        <v>-3.8353732629036017</v>
      </c>
    </row>
    <row r="798" spans="2:14" x14ac:dyDescent="0.25">
      <c r="B798" s="3" t="str">
        <f t="shared" si="24"/>
        <v>15</v>
      </c>
      <c r="C798" s="4" t="str">
        <f>Test_Length_Start[[#This Row],[Column1]]</f>
        <v>15-Ground_Truth</v>
      </c>
      <c r="D798" s="3">
        <f t="shared" si="25"/>
        <v>-2</v>
      </c>
      <c r="E798" s="4">
        <f>_xlfn.NUMBERVALUE(Test_Length_Start[[#This Row],[Column2]])</f>
        <v>86.460351314266205</v>
      </c>
      <c r="F798" s="4">
        <f>_xlfn.NUMBERVALUE(Test_Length_Start[[#This Row],[Column3]])</f>
        <v>1.89212944013103</v>
      </c>
      <c r="G798" s="4">
        <f>_xlfn.NUMBERVALUE(Test_Length_Start[[#This Row],[Column4]])</f>
        <v>1.04890538336206E-2</v>
      </c>
      <c r="H798" s="4">
        <f>_xlfn.NUMBERVALUE(Test_Length_Start[[#This Row],[Column5]])</f>
        <v>8.0242874485586202E-2</v>
      </c>
      <c r="I798" s="4">
        <f>_xlfn.NUMBERVALUE(Test_Length_Start[[#This Row],[Column6]])</f>
        <v>8.8114130892879405E-3</v>
      </c>
      <c r="J798" s="4">
        <f>_xlfn.NUMBERVALUE(Test_Length_Start[[#This Row],[Column7]])</f>
        <v>6.5485124451510002E-2</v>
      </c>
      <c r="K798" s="4">
        <f>_xlfn.NUMBERVALUE(Test_Length_Start[[#This Row],[Column12]])</f>
        <v>1.7476161089725699</v>
      </c>
      <c r="L798" s="8">
        <f>_xlfn.NUMBERVALUE(Test_Length_Start[[#This Row],[Column10]])</f>
        <v>2.6025774479743299E-2</v>
      </c>
      <c r="M798" s="4">
        <f>_xlfn.NUMBERVALUE(Test_Length_Start[[#This Row],[Column11]])</f>
        <v>0.32181294527176402</v>
      </c>
      <c r="N798" s="8">
        <f>Tableau2[[#This Row],[Longueur manquante]]-(6-Tableau2[[#This Row],[longueur]])</f>
        <v>-3.786057614597206</v>
      </c>
    </row>
    <row r="799" spans="2:14" x14ac:dyDescent="0.25">
      <c r="B799" s="3" t="str">
        <f t="shared" si="24"/>
        <v>15</v>
      </c>
      <c r="C799" s="4" t="str">
        <f>Test_Length_Start[[#This Row],[Column1]]</f>
        <v>15-Ground_Truth</v>
      </c>
      <c r="D799" s="3">
        <f t="shared" si="25"/>
        <v>-2</v>
      </c>
      <c r="E799" s="4">
        <f>_xlfn.NUMBERVALUE(Test_Length_Start[[#This Row],[Column2]])</f>
        <v>66.320125911868402</v>
      </c>
      <c r="F799" s="4">
        <f>_xlfn.NUMBERVALUE(Test_Length_Start[[#This Row],[Column3]])</f>
        <v>1.95911996091061</v>
      </c>
      <c r="G799" s="4">
        <f>_xlfn.NUMBERVALUE(Test_Length_Start[[#This Row],[Column4]])</f>
        <v>1.48069579377163E-2</v>
      </c>
      <c r="H799" s="4">
        <f>_xlfn.NUMBERVALUE(Test_Length_Start[[#This Row],[Column5]])</f>
        <v>8.3563253745151098E-2</v>
      </c>
      <c r="I799" s="4">
        <f>_xlfn.NUMBERVALUE(Test_Length_Start[[#This Row],[Column6]])</f>
        <v>1.0884471086221001E-2</v>
      </c>
      <c r="J799" s="4">
        <f>_xlfn.NUMBERVALUE(Test_Length_Start[[#This Row],[Column7]])</f>
        <v>6.7017193241950004E-2</v>
      </c>
      <c r="K799" s="4">
        <f>_xlfn.NUMBERVALUE(Test_Length_Start[[#This Row],[Column12]])</f>
        <v>1.78738695499487</v>
      </c>
      <c r="L799" s="8">
        <f>_xlfn.NUMBERVALUE(Test_Length_Start[[#This Row],[Column10]])</f>
        <v>5.2315377279967802E-2</v>
      </c>
      <c r="M799" s="4">
        <f>_xlfn.NUMBERVALUE(Test_Length_Start[[#This Row],[Column11]])</f>
        <v>0.31036829487796602</v>
      </c>
      <c r="N799" s="8">
        <f>Tableau2[[#This Row],[Longueur manquante]]-(6-Tableau2[[#This Row],[longueur]])</f>
        <v>-3.730511744211424</v>
      </c>
    </row>
    <row r="800" spans="2:14" x14ac:dyDescent="0.25">
      <c r="B800" s="3" t="str">
        <f t="shared" si="24"/>
        <v>15</v>
      </c>
      <c r="C800" s="4" t="str">
        <f>Test_Length_Start[[#This Row],[Column1]]</f>
        <v>15-Ground_Truth</v>
      </c>
      <c r="D800" s="3">
        <f t="shared" si="25"/>
        <v>-2</v>
      </c>
      <c r="E800" s="4">
        <f>_xlfn.NUMBERVALUE(Test_Length_Start[[#This Row],[Column2]])</f>
        <v>87.864599980466807</v>
      </c>
      <c r="F800" s="4">
        <f>_xlfn.NUMBERVALUE(Test_Length_Start[[#This Row],[Column3]])</f>
        <v>1.86801391135979</v>
      </c>
      <c r="G800" s="4">
        <f>_xlfn.NUMBERVALUE(Test_Length_Start[[#This Row],[Column4]])</f>
        <v>1.08522337069791E-2</v>
      </c>
      <c r="H800" s="4">
        <f>_xlfn.NUMBERVALUE(Test_Length_Start[[#This Row],[Column5]])</f>
        <v>8.0176170891231593E-2</v>
      </c>
      <c r="I800" s="4">
        <f>_xlfn.NUMBERVALUE(Test_Length_Start[[#This Row],[Column6]])</f>
        <v>8.3977965020795506E-3</v>
      </c>
      <c r="J800" s="4">
        <f>_xlfn.NUMBERVALUE(Test_Length_Start[[#This Row],[Column7]])</f>
        <v>6.49011035851704E-2</v>
      </c>
      <c r="K800" s="4">
        <f>_xlfn.NUMBERVALUE(Test_Length_Start[[#This Row],[Column12]])</f>
        <v>1.75163453398272</v>
      </c>
      <c r="L800" s="8">
        <f>_xlfn.NUMBERVALUE(Test_Length_Start[[#This Row],[Column10]])</f>
        <v>2.98752349133833E-2</v>
      </c>
      <c r="M800" s="4">
        <f>_xlfn.NUMBERVALUE(Test_Length_Start[[#This Row],[Column11]])</f>
        <v>0.31013373717582798</v>
      </c>
      <c r="N800" s="8">
        <f>Tableau2[[#This Row],[Longueur manquante]]-(6-Tableau2[[#This Row],[longueur]])</f>
        <v>-3.8218523514643823</v>
      </c>
    </row>
    <row r="801" spans="2:14" x14ac:dyDescent="0.25">
      <c r="B801" s="3" t="str">
        <f t="shared" si="24"/>
        <v>15</v>
      </c>
      <c r="C801" s="4" t="str">
        <f>Test_Length_Start[[#This Row],[Column1]]</f>
        <v>15-Ground_Truth</v>
      </c>
      <c r="D801" s="3">
        <f t="shared" si="25"/>
        <v>-2</v>
      </c>
      <c r="E801" s="4">
        <f>_xlfn.NUMBERVALUE(Test_Length_Start[[#This Row],[Column2]])</f>
        <v>75.419932937483296</v>
      </c>
      <c r="F801" s="4">
        <f>_xlfn.NUMBERVALUE(Test_Length_Start[[#This Row],[Column3]])</f>
        <v>1.8800149838132301</v>
      </c>
      <c r="G801" s="4">
        <f>_xlfn.NUMBERVALUE(Test_Length_Start[[#This Row],[Column4]])</f>
        <v>6.2090873213079996E-3</v>
      </c>
      <c r="H801" s="4">
        <f>_xlfn.NUMBERVALUE(Test_Length_Start[[#This Row],[Column5]])</f>
        <v>8.1234773682601596E-2</v>
      </c>
      <c r="I801" s="4">
        <f>_xlfn.NUMBERVALUE(Test_Length_Start[[#This Row],[Column6]])</f>
        <v>4.7396667016633203E-3</v>
      </c>
      <c r="J801" s="4">
        <f>_xlfn.NUMBERVALUE(Test_Length_Start[[#This Row],[Column7]])</f>
        <v>6.7910864640607693E-2</v>
      </c>
      <c r="K801" s="4">
        <f>_xlfn.NUMBERVALUE(Test_Length_Start[[#This Row],[Column12]])</f>
        <v>1.7893619409296599</v>
      </c>
      <c r="L801" s="8">
        <f>_xlfn.NUMBERVALUE(Test_Length_Start[[#This Row],[Column10]])</f>
        <v>1.7643582685174901E-2</v>
      </c>
      <c r="M801" s="4">
        <f>_xlfn.NUMBERVALUE(Test_Length_Start[[#This Row],[Column11]])</f>
        <v>0.31439992710356401</v>
      </c>
      <c r="N801" s="8">
        <f>Tableau2[[#This Row],[Longueur manquante]]-(6-Tableau2[[#This Row],[longueur]])</f>
        <v>-3.8055850890832059</v>
      </c>
    </row>
    <row r="802" spans="2:14" x14ac:dyDescent="0.25">
      <c r="B802" s="3" t="str">
        <f t="shared" si="24"/>
        <v>16</v>
      </c>
      <c r="C802" s="4" t="str">
        <f>Test_Length_Start[[#This Row],[Column1]]</f>
        <v>16-Camera-0,0</v>
      </c>
      <c r="D802" s="3">
        <f t="shared" si="25"/>
        <v>0</v>
      </c>
      <c r="E802" s="4">
        <f>_xlfn.NUMBERVALUE(Test_Length_Start[[#This Row],[Column2]])</f>
        <v>35.628086242240798</v>
      </c>
      <c r="F802" s="4">
        <f>_xlfn.NUMBERVALUE(Test_Length_Start[[#This Row],[Column3]])</f>
        <v>1.8039751677868601</v>
      </c>
      <c r="G802" s="4">
        <f>_xlfn.NUMBERVALUE(Test_Length_Start[[#This Row],[Column4]])</f>
        <v>1.0521304069128301E-2</v>
      </c>
      <c r="H802" s="4">
        <f>_xlfn.NUMBERVALUE(Test_Length_Start[[#This Row],[Column5]])</f>
        <v>7.0998333565693406E-2</v>
      </c>
      <c r="I802" s="4">
        <f>_xlfn.NUMBERVALUE(Test_Length_Start[[#This Row],[Column6]])</f>
        <v>8.4255841440177594E-3</v>
      </c>
      <c r="J802" s="4">
        <f>_xlfn.NUMBERVALUE(Test_Length_Start[[#This Row],[Column7]])</f>
        <v>4.9386368443021002E-2</v>
      </c>
      <c r="K802" s="4">
        <f>_xlfn.NUMBERVALUE(Test_Length_Start[[#This Row],[Column12]])</f>
        <v>1.9328088889596899</v>
      </c>
      <c r="L802" s="8">
        <f>_xlfn.NUMBERVALUE(Test_Length_Start[[#This Row],[Column10]])</f>
        <v>3.0538208838037199E-2</v>
      </c>
      <c r="M802" s="4">
        <f>_xlfn.NUMBERVALUE(Test_Length_Start[[#This Row],[Column11]])</f>
        <v>0.28915482789222602</v>
      </c>
      <c r="N802" s="8">
        <f>Tableau2[[#This Row],[Longueur manquante]]-(6-Tableau2[[#This Row],[longueur]])</f>
        <v>-3.9068700043209139</v>
      </c>
    </row>
    <row r="803" spans="2:14" x14ac:dyDescent="0.25">
      <c r="B803" s="3" t="str">
        <f t="shared" si="24"/>
        <v>16</v>
      </c>
      <c r="C803" s="4" t="str">
        <f>Test_Length_Start[[#This Row],[Column1]]</f>
        <v>16-Camera-0,0</v>
      </c>
      <c r="D803" s="3">
        <f t="shared" si="25"/>
        <v>0</v>
      </c>
      <c r="E803" s="4">
        <f>_xlfn.NUMBERVALUE(Test_Length_Start[[#This Row],[Column2]])</f>
        <v>41.510696974149702</v>
      </c>
      <c r="F803" s="4">
        <f>_xlfn.NUMBERVALUE(Test_Length_Start[[#This Row],[Column3]])</f>
        <v>1.9206362214697901</v>
      </c>
      <c r="G803" s="4">
        <f>_xlfn.NUMBERVALUE(Test_Length_Start[[#This Row],[Column4]])</f>
        <v>5.3639166316912998E-3</v>
      </c>
      <c r="H803" s="4">
        <f>_xlfn.NUMBERVALUE(Test_Length_Start[[#This Row],[Column5]])</f>
        <v>6.1526884662707199E-2</v>
      </c>
      <c r="I803" s="4">
        <f>_xlfn.NUMBERVALUE(Test_Length_Start[[#This Row],[Column6]])</f>
        <v>4.7273995925213299E-3</v>
      </c>
      <c r="J803" s="4">
        <f>_xlfn.NUMBERVALUE(Test_Length_Start[[#This Row],[Column7]])</f>
        <v>4.3539884882742699E-2</v>
      </c>
      <c r="K803" s="4">
        <f>_xlfn.NUMBERVALUE(Test_Length_Start[[#This Row],[Column12]])</f>
        <v>2.5481291169999101</v>
      </c>
      <c r="L803" s="8">
        <f>_xlfn.NUMBERVALUE(Test_Length_Start[[#This Row],[Column10]])</f>
        <v>1.61961293834419E-2</v>
      </c>
      <c r="M803" s="4">
        <f>_xlfn.NUMBERVALUE(Test_Length_Start[[#This Row],[Column11]])</f>
        <v>0.232062205545674</v>
      </c>
      <c r="N803" s="8">
        <f>Tableau2[[#This Row],[Longueur manquante]]-(6-Tableau2[[#This Row],[longueur]])</f>
        <v>-3.8473015729845361</v>
      </c>
    </row>
    <row r="804" spans="2:14" x14ac:dyDescent="0.25">
      <c r="B804" s="3" t="str">
        <f t="shared" si="24"/>
        <v>16</v>
      </c>
      <c r="C804" s="4" t="str">
        <f>Test_Length_Start[[#This Row],[Column1]]</f>
        <v>16-Camera-0,0</v>
      </c>
      <c r="D804" s="3">
        <f t="shared" si="25"/>
        <v>0</v>
      </c>
      <c r="E804" s="4">
        <f>_xlfn.NUMBERVALUE(Test_Length_Start[[#This Row],[Column2]])</f>
        <v>44.003707189978101</v>
      </c>
      <c r="F804" s="4">
        <f>_xlfn.NUMBERVALUE(Test_Length_Start[[#This Row],[Column3]])</f>
        <v>1.8218733499123101</v>
      </c>
      <c r="G804" s="4">
        <f>_xlfn.NUMBERVALUE(Test_Length_Start[[#This Row],[Column4]])</f>
        <v>1.6261040164141E-2</v>
      </c>
      <c r="H804" s="4">
        <f>_xlfn.NUMBERVALUE(Test_Length_Start[[#This Row],[Column5]])</f>
        <v>7.5777613545835301E-2</v>
      </c>
      <c r="I804" s="4">
        <f>_xlfn.NUMBERVALUE(Test_Length_Start[[#This Row],[Column6]])</f>
        <v>9.9594853479538295E-3</v>
      </c>
      <c r="J804" s="4">
        <f>_xlfn.NUMBERVALUE(Test_Length_Start[[#This Row],[Column7]])</f>
        <v>5.28678716353575E-2</v>
      </c>
      <c r="K804" s="4">
        <f>_xlfn.NUMBERVALUE(Test_Length_Start[[#This Row],[Column12]])</f>
        <v>1.79641920700669</v>
      </c>
      <c r="L804" s="8">
        <f>_xlfn.NUMBERVALUE(Test_Length_Start[[#This Row],[Column10]])</f>
        <v>5.08054040776236E-2</v>
      </c>
      <c r="M804" s="4">
        <f>_xlfn.NUMBERVALUE(Test_Length_Start[[#This Row],[Column11]])</f>
        <v>0.29110164401289501</v>
      </c>
      <c r="N804" s="8">
        <f>Tableau2[[#This Row],[Longueur manquante]]-(6-Tableau2[[#This Row],[longueur]])</f>
        <v>-3.8870250060747953</v>
      </c>
    </row>
    <row r="805" spans="2:14" x14ac:dyDescent="0.25">
      <c r="B805" s="3" t="str">
        <f t="shared" si="24"/>
        <v>16</v>
      </c>
      <c r="C805" s="4" t="str">
        <f>Test_Length_Start[[#This Row],[Column1]]</f>
        <v>16-Camera-0,0</v>
      </c>
      <c r="D805" s="3">
        <f t="shared" si="25"/>
        <v>0</v>
      </c>
      <c r="E805" s="4">
        <f>_xlfn.NUMBERVALUE(Test_Length_Start[[#This Row],[Column2]])</f>
        <v>18.297359263410399</v>
      </c>
      <c r="F805" s="4">
        <f>_xlfn.NUMBERVALUE(Test_Length_Start[[#This Row],[Column3]])</f>
        <v>1.92241687184791</v>
      </c>
      <c r="G805" s="4">
        <f>_xlfn.NUMBERVALUE(Test_Length_Start[[#This Row],[Column4]])</f>
        <v>5.3483654353429999E-2</v>
      </c>
      <c r="H805" s="4">
        <f>_xlfn.NUMBERVALUE(Test_Length_Start[[#This Row],[Column5]])</f>
        <v>8.6279651804658394E-2</v>
      </c>
      <c r="I805" s="4">
        <f>_xlfn.NUMBERVALUE(Test_Length_Start[[#This Row],[Column6]])</f>
        <v>3.7498437419860503E-2</v>
      </c>
      <c r="J805" s="4">
        <f>_xlfn.NUMBERVALUE(Test_Length_Start[[#This Row],[Column7]])</f>
        <v>7.9464199848637895E-2</v>
      </c>
      <c r="K805" s="4">
        <f>_xlfn.NUMBERVALUE(Test_Length_Start[[#This Row],[Column12]])</f>
        <v>2.0462441940326199</v>
      </c>
      <c r="L805" s="8">
        <f>_xlfn.NUMBERVALUE(Test_Length_Start[[#This Row],[Column10]])</f>
        <v>0.170443649746019</v>
      </c>
      <c r="M805" s="4">
        <f>_xlfn.NUMBERVALUE(Test_Length_Start[[#This Row],[Column11]])</f>
        <v>0.25038068965186</v>
      </c>
      <c r="N805" s="8">
        <f>Tableau2[[#This Row],[Longueur manquante]]-(6-Tableau2[[#This Row],[longueur]])</f>
        <v>-3.8272024385002306</v>
      </c>
    </row>
    <row r="806" spans="2:14" x14ac:dyDescent="0.25">
      <c r="B806" s="3" t="str">
        <f t="shared" si="24"/>
        <v>16</v>
      </c>
      <c r="C806" s="4" t="str">
        <f>Test_Length_Start[[#This Row],[Column1]]</f>
        <v>16-Camera-0,0</v>
      </c>
      <c r="D806" s="3">
        <f t="shared" si="25"/>
        <v>0</v>
      </c>
      <c r="E806" s="4">
        <f>_xlfn.NUMBERVALUE(Test_Length_Start[[#This Row],[Column2]])</f>
        <v>42.737234592368097</v>
      </c>
      <c r="F806" s="4">
        <f>_xlfn.NUMBERVALUE(Test_Length_Start[[#This Row],[Column3]])</f>
        <v>1.9116742184439199</v>
      </c>
      <c r="G806" s="4">
        <f>_xlfn.NUMBERVALUE(Test_Length_Start[[#This Row],[Column4]])</f>
        <v>4.2794359045543601E-3</v>
      </c>
      <c r="H806" s="4">
        <f>_xlfn.NUMBERVALUE(Test_Length_Start[[#This Row],[Column5]])</f>
        <v>6.12297155363676E-2</v>
      </c>
      <c r="I806" s="4">
        <f>_xlfn.NUMBERVALUE(Test_Length_Start[[#This Row],[Column6]])</f>
        <v>3.8505913250697398E-3</v>
      </c>
      <c r="J806" s="4">
        <f>_xlfn.NUMBERVALUE(Test_Length_Start[[#This Row],[Column7]])</f>
        <v>4.3052603571821502E-2</v>
      </c>
      <c r="K806" s="4">
        <f>_xlfn.NUMBERVALUE(Test_Length_Start[[#This Row],[Column12]])</f>
        <v>2.0060386389959599</v>
      </c>
      <c r="L806" s="8">
        <f>_xlfn.NUMBERVALUE(Test_Length_Start[[#This Row],[Column10]])</f>
        <v>8.7491348296095395E-3</v>
      </c>
      <c r="M806" s="4">
        <f>_xlfn.NUMBERVALUE(Test_Length_Start[[#This Row],[Column11]])</f>
        <v>0.23306284814723099</v>
      </c>
      <c r="N806" s="8">
        <f>Tableau2[[#This Row],[Longueur manquante]]-(6-Tableau2[[#This Row],[longueur]])</f>
        <v>-3.8552629334088486</v>
      </c>
    </row>
    <row r="807" spans="2:14" x14ac:dyDescent="0.25">
      <c r="B807" s="3" t="str">
        <f t="shared" si="24"/>
        <v>16</v>
      </c>
      <c r="C807" s="4" t="str">
        <f>Test_Length_Start[[#This Row],[Column1]]</f>
        <v>16-Camera-0,0</v>
      </c>
      <c r="D807" s="3">
        <f t="shared" si="25"/>
        <v>0</v>
      </c>
      <c r="E807" s="4">
        <f>_xlfn.NUMBERVALUE(Test_Length_Start[[#This Row],[Column2]])</f>
        <v>42.454404558242999</v>
      </c>
      <c r="F807" s="4">
        <f>_xlfn.NUMBERVALUE(Test_Length_Start[[#This Row],[Column3]])</f>
        <v>1.8004916808432301</v>
      </c>
      <c r="G807" s="4">
        <f>_xlfn.NUMBERVALUE(Test_Length_Start[[#This Row],[Column4]])</f>
        <v>2.4089966921914899E-2</v>
      </c>
      <c r="H807" s="4">
        <f>_xlfn.NUMBERVALUE(Test_Length_Start[[#This Row],[Column5]])</f>
        <v>8.3970521701778905E-2</v>
      </c>
      <c r="I807" s="4">
        <f>_xlfn.NUMBERVALUE(Test_Length_Start[[#This Row],[Column6]])</f>
        <v>1.8549583817617201E-2</v>
      </c>
      <c r="J807" s="4">
        <f>_xlfn.NUMBERVALUE(Test_Length_Start[[#This Row],[Column7]])</f>
        <v>6.4711958874683895E-2</v>
      </c>
      <c r="K807" s="4">
        <f>_xlfn.NUMBERVALUE(Test_Length_Start[[#This Row],[Column12]])</f>
        <v>1.9012710589449799</v>
      </c>
      <c r="L807" s="8">
        <f>_xlfn.NUMBERVALUE(Test_Length_Start[[#This Row],[Column10]])</f>
        <v>7.4503500910523504E-2</v>
      </c>
      <c r="M807" s="4">
        <f>_xlfn.NUMBERVALUE(Test_Length_Start[[#This Row],[Column11]])</f>
        <v>0.31706318452346599</v>
      </c>
      <c r="N807" s="8">
        <f>Tableau2[[#This Row],[Longueur manquante]]-(6-Tableau2[[#This Row],[longueur]])</f>
        <v>-3.8824451346333042</v>
      </c>
    </row>
    <row r="808" spans="2:14" x14ac:dyDescent="0.25">
      <c r="B808" s="3" t="str">
        <f t="shared" si="24"/>
        <v>16</v>
      </c>
      <c r="C808" s="4" t="str">
        <f>Test_Length_Start[[#This Row],[Column1]]</f>
        <v>16-Camera-0,0</v>
      </c>
      <c r="D808" s="3">
        <f t="shared" si="25"/>
        <v>0</v>
      </c>
      <c r="E808" s="4">
        <f>_xlfn.NUMBERVALUE(Test_Length_Start[[#This Row],[Column2]])</f>
        <v>42.619586252720303</v>
      </c>
      <c r="F808" s="4">
        <f>_xlfn.NUMBERVALUE(Test_Length_Start[[#This Row],[Column3]])</f>
        <v>1.9125584930547099</v>
      </c>
      <c r="G808" s="4">
        <f>_xlfn.NUMBERVALUE(Test_Length_Start[[#This Row],[Column4]])</f>
        <v>1.15378830169597E-2</v>
      </c>
      <c r="H808" s="4">
        <f>_xlfn.NUMBERVALUE(Test_Length_Start[[#This Row],[Column5]])</f>
        <v>6.4833502452487896E-2</v>
      </c>
      <c r="I808" s="4">
        <f>_xlfn.NUMBERVALUE(Test_Length_Start[[#This Row],[Column6]])</f>
        <v>1.02709722994736E-2</v>
      </c>
      <c r="J808" s="4">
        <f>_xlfn.NUMBERVALUE(Test_Length_Start[[#This Row],[Column7]])</f>
        <v>4.5798809014668401E-2</v>
      </c>
      <c r="K808" s="4">
        <f>_xlfn.NUMBERVALUE(Test_Length_Start[[#This Row],[Column12]])</f>
        <v>1.9126767370616999</v>
      </c>
      <c r="L808" s="8">
        <f>_xlfn.NUMBERVALUE(Test_Length_Start[[#This Row],[Column10]])</f>
        <v>3.0874677806038101E-2</v>
      </c>
      <c r="M808" s="4">
        <f>_xlfn.NUMBERVALUE(Test_Length_Start[[#This Row],[Column11]])</f>
        <v>0.24552429682886001</v>
      </c>
      <c r="N808" s="8">
        <f>Tableau2[[#This Row],[Longueur manquante]]-(6-Tableau2[[#This Row],[longueur]])</f>
        <v>-3.8419172101164305</v>
      </c>
    </row>
    <row r="809" spans="2:14" x14ac:dyDescent="0.25">
      <c r="B809" s="3" t="str">
        <f t="shared" si="24"/>
        <v>16</v>
      </c>
      <c r="C809" s="4" t="str">
        <f>Test_Length_Start[[#This Row],[Column1]]</f>
        <v>16-Camera-0,0</v>
      </c>
      <c r="D809" s="3">
        <f t="shared" si="25"/>
        <v>0</v>
      </c>
      <c r="E809" s="4">
        <f>_xlfn.NUMBERVALUE(Test_Length_Start[[#This Row],[Column2]])</f>
        <v>48.796491297173098</v>
      </c>
      <c r="F809" s="4">
        <f>_xlfn.NUMBERVALUE(Test_Length_Start[[#This Row],[Column3]])</f>
        <v>1.9241158977878601</v>
      </c>
      <c r="G809" s="4">
        <f>_xlfn.NUMBERVALUE(Test_Length_Start[[#This Row],[Column4]])</f>
        <v>2.87541816329152E-2</v>
      </c>
      <c r="H809" s="4">
        <f>_xlfn.NUMBERVALUE(Test_Length_Start[[#This Row],[Column5]])</f>
        <v>7.7750607982410597E-2</v>
      </c>
      <c r="I809" s="4">
        <f>_xlfn.NUMBERVALUE(Test_Length_Start[[#This Row],[Column6]])</f>
        <v>2.1146744045743699E-2</v>
      </c>
      <c r="J809" s="4">
        <f>_xlfn.NUMBERVALUE(Test_Length_Start[[#This Row],[Column7]])</f>
        <v>6.7653549748457997E-2</v>
      </c>
      <c r="K809" s="4">
        <f>_xlfn.NUMBERVALUE(Test_Length_Start[[#This Row],[Column12]])</f>
        <v>1.9567464559804599</v>
      </c>
      <c r="L809" s="8">
        <f>_xlfn.NUMBERVALUE(Test_Length_Start[[#This Row],[Column10]])</f>
        <v>8.6993910964908105E-2</v>
      </c>
      <c r="M809" s="4">
        <f>_xlfn.NUMBERVALUE(Test_Length_Start[[#This Row],[Column11]])</f>
        <v>0.25039337523590399</v>
      </c>
      <c r="N809" s="8">
        <f>Tableau2[[#This Row],[Longueur manquante]]-(6-Tableau2[[#This Row],[longueur]])</f>
        <v>-3.8254907269762355</v>
      </c>
    </row>
    <row r="810" spans="2:14" x14ac:dyDescent="0.25">
      <c r="B810" s="3" t="str">
        <f t="shared" si="24"/>
        <v>16</v>
      </c>
      <c r="C810" s="4" t="str">
        <f>Test_Length_Start[[#This Row],[Column1]]</f>
        <v>16-Camera-0,0</v>
      </c>
      <c r="D810" s="3">
        <f t="shared" si="25"/>
        <v>0</v>
      </c>
      <c r="E810" s="4">
        <f>_xlfn.NUMBERVALUE(Test_Length_Start[[#This Row],[Column2]])</f>
        <v>44.719198877249198</v>
      </c>
      <c r="F810" s="4">
        <f>_xlfn.NUMBERVALUE(Test_Length_Start[[#This Row],[Column3]])</f>
        <v>1.9173370008060799</v>
      </c>
      <c r="G810" s="4">
        <f>_xlfn.NUMBERVALUE(Test_Length_Start[[#This Row],[Column4]])</f>
        <v>7.3071770475693501E-3</v>
      </c>
      <c r="H810" s="4">
        <f>_xlfn.NUMBERVALUE(Test_Length_Start[[#This Row],[Column5]])</f>
        <v>6.2328046877245899E-2</v>
      </c>
      <c r="I810" s="4">
        <f>_xlfn.NUMBERVALUE(Test_Length_Start[[#This Row],[Column6]])</f>
        <v>7.4630008471471901E-3</v>
      </c>
      <c r="J810" s="4">
        <f>_xlfn.NUMBERVALUE(Test_Length_Start[[#This Row],[Column7]])</f>
        <v>4.3341399458155398E-2</v>
      </c>
      <c r="K810" s="4">
        <f>_xlfn.NUMBERVALUE(Test_Length_Start[[#This Row],[Column12]])</f>
        <v>2.0425118179991801</v>
      </c>
      <c r="L810" s="8">
        <f>_xlfn.NUMBERVALUE(Test_Length_Start[[#This Row],[Column10]])</f>
        <v>1.47982742031366E-2</v>
      </c>
      <c r="M810" s="4">
        <f>_xlfn.NUMBERVALUE(Test_Length_Start[[#This Row],[Column11]])</f>
        <v>0.23574801916405699</v>
      </c>
      <c r="N810" s="8">
        <f>Tableau2[[#This Row],[Longueur manquante]]-(6-Tableau2[[#This Row],[longueur]])</f>
        <v>-3.8469149800298625</v>
      </c>
    </row>
    <row r="811" spans="2:14" x14ac:dyDescent="0.25">
      <c r="B811" s="3" t="str">
        <f t="shared" si="24"/>
        <v>16</v>
      </c>
      <c r="C811" s="4" t="str">
        <f>Test_Length_Start[[#This Row],[Column1]]</f>
        <v>16-Camera-0,0</v>
      </c>
      <c r="D811" s="3">
        <f t="shared" si="25"/>
        <v>0</v>
      </c>
      <c r="E811" s="4">
        <f>_xlfn.NUMBERVALUE(Test_Length_Start[[#This Row],[Column2]])</f>
        <v>41.520828074108501</v>
      </c>
      <c r="F811" s="4">
        <f>_xlfn.NUMBERVALUE(Test_Length_Start[[#This Row],[Column3]])</f>
        <v>1.9178057968517599</v>
      </c>
      <c r="G811" s="4">
        <f>_xlfn.NUMBERVALUE(Test_Length_Start[[#This Row],[Column4]])</f>
        <v>7.6127177726771304E-3</v>
      </c>
      <c r="H811" s="4">
        <f>_xlfn.NUMBERVALUE(Test_Length_Start[[#This Row],[Column5]])</f>
        <v>6.22807859534142E-2</v>
      </c>
      <c r="I811" s="4">
        <f>_xlfn.NUMBERVALUE(Test_Length_Start[[#This Row],[Column6]])</f>
        <v>7.4487978981676896E-3</v>
      </c>
      <c r="J811" s="4">
        <f>_xlfn.NUMBERVALUE(Test_Length_Start[[#This Row],[Column7]])</f>
        <v>4.2879907242592802E-2</v>
      </c>
      <c r="K811" s="4">
        <f>_xlfn.NUMBERVALUE(Test_Length_Start[[#This Row],[Column12]])</f>
        <v>2.04325655498541</v>
      </c>
      <c r="L811" s="8">
        <f>_xlfn.NUMBERVALUE(Test_Length_Start[[#This Row],[Column10]])</f>
        <v>1.6284837068986299E-2</v>
      </c>
      <c r="M811" s="4">
        <f>_xlfn.NUMBERVALUE(Test_Length_Start[[#This Row],[Column11]])</f>
        <v>0.23262788553406699</v>
      </c>
      <c r="N811" s="8">
        <f>Tableau2[[#This Row],[Longueur manquante]]-(6-Tableau2[[#This Row],[longueur]])</f>
        <v>-3.849566317614173</v>
      </c>
    </row>
    <row r="812" spans="2:14" x14ac:dyDescent="0.25">
      <c r="B812" s="3" t="str">
        <f t="shared" si="24"/>
        <v>16</v>
      </c>
      <c r="C812" s="4" t="str">
        <f>Test_Length_Start[[#This Row],[Column1]]</f>
        <v>16-Camera-0,0</v>
      </c>
      <c r="D812" s="3">
        <f t="shared" si="25"/>
        <v>0</v>
      </c>
      <c r="E812" s="4">
        <f>_xlfn.NUMBERVALUE(Test_Length_Start[[#This Row],[Column2]])</f>
        <v>46.327896421092397</v>
      </c>
      <c r="F812" s="4">
        <f>_xlfn.NUMBERVALUE(Test_Length_Start[[#This Row],[Column3]])</f>
        <v>1.91152004539321</v>
      </c>
      <c r="G812" s="4">
        <f>_xlfn.NUMBERVALUE(Test_Length_Start[[#This Row],[Column4]])</f>
        <v>5.4103275390726896E-3</v>
      </c>
      <c r="H812" s="4">
        <f>_xlfn.NUMBERVALUE(Test_Length_Start[[#This Row],[Column5]])</f>
        <v>6.2092179898429502E-2</v>
      </c>
      <c r="I812" s="4">
        <f>_xlfn.NUMBERVALUE(Test_Length_Start[[#This Row],[Column6]])</f>
        <v>4.9281090696093096E-3</v>
      </c>
      <c r="J812" s="4">
        <f>_xlfn.NUMBERVALUE(Test_Length_Start[[#This Row],[Column7]])</f>
        <v>4.3349658112572499E-2</v>
      </c>
      <c r="K812" s="4">
        <f>_xlfn.NUMBERVALUE(Test_Length_Start[[#This Row],[Column12]])</f>
        <v>1.93164589104708</v>
      </c>
      <c r="L812" s="8">
        <f>_xlfn.NUMBERVALUE(Test_Length_Start[[#This Row],[Column10]])</f>
        <v>1.23383773712558E-2</v>
      </c>
      <c r="M812" s="4">
        <f>_xlfn.NUMBERVALUE(Test_Length_Start[[#This Row],[Column11]])</f>
        <v>0.236628431153172</v>
      </c>
      <c r="N812" s="8">
        <f>Tableau2[[#This Row],[Longueur manquante]]-(6-Tableau2[[#This Row],[longueur]])</f>
        <v>-3.8518515234536177</v>
      </c>
    </row>
    <row r="813" spans="2:14" x14ac:dyDescent="0.25">
      <c r="B813" s="3" t="str">
        <f t="shared" si="24"/>
        <v>16</v>
      </c>
      <c r="C813" s="4" t="str">
        <f>Test_Length_Start[[#This Row],[Column1]]</f>
        <v>16-Camera-0,0</v>
      </c>
      <c r="D813" s="3">
        <f t="shared" si="25"/>
        <v>0</v>
      </c>
      <c r="E813" s="4">
        <f>_xlfn.NUMBERVALUE(Test_Length_Start[[#This Row],[Column2]])</f>
        <v>44.3021204085885</v>
      </c>
      <c r="F813" s="4">
        <f>_xlfn.NUMBERVALUE(Test_Length_Start[[#This Row],[Column3]])</f>
        <v>1.9240425840555899</v>
      </c>
      <c r="G813" s="4">
        <f>_xlfn.NUMBERVALUE(Test_Length_Start[[#This Row],[Column4]])</f>
        <v>1.6054878709269801E-2</v>
      </c>
      <c r="H813" s="4">
        <f>_xlfn.NUMBERVALUE(Test_Length_Start[[#This Row],[Column5]])</f>
        <v>6.7235693245458597E-2</v>
      </c>
      <c r="I813" s="4">
        <f>_xlfn.NUMBERVALUE(Test_Length_Start[[#This Row],[Column6]])</f>
        <v>1.4696617349940299E-2</v>
      </c>
      <c r="J813" s="4">
        <f>_xlfn.NUMBERVALUE(Test_Length_Start[[#This Row],[Column7]])</f>
        <v>4.6752685134695701E-2</v>
      </c>
      <c r="K813" s="4">
        <f>_xlfn.NUMBERVALUE(Test_Length_Start[[#This Row],[Column12]])</f>
        <v>1.8390568610047899</v>
      </c>
      <c r="L813" s="8">
        <f>_xlfn.NUMBERVALUE(Test_Length_Start[[#This Row],[Column10]])</f>
        <v>4.1073375689635101E-2</v>
      </c>
      <c r="M813" s="4">
        <f>_xlfn.NUMBERVALUE(Test_Length_Start[[#This Row],[Column11]])</f>
        <v>0.248463545470611</v>
      </c>
      <c r="N813" s="8">
        <f>Tableau2[[#This Row],[Longueur manquante]]-(6-Tableau2[[#This Row],[longueur]])</f>
        <v>-3.8274938704737993</v>
      </c>
    </row>
    <row r="814" spans="2:14" x14ac:dyDescent="0.25">
      <c r="B814" s="3" t="str">
        <f t="shared" si="24"/>
        <v>16</v>
      </c>
      <c r="C814" s="4" t="str">
        <f>Test_Length_Start[[#This Row],[Column1]]</f>
        <v>16-Camera-0,0</v>
      </c>
      <c r="D814" s="3">
        <f t="shared" si="25"/>
        <v>0</v>
      </c>
      <c r="E814" s="4">
        <f>_xlfn.NUMBERVALUE(Test_Length_Start[[#This Row],[Column2]])</f>
        <v>81.018167521507706</v>
      </c>
      <c r="F814" s="4">
        <f>_xlfn.NUMBERVALUE(Test_Length_Start[[#This Row],[Column3]])</f>
        <v>1.9384066459645799</v>
      </c>
      <c r="G814" s="4">
        <f>_xlfn.NUMBERVALUE(Test_Length_Start[[#This Row],[Column4]])</f>
        <v>4.0425535075334397E-2</v>
      </c>
      <c r="H814" s="4">
        <f>_xlfn.NUMBERVALUE(Test_Length_Start[[#This Row],[Column5]])</f>
        <v>9.6924640845912E-2</v>
      </c>
      <c r="I814" s="4">
        <f>_xlfn.NUMBERVALUE(Test_Length_Start[[#This Row],[Column6]])</f>
        <v>1.8418866231568898E-2</v>
      </c>
      <c r="J814" s="4">
        <f>_xlfn.NUMBERVALUE(Test_Length_Start[[#This Row],[Column7]])</f>
        <v>7.2074801101592395E-2</v>
      </c>
      <c r="K814" s="4">
        <f>_xlfn.NUMBERVALUE(Test_Length_Start[[#This Row],[Column12]])</f>
        <v>1.8972315059509099</v>
      </c>
      <c r="L814" s="8">
        <f>_xlfn.NUMBERVALUE(Test_Length_Start[[#This Row],[Column10]])</f>
        <v>0.32666757012404801</v>
      </c>
      <c r="M814" s="4">
        <f>_xlfn.NUMBERVALUE(Test_Length_Start[[#This Row],[Column11]])</f>
        <v>0.38424294703211898</v>
      </c>
      <c r="N814" s="8">
        <f>Tableau2[[#This Row],[Longueur manquante]]-(6-Tableau2[[#This Row],[longueur]])</f>
        <v>-3.677350407003301</v>
      </c>
    </row>
    <row r="815" spans="2:14" x14ac:dyDescent="0.25">
      <c r="B815" s="3" t="str">
        <f t="shared" si="24"/>
        <v>16</v>
      </c>
      <c r="C815" s="4" t="str">
        <f>Test_Length_Start[[#This Row],[Column1]]</f>
        <v>16-Camera-0,0</v>
      </c>
      <c r="D815" s="3">
        <f t="shared" si="25"/>
        <v>0</v>
      </c>
      <c r="E815" s="4">
        <f>_xlfn.NUMBERVALUE(Test_Length_Start[[#This Row],[Column2]])</f>
        <v>89.416956714732606</v>
      </c>
      <c r="F815" s="4">
        <f>_xlfn.NUMBERVALUE(Test_Length_Start[[#This Row],[Column3]])</f>
        <v>1.91301130675599</v>
      </c>
      <c r="G815" s="4">
        <f>_xlfn.NUMBERVALUE(Test_Length_Start[[#This Row],[Column4]])</f>
        <v>4.1056025834809398E-2</v>
      </c>
      <c r="H815" s="4">
        <f>_xlfn.NUMBERVALUE(Test_Length_Start[[#This Row],[Column5]])</f>
        <v>0.101052257250137</v>
      </c>
      <c r="I815" s="4">
        <f>_xlfn.NUMBERVALUE(Test_Length_Start[[#This Row],[Column6]])</f>
        <v>1.6529914480823402E-2</v>
      </c>
      <c r="J815" s="4">
        <f>_xlfn.NUMBERVALUE(Test_Length_Start[[#This Row],[Column7]])</f>
        <v>7.5971246823118996E-2</v>
      </c>
      <c r="K815" s="4">
        <f>_xlfn.NUMBERVALUE(Test_Length_Start[[#This Row],[Column12]])</f>
        <v>1.9442301489179901</v>
      </c>
      <c r="L815" s="8">
        <f>_xlfn.NUMBERVALUE(Test_Length_Start[[#This Row],[Column10]])</f>
        <v>0.34862316832470402</v>
      </c>
      <c r="M815" s="4">
        <f>_xlfn.NUMBERVALUE(Test_Length_Start[[#This Row],[Column11]])</f>
        <v>0.40253479399856701</v>
      </c>
      <c r="N815" s="8">
        <f>Tableau2[[#This Row],[Longueur manquante]]-(6-Tableau2[[#This Row],[longueur]])</f>
        <v>-3.6844538992454425</v>
      </c>
    </row>
    <row r="816" spans="2:14" x14ac:dyDescent="0.25">
      <c r="B816" s="3" t="str">
        <f t="shared" si="24"/>
        <v>16</v>
      </c>
      <c r="C816" s="4" t="str">
        <f>Test_Length_Start[[#This Row],[Column1]]</f>
        <v>16-Camera-0,0</v>
      </c>
      <c r="D816" s="3">
        <f t="shared" si="25"/>
        <v>0</v>
      </c>
      <c r="E816" s="4">
        <f>_xlfn.NUMBERVALUE(Test_Length_Start[[#This Row],[Column2]])</f>
        <v>44.839703546290899</v>
      </c>
      <c r="F816" s="4">
        <f>_xlfn.NUMBERVALUE(Test_Length_Start[[#This Row],[Column3]])</f>
        <v>1.9248748967831999</v>
      </c>
      <c r="G816" s="4">
        <f>_xlfn.NUMBERVALUE(Test_Length_Start[[#This Row],[Column4]])</f>
        <v>1.8550363516694E-2</v>
      </c>
      <c r="H816" s="4">
        <f>_xlfn.NUMBERVALUE(Test_Length_Start[[#This Row],[Column5]])</f>
        <v>6.9645808112787005E-2</v>
      </c>
      <c r="I816" s="4">
        <f>_xlfn.NUMBERVALUE(Test_Length_Start[[#This Row],[Column6]])</f>
        <v>1.3630918882712201E-2</v>
      </c>
      <c r="J816" s="4">
        <f>_xlfn.NUMBERVALUE(Test_Length_Start[[#This Row],[Column7]])</f>
        <v>5.28771735131566E-2</v>
      </c>
      <c r="K816" s="4">
        <f>_xlfn.NUMBERVALUE(Test_Length_Start[[#This Row],[Column12]])</f>
        <v>1.95719575695693</v>
      </c>
      <c r="L816" s="8">
        <f>_xlfn.NUMBERVALUE(Test_Length_Start[[#This Row],[Column10]])</f>
        <v>5.7683027056000098E-2</v>
      </c>
      <c r="M816" s="4">
        <f>_xlfn.NUMBERVALUE(Test_Length_Start[[#This Row],[Column11]])</f>
        <v>0.25870256112009199</v>
      </c>
      <c r="N816" s="8">
        <f>Tableau2[[#This Row],[Longueur manquante]]-(6-Tableau2[[#This Row],[longueur]])</f>
        <v>-3.8164225420967082</v>
      </c>
    </row>
    <row r="817" spans="2:14" x14ac:dyDescent="0.25">
      <c r="B817" s="3" t="str">
        <f t="shared" si="24"/>
        <v>16</v>
      </c>
      <c r="C817" s="4" t="str">
        <f>Test_Length_Start[[#This Row],[Column1]]</f>
        <v>16-Camera-0,0</v>
      </c>
      <c r="D817" s="3">
        <f t="shared" si="25"/>
        <v>0</v>
      </c>
      <c r="E817" s="4">
        <f>_xlfn.NUMBERVALUE(Test_Length_Start[[#This Row],[Column2]])</f>
        <v>39.532545630419797</v>
      </c>
      <c r="F817" s="4">
        <f>_xlfn.NUMBERVALUE(Test_Length_Start[[#This Row],[Column3]])</f>
        <v>1.8094615629927</v>
      </c>
      <c r="G817" s="4">
        <f>_xlfn.NUMBERVALUE(Test_Length_Start[[#This Row],[Column4]])</f>
        <v>6.07556404130847E-3</v>
      </c>
      <c r="H817" s="4">
        <f>_xlfn.NUMBERVALUE(Test_Length_Start[[#This Row],[Column5]])</f>
        <v>7.1271756220149696E-2</v>
      </c>
      <c r="I817" s="4">
        <f>_xlfn.NUMBERVALUE(Test_Length_Start[[#This Row],[Column6]])</f>
        <v>5.0539109087538803E-3</v>
      </c>
      <c r="J817" s="4">
        <f>_xlfn.NUMBERVALUE(Test_Length_Start[[#This Row],[Column7]])</f>
        <v>4.9440451761962899E-2</v>
      </c>
      <c r="K817" s="4">
        <f>_xlfn.NUMBERVALUE(Test_Length_Start[[#This Row],[Column12]])</f>
        <v>1.8909988610539501</v>
      </c>
      <c r="L817" s="8">
        <f>_xlfn.NUMBERVALUE(Test_Length_Start[[#This Row],[Column10]])</f>
        <v>1.5341740993069E-2</v>
      </c>
      <c r="M817" s="4">
        <f>_xlfn.NUMBERVALUE(Test_Length_Start[[#This Row],[Column11]])</f>
        <v>0.290750067922042</v>
      </c>
      <c r="N817" s="8">
        <f>Tableau2[[#This Row],[Longueur manquante]]-(6-Tableau2[[#This Row],[longueur]])</f>
        <v>-3.8997883690852579</v>
      </c>
    </row>
    <row r="818" spans="2:14" x14ac:dyDescent="0.25">
      <c r="B818" s="3" t="str">
        <f t="shared" si="24"/>
        <v>16</v>
      </c>
      <c r="C818" s="4" t="str">
        <f>Test_Length_Start[[#This Row],[Column1]]</f>
        <v>16-Camera-0,0</v>
      </c>
      <c r="D818" s="3">
        <f t="shared" si="25"/>
        <v>0</v>
      </c>
      <c r="E818" s="4">
        <f>_xlfn.NUMBERVALUE(Test_Length_Start[[#This Row],[Column2]])</f>
        <v>39.310858125884302</v>
      </c>
      <c r="F818" s="4">
        <f>_xlfn.NUMBERVALUE(Test_Length_Start[[#This Row],[Column3]])</f>
        <v>1.8112309702529701</v>
      </c>
      <c r="G818" s="4">
        <f>_xlfn.NUMBERVALUE(Test_Length_Start[[#This Row],[Column4]])</f>
        <v>1.10913493300215E-2</v>
      </c>
      <c r="H818" s="4">
        <f>_xlfn.NUMBERVALUE(Test_Length_Start[[#This Row],[Column5]])</f>
        <v>7.3611710019744703E-2</v>
      </c>
      <c r="I818" s="4">
        <f>_xlfn.NUMBERVALUE(Test_Length_Start[[#This Row],[Column6]])</f>
        <v>7.9256062300793705E-3</v>
      </c>
      <c r="J818" s="4">
        <f>_xlfn.NUMBERVALUE(Test_Length_Start[[#This Row],[Column7]])</f>
        <v>5.0271604067794101E-2</v>
      </c>
      <c r="K818" s="4">
        <f>_xlfn.NUMBERVALUE(Test_Length_Start[[#This Row],[Column12]])</f>
        <v>1.93103216902818</v>
      </c>
      <c r="L818" s="8">
        <f>_xlfn.NUMBERVALUE(Test_Length_Start[[#This Row],[Column10]])</f>
        <v>3.3511787337693499E-2</v>
      </c>
      <c r="M818" s="4">
        <f>_xlfn.NUMBERVALUE(Test_Length_Start[[#This Row],[Column11]])</f>
        <v>0.289062833268872</v>
      </c>
      <c r="N818" s="8">
        <f>Tableau2[[#This Row],[Longueur manquante]]-(6-Tableau2[[#This Row],[longueur]])</f>
        <v>-3.8997061964781583</v>
      </c>
    </row>
    <row r="819" spans="2:14" x14ac:dyDescent="0.25">
      <c r="B819" s="3" t="str">
        <f t="shared" si="24"/>
        <v>16</v>
      </c>
      <c r="C819" s="4" t="str">
        <f>Test_Length_Start[[#This Row],[Column1]]</f>
        <v>16-Camera-0,0</v>
      </c>
      <c r="D819" s="3">
        <f t="shared" si="25"/>
        <v>0</v>
      </c>
      <c r="E819" s="4">
        <f>_xlfn.NUMBERVALUE(Test_Length_Start[[#This Row],[Column2]])</f>
        <v>42.599487443684303</v>
      </c>
      <c r="F819" s="4">
        <f>_xlfn.NUMBERVALUE(Test_Length_Start[[#This Row],[Column3]])</f>
        <v>1.9502219935590599</v>
      </c>
      <c r="G819" s="4">
        <f>_xlfn.NUMBERVALUE(Test_Length_Start[[#This Row],[Column4]])</f>
        <v>6.6420264350041096E-3</v>
      </c>
      <c r="H819" s="4">
        <f>_xlfn.NUMBERVALUE(Test_Length_Start[[#This Row],[Column5]])</f>
        <v>6.0144559538501702E-2</v>
      </c>
      <c r="I819" s="4">
        <f>_xlfn.NUMBERVALUE(Test_Length_Start[[#This Row],[Column6]])</f>
        <v>6.4361442648644398E-3</v>
      </c>
      <c r="J819" s="4">
        <f>_xlfn.NUMBERVALUE(Test_Length_Start[[#This Row],[Column7]])</f>
        <v>4.1696332521850898E-2</v>
      </c>
      <c r="K819" s="4">
        <f>_xlfn.NUMBERVALUE(Test_Length_Start[[#This Row],[Column12]])</f>
        <v>1.9524150809738701</v>
      </c>
      <c r="L819" s="8">
        <f>_xlfn.NUMBERVALUE(Test_Length_Start[[#This Row],[Column10]])</f>
        <v>1.3200316611446401E-2</v>
      </c>
      <c r="M819" s="4">
        <f>_xlfn.NUMBERVALUE(Test_Length_Start[[#This Row],[Column11]])</f>
        <v>0.22772535973449601</v>
      </c>
      <c r="N819" s="8">
        <f>Tableau2[[#This Row],[Longueur manquante]]-(6-Tableau2[[#This Row],[longueur]])</f>
        <v>-3.8220526467064442</v>
      </c>
    </row>
    <row r="820" spans="2:14" x14ac:dyDescent="0.25">
      <c r="B820" s="3" t="str">
        <f t="shared" si="24"/>
        <v>16</v>
      </c>
      <c r="C820" s="4" t="str">
        <f>Test_Length_Start[[#This Row],[Column1]]</f>
        <v>16-Camera-0,0</v>
      </c>
      <c r="D820" s="3">
        <f t="shared" si="25"/>
        <v>0</v>
      </c>
      <c r="E820" s="4">
        <f>_xlfn.NUMBERVALUE(Test_Length_Start[[#This Row],[Column2]])</f>
        <v>39.228456032338798</v>
      </c>
      <c r="F820" s="4">
        <f>_xlfn.NUMBERVALUE(Test_Length_Start[[#This Row],[Column3]])</f>
        <v>1.82444875942004</v>
      </c>
      <c r="G820" s="4">
        <f>_xlfn.NUMBERVALUE(Test_Length_Start[[#This Row],[Column4]])</f>
        <v>2.62157676835463E-2</v>
      </c>
      <c r="H820" s="4">
        <f>_xlfn.NUMBERVALUE(Test_Length_Start[[#This Row],[Column5]])</f>
        <v>8.0638393268022801E-2</v>
      </c>
      <c r="I820" s="4">
        <f>_xlfn.NUMBERVALUE(Test_Length_Start[[#This Row],[Column6]])</f>
        <v>2.2027033034824998E-2</v>
      </c>
      <c r="J820" s="4">
        <f>_xlfn.NUMBERVALUE(Test_Length_Start[[#This Row],[Column7]])</f>
        <v>6.3420480320257502E-2</v>
      </c>
      <c r="K820" s="4">
        <f>_xlfn.NUMBERVALUE(Test_Length_Start[[#This Row],[Column12]])</f>
        <v>1.9105465080356201</v>
      </c>
      <c r="L820" s="8">
        <f>_xlfn.NUMBERVALUE(Test_Length_Start[[#This Row],[Column10]])</f>
        <v>7.5157385163703294E-2</v>
      </c>
      <c r="M820" s="4">
        <f>_xlfn.NUMBERVALUE(Test_Length_Start[[#This Row],[Column11]])</f>
        <v>0.30373087022533302</v>
      </c>
      <c r="N820" s="8">
        <f>Tableau2[[#This Row],[Longueur manquante]]-(6-Tableau2[[#This Row],[longueur]])</f>
        <v>-3.871820370354627</v>
      </c>
    </row>
    <row r="821" spans="2:14" x14ac:dyDescent="0.25">
      <c r="B821" s="3" t="str">
        <f t="shared" si="24"/>
        <v>16</v>
      </c>
      <c r="C821" s="4" t="str">
        <f>Test_Length_Start[[#This Row],[Column1]]</f>
        <v>16-Camera-0,0</v>
      </c>
      <c r="D821" s="3">
        <f t="shared" si="25"/>
        <v>0</v>
      </c>
      <c r="E821" s="4">
        <f>_xlfn.NUMBERVALUE(Test_Length_Start[[#This Row],[Column2]])</f>
        <v>87.369893708556901</v>
      </c>
      <c r="F821" s="4">
        <f>_xlfn.NUMBERVALUE(Test_Length_Start[[#This Row],[Column3]])</f>
        <v>1.84380142270939</v>
      </c>
      <c r="G821" s="4">
        <f>_xlfn.NUMBERVALUE(Test_Length_Start[[#This Row],[Column4]])</f>
        <v>4.0820229649769703E-2</v>
      </c>
      <c r="H821" s="4">
        <f>_xlfn.NUMBERVALUE(Test_Length_Start[[#This Row],[Column5]])</f>
        <v>0.10647291186308599</v>
      </c>
      <c r="I821" s="4">
        <f>_xlfn.NUMBERVALUE(Test_Length_Start[[#This Row],[Column6]])</f>
        <v>9.0530256742726491E-3</v>
      </c>
      <c r="J821" s="4">
        <f>_xlfn.NUMBERVALUE(Test_Length_Start[[#This Row],[Column7]])</f>
        <v>8.0286050605775705E-2</v>
      </c>
      <c r="K821" s="4">
        <f>_xlfn.NUMBERVALUE(Test_Length_Start[[#This Row],[Column12]])</f>
        <v>2.0757379030110301</v>
      </c>
      <c r="L821" s="8">
        <f>_xlfn.NUMBERVALUE(Test_Length_Start[[#This Row],[Column10]])</f>
        <v>0.34961332718827698</v>
      </c>
      <c r="M821" s="4">
        <f>_xlfn.NUMBERVALUE(Test_Length_Start[[#This Row],[Column11]])</f>
        <v>0.43482572958290899</v>
      </c>
      <c r="N821" s="8">
        <f>Tableau2[[#This Row],[Longueur manquante]]-(6-Tableau2[[#This Row],[longueur]])</f>
        <v>-3.721372847707701</v>
      </c>
    </row>
    <row r="822" spans="2:14" x14ac:dyDescent="0.25">
      <c r="B822" s="3" t="str">
        <f t="shared" si="24"/>
        <v>16</v>
      </c>
      <c r="C822" s="4" t="str">
        <f>Test_Length_Start[[#This Row],[Column1]]</f>
        <v>16-Camera-0,05</v>
      </c>
      <c r="D822" s="3">
        <f t="shared" si="25"/>
        <v>0.5</v>
      </c>
      <c r="E822" s="4">
        <f>_xlfn.NUMBERVALUE(Test_Length_Start[[#This Row],[Column2]])</f>
        <v>70.889334807745001</v>
      </c>
      <c r="F822" s="4">
        <f>_xlfn.NUMBERVALUE(Test_Length_Start[[#This Row],[Column3]])</f>
        <v>1.8344741921519201</v>
      </c>
      <c r="G822" s="4">
        <f>_xlfn.NUMBERVALUE(Test_Length_Start[[#This Row],[Column4]])</f>
        <v>5.67161033520985E-2</v>
      </c>
      <c r="H822" s="4">
        <f>_xlfn.NUMBERVALUE(Test_Length_Start[[#This Row],[Column5]])</f>
        <v>9.8555729601282602E-2</v>
      </c>
      <c r="I822" s="4">
        <f>_xlfn.NUMBERVALUE(Test_Length_Start[[#This Row],[Column6]])</f>
        <v>4.5552047261200899E-2</v>
      </c>
      <c r="J822" s="4">
        <f>_xlfn.NUMBERVALUE(Test_Length_Start[[#This Row],[Column7]])</f>
        <v>9.4716431949260604E-2</v>
      </c>
      <c r="K822" s="4">
        <f>_xlfn.NUMBERVALUE(Test_Length_Start[[#This Row],[Column12]])</f>
        <v>4.8769228339660904</v>
      </c>
      <c r="L822" s="8">
        <f>_xlfn.NUMBERVALUE(Test_Length_Start[[#This Row],[Column10]])</f>
        <v>0.160704381363281</v>
      </c>
      <c r="M822" s="4">
        <f>_xlfn.NUMBERVALUE(Test_Length_Start[[#This Row],[Column11]])</f>
        <v>0.30439785875037201</v>
      </c>
      <c r="N822" s="8">
        <f>Tableau2[[#This Row],[Longueur manquante]]-(6-Tableau2[[#This Row],[longueur]])</f>
        <v>-3.8611279490977077</v>
      </c>
    </row>
    <row r="823" spans="2:14" x14ac:dyDescent="0.25">
      <c r="B823" s="3" t="str">
        <f t="shared" si="24"/>
        <v>16</v>
      </c>
      <c r="C823" s="4" t="str">
        <f>Test_Length_Start[[#This Row],[Column1]]</f>
        <v>16-Camera-0,05</v>
      </c>
      <c r="D823" s="3">
        <f t="shared" si="25"/>
        <v>0.5</v>
      </c>
      <c r="E823" s="4">
        <f>_xlfn.NUMBERVALUE(Test_Length_Start[[#This Row],[Column2]])</f>
        <v>78.633987166194302</v>
      </c>
      <c r="F823" s="4">
        <f>_xlfn.NUMBERVALUE(Test_Length_Start[[#This Row],[Column3]])</f>
        <v>2.04106680877439</v>
      </c>
      <c r="G823" s="4">
        <f>_xlfn.NUMBERVALUE(Test_Length_Start[[#This Row],[Column4]])</f>
        <v>6.3027291168123001E-2</v>
      </c>
      <c r="H823" s="4">
        <f>_xlfn.NUMBERVALUE(Test_Length_Start[[#This Row],[Column5]])</f>
        <v>0.104440762623896</v>
      </c>
      <c r="I823" s="4">
        <f>_xlfn.NUMBERVALUE(Test_Length_Start[[#This Row],[Column6]])</f>
        <v>6.4466372215149295E-2</v>
      </c>
      <c r="J823" s="4">
        <f>_xlfn.NUMBERVALUE(Test_Length_Start[[#This Row],[Column7]])</f>
        <v>9.6989270291074695E-2</v>
      </c>
      <c r="K823" s="4">
        <f>_xlfn.NUMBERVALUE(Test_Length_Start[[#This Row],[Column12]])</f>
        <v>5.1160648319637403</v>
      </c>
      <c r="L823" s="8">
        <f>_xlfn.NUMBERVALUE(Test_Length_Start[[#This Row],[Column10]])</f>
        <v>0.21185761915788301</v>
      </c>
      <c r="M823" s="4">
        <f>_xlfn.NUMBERVALUE(Test_Length_Start[[#This Row],[Column11]])</f>
        <v>0.33695331808628298</v>
      </c>
      <c r="N823" s="8">
        <f>Tableau2[[#This Row],[Longueur manquante]]-(6-Tableau2[[#This Row],[longueur]])</f>
        <v>-3.6219798731393271</v>
      </c>
    </row>
    <row r="824" spans="2:14" x14ac:dyDescent="0.25">
      <c r="B824" s="3" t="str">
        <f t="shared" si="24"/>
        <v>16</v>
      </c>
      <c r="C824" s="4" t="str">
        <f>Test_Length_Start[[#This Row],[Column1]]</f>
        <v>16-Camera-0,05</v>
      </c>
      <c r="D824" s="3">
        <f t="shared" si="25"/>
        <v>0.5</v>
      </c>
      <c r="E824" s="4">
        <f>_xlfn.NUMBERVALUE(Test_Length_Start[[#This Row],[Column2]])</f>
        <v>32.146145002455803</v>
      </c>
      <c r="F824" s="4">
        <f>_xlfn.NUMBERVALUE(Test_Length_Start[[#This Row],[Column3]])</f>
        <v>1.9762366640128299</v>
      </c>
      <c r="G824" s="4">
        <f>_xlfn.NUMBERVALUE(Test_Length_Start[[#This Row],[Column4]])</f>
        <v>4.1736790565419402E-2</v>
      </c>
      <c r="H824" s="4">
        <f>_xlfn.NUMBERVALUE(Test_Length_Start[[#This Row],[Column5]])</f>
        <v>8.8224514302459006E-2</v>
      </c>
      <c r="I824" s="4">
        <f>_xlfn.NUMBERVALUE(Test_Length_Start[[#This Row],[Column6]])</f>
        <v>3.6047906911592702E-2</v>
      </c>
      <c r="J824" s="4">
        <f>_xlfn.NUMBERVALUE(Test_Length_Start[[#This Row],[Column7]])</f>
        <v>8.0039042518095099E-2</v>
      </c>
      <c r="K824" s="4">
        <f>_xlfn.NUMBERVALUE(Test_Length_Start[[#This Row],[Column12]])</f>
        <v>4.7372926209354702</v>
      </c>
      <c r="L824" s="8">
        <f>_xlfn.NUMBERVALUE(Test_Length_Start[[#This Row],[Column10]])</f>
        <v>0.114517909242162</v>
      </c>
      <c r="M824" s="4">
        <f>_xlfn.NUMBERVALUE(Test_Length_Start[[#This Row],[Column11]])</f>
        <v>0.32392464351024802</v>
      </c>
      <c r="N824" s="8">
        <f>Tableau2[[#This Row],[Longueur manquante]]-(6-Tableau2[[#This Row],[longueur]])</f>
        <v>-3.6998386924769222</v>
      </c>
    </row>
    <row r="825" spans="2:14" x14ac:dyDescent="0.25">
      <c r="B825" s="3" t="str">
        <f t="shared" si="24"/>
        <v>16</v>
      </c>
      <c r="C825" s="4" t="str">
        <f>Test_Length_Start[[#This Row],[Column1]]</f>
        <v>16-Camera-0,05</v>
      </c>
      <c r="D825" s="3">
        <f t="shared" si="25"/>
        <v>0.5</v>
      </c>
      <c r="E825" s="4">
        <f>_xlfn.NUMBERVALUE(Test_Length_Start[[#This Row],[Column2]])</f>
        <v>27.8357742444223</v>
      </c>
      <c r="F825" s="4">
        <f>_xlfn.NUMBERVALUE(Test_Length_Start[[#This Row],[Column3]])</f>
        <v>2.1630347818768798</v>
      </c>
      <c r="G825" s="4">
        <f>_xlfn.NUMBERVALUE(Test_Length_Start[[#This Row],[Column4]])</f>
        <v>8.3391485395773096E-2</v>
      </c>
      <c r="H825" s="4">
        <f>_xlfn.NUMBERVALUE(Test_Length_Start[[#This Row],[Column5]])</f>
        <v>0.12765353109170599</v>
      </c>
      <c r="I825" s="4">
        <f>_xlfn.NUMBERVALUE(Test_Length_Start[[#This Row],[Column6]])</f>
        <v>6.2745168647731595E-2</v>
      </c>
      <c r="J825" s="4">
        <f>_xlfn.NUMBERVALUE(Test_Length_Start[[#This Row],[Column7]])</f>
        <v>0.114415132273245</v>
      </c>
      <c r="K825" s="4">
        <f>_xlfn.NUMBERVALUE(Test_Length_Start[[#This Row],[Column12]])</f>
        <v>4.8978278689319197</v>
      </c>
      <c r="L825" s="8">
        <f>_xlfn.NUMBERVALUE(Test_Length_Start[[#This Row],[Column10]])</f>
        <v>0.30086195075088801</v>
      </c>
      <c r="M825" s="4">
        <f>_xlfn.NUMBERVALUE(Test_Length_Start[[#This Row],[Column11]])</f>
        <v>0.42820685857767099</v>
      </c>
      <c r="N825" s="8">
        <f>Tableau2[[#This Row],[Longueur manquante]]-(6-Tableau2[[#This Row],[longueur]])</f>
        <v>-3.4087583595454491</v>
      </c>
    </row>
    <row r="826" spans="2:14" x14ac:dyDescent="0.25">
      <c r="B826" s="3" t="str">
        <f t="shared" si="24"/>
        <v>16</v>
      </c>
      <c r="C826" s="4" t="str">
        <f>Test_Length_Start[[#This Row],[Column1]]</f>
        <v>16-Camera-0,05</v>
      </c>
      <c r="D826" s="3">
        <f t="shared" si="25"/>
        <v>0.5</v>
      </c>
      <c r="E826" s="4">
        <f>_xlfn.NUMBERVALUE(Test_Length_Start[[#This Row],[Column2]])</f>
        <v>60.453911122046001</v>
      </c>
      <c r="F826" s="4">
        <f>_xlfn.NUMBERVALUE(Test_Length_Start[[#This Row],[Column3]])</f>
        <v>1.89342317336418</v>
      </c>
      <c r="G826" s="4">
        <f>_xlfn.NUMBERVALUE(Test_Length_Start[[#This Row],[Column4]])</f>
        <v>7.88895381794497E-2</v>
      </c>
      <c r="H826" s="4">
        <f>_xlfn.NUMBERVALUE(Test_Length_Start[[#This Row],[Column5]])</f>
        <v>0.114412251758612</v>
      </c>
      <c r="I826" s="4">
        <f>_xlfn.NUMBERVALUE(Test_Length_Start[[#This Row],[Column6]])</f>
        <v>6.6573259161607806E-2</v>
      </c>
      <c r="J826" s="4">
        <f>_xlfn.NUMBERVALUE(Test_Length_Start[[#This Row],[Column7]])</f>
        <v>0.108531589265592</v>
      </c>
      <c r="K826" s="4">
        <f>_xlfn.NUMBERVALUE(Test_Length_Start[[#This Row],[Column12]])</f>
        <v>5.4089669310487798</v>
      </c>
      <c r="L826" s="8">
        <f>_xlfn.NUMBERVALUE(Test_Length_Start[[#This Row],[Column10]])</f>
        <v>0.203477924322578</v>
      </c>
      <c r="M826" s="4">
        <f>_xlfn.NUMBERVALUE(Test_Length_Start[[#This Row],[Column11]])</f>
        <v>0.29635489725405001</v>
      </c>
      <c r="N826" s="8">
        <f>Tableau2[[#This Row],[Longueur manquante]]-(6-Tableau2[[#This Row],[longueur]])</f>
        <v>-3.8102219293817696</v>
      </c>
    </row>
    <row r="827" spans="2:14" x14ac:dyDescent="0.25">
      <c r="B827" s="3" t="str">
        <f t="shared" si="24"/>
        <v>16</v>
      </c>
      <c r="C827" s="4" t="str">
        <f>Test_Length_Start[[#This Row],[Column1]]</f>
        <v>16-Camera-0,05</v>
      </c>
      <c r="D827" s="3">
        <f t="shared" si="25"/>
        <v>0.5</v>
      </c>
      <c r="E827" s="4">
        <f>_xlfn.NUMBERVALUE(Test_Length_Start[[#This Row],[Column2]])</f>
        <v>21.7812700053919</v>
      </c>
      <c r="F827" s="4">
        <f>_xlfn.NUMBERVALUE(Test_Length_Start[[#This Row],[Column3]])</f>
        <v>2.1493093146544302</v>
      </c>
      <c r="G827" s="4">
        <f>_xlfn.NUMBERVALUE(Test_Length_Start[[#This Row],[Column4]])</f>
        <v>0.15095237000377401</v>
      </c>
      <c r="H827" s="4">
        <f>_xlfn.NUMBERVALUE(Test_Length_Start[[#This Row],[Column5]])</f>
        <v>0.19038086531740001</v>
      </c>
      <c r="I827" s="4">
        <f>_xlfn.NUMBERVALUE(Test_Length_Start[[#This Row],[Column6]])</f>
        <v>9.0160932839108601E-2</v>
      </c>
      <c r="J827" s="4">
        <f>_xlfn.NUMBERVALUE(Test_Length_Start[[#This Row],[Column7]])</f>
        <v>0.184785598191086</v>
      </c>
      <c r="K827" s="4">
        <f>_xlfn.NUMBERVALUE(Test_Length_Start[[#This Row],[Column12]])</f>
        <v>4.7797139750327897</v>
      </c>
      <c r="L827" s="8">
        <f>_xlfn.NUMBERVALUE(Test_Length_Start[[#This Row],[Column10]])</f>
        <v>0.54889407989725403</v>
      </c>
      <c r="M827" s="4">
        <f>_xlfn.NUMBERVALUE(Test_Length_Start[[#This Row],[Column11]])</f>
        <v>0.53573111978901899</v>
      </c>
      <c r="N827" s="8">
        <f>Tableau2[[#This Row],[Longueur manquante]]-(6-Tableau2[[#This Row],[longueur]])</f>
        <v>-3.3149595655565509</v>
      </c>
    </row>
    <row r="828" spans="2:14" x14ac:dyDescent="0.25">
      <c r="B828" s="3" t="str">
        <f t="shared" si="24"/>
        <v>16</v>
      </c>
      <c r="C828" s="4" t="str">
        <f>Test_Length_Start[[#This Row],[Column1]]</f>
        <v>16-Camera-0,05</v>
      </c>
      <c r="D828" s="3">
        <f t="shared" si="25"/>
        <v>0.5</v>
      </c>
      <c r="E828" s="4">
        <f>_xlfn.NUMBERVALUE(Test_Length_Start[[#This Row],[Column2]])</f>
        <v>29.226470036097599</v>
      </c>
      <c r="F828" s="4">
        <f>_xlfn.NUMBERVALUE(Test_Length_Start[[#This Row],[Column3]])</f>
        <v>1.9449734163588099</v>
      </c>
      <c r="G828" s="4">
        <f>_xlfn.NUMBERVALUE(Test_Length_Start[[#This Row],[Column4]])</f>
        <v>8.2781955506064403E-2</v>
      </c>
      <c r="H828" s="4">
        <f>_xlfn.NUMBERVALUE(Test_Length_Start[[#This Row],[Column5]])</f>
        <v>0.11069347261583901</v>
      </c>
      <c r="I828" s="4">
        <f>_xlfn.NUMBERVALUE(Test_Length_Start[[#This Row],[Column6]])</f>
        <v>8.50618775299678E-2</v>
      </c>
      <c r="J828" s="4">
        <f>_xlfn.NUMBERVALUE(Test_Length_Start[[#This Row],[Column7]])</f>
        <v>0.115908969642365</v>
      </c>
      <c r="K828" s="4">
        <f>_xlfn.NUMBERVALUE(Test_Length_Start[[#This Row],[Column12]])</f>
        <v>5.6490800710162103</v>
      </c>
      <c r="L828" s="8">
        <f>_xlfn.NUMBERVALUE(Test_Length_Start[[#This Row],[Column10]])</f>
        <v>0.16758100269869</v>
      </c>
      <c r="M828" s="4">
        <f>_xlfn.NUMBERVALUE(Test_Length_Start[[#This Row],[Column11]])</f>
        <v>0.23462336737073899</v>
      </c>
      <c r="N828" s="8">
        <f>Tableau2[[#This Row],[Longueur manquante]]-(6-Tableau2[[#This Row],[longueur]])</f>
        <v>-3.8204032162704511</v>
      </c>
    </row>
    <row r="829" spans="2:14" x14ac:dyDescent="0.25">
      <c r="B829" s="3" t="str">
        <f t="shared" si="24"/>
        <v>16</v>
      </c>
      <c r="C829" s="4" t="str">
        <f>Test_Length_Start[[#This Row],[Column1]]</f>
        <v>16-Camera-0,05</v>
      </c>
      <c r="D829" s="3">
        <f t="shared" si="25"/>
        <v>0.5</v>
      </c>
      <c r="E829" s="4">
        <f>_xlfn.NUMBERVALUE(Test_Length_Start[[#This Row],[Column2]])</f>
        <v>42.895695198222803</v>
      </c>
      <c r="F829" s="4">
        <f>_xlfn.NUMBERVALUE(Test_Length_Start[[#This Row],[Column3]])</f>
        <v>1.8275110013665099</v>
      </c>
      <c r="G829" s="4">
        <f>_xlfn.NUMBERVALUE(Test_Length_Start[[#This Row],[Column4]])</f>
        <v>5.03438785993231E-2</v>
      </c>
      <c r="H829" s="4">
        <f>_xlfn.NUMBERVALUE(Test_Length_Start[[#This Row],[Column5]])</f>
        <v>0.106946477404932</v>
      </c>
      <c r="I829" s="4">
        <f>_xlfn.NUMBERVALUE(Test_Length_Start[[#This Row],[Column6]])</f>
        <v>4.3263193911124702E-2</v>
      </c>
      <c r="J829" s="4">
        <f>_xlfn.NUMBERVALUE(Test_Length_Start[[#This Row],[Column7]])</f>
        <v>9.2451212926250095E-2</v>
      </c>
      <c r="K829" s="4">
        <f>_xlfn.NUMBERVALUE(Test_Length_Start[[#This Row],[Column12]])</f>
        <v>5.1917482588905797</v>
      </c>
      <c r="L829" s="8">
        <f>_xlfn.NUMBERVALUE(Test_Length_Start[[#This Row],[Column10]])</f>
        <v>0.148335676522002</v>
      </c>
      <c r="M829" s="4">
        <f>_xlfn.NUMBERVALUE(Test_Length_Start[[#This Row],[Column11]])</f>
        <v>0.383394261788227</v>
      </c>
      <c r="N829" s="8">
        <f>Tableau2[[#This Row],[Longueur manquante]]-(6-Tableau2[[#This Row],[longueur]])</f>
        <v>-3.789094736845263</v>
      </c>
    </row>
    <row r="830" spans="2:14" x14ac:dyDescent="0.25">
      <c r="B830" s="3" t="str">
        <f t="shared" si="24"/>
        <v>16</v>
      </c>
      <c r="C830" s="4" t="str">
        <f>Test_Length_Start[[#This Row],[Column1]]</f>
        <v>16-Camera-0,05</v>
      </c>
      <c r="D830" s="3">
        <f t="shared" si="25"/>
        <v>0.5</v>
      </c>
      <c r="E830" s="4">
        <f>_xlfn.NUMBERVALUE(Test_Length_Start[[#This Row],[Column2]])</f>
        <v>89.469771911049307</v>
      </c>
      <c r="F830" s="4">
        <f>_xlfn.NUMBERVALUE(Test_Length_Start[[#This Row],[Column3]])</f>
        <v>1.90934477906617</v>
      </c>
      <c r="G830" s="4">
        <f>_xlfn.NUMBERVALUE(Test_Length_Start[[#This Row],[Column4]])</f>
        <v>6.7618883609711897E-2</v>
      </c>
      <c r="H830" s="4">
        <f>_xlfn.NUMBERVALUE(Test_Length_Start[[#This Row],[Column5]])</f>
        <v>0.112477211313179</v>
      </c>
      <c r="I830" s="4">
        <f>_xlfn.NUMBERVALUE(Test_Length_Start[[#This Row],[Column6]])</f>
        <v>5.9483502210101701E-2</v>
      </c>
      <c r="J830" s="4">
        <f>_xlfn.NUMBERVALUE(Test_Length_Start[[#This Row],[Column7]])</f>
        <v>0.11004524682776901</v>
      </c>
      <c r="K830" s="4">
        <f>_xlfn.NUMBERVALUE(Test_Length_Start[[#This Row],[Column12]])</f>
        <v>4.7806696230545596</v>
      </c>
      <c r="L830" s="8">
        <f>_xlfn.NUMBERVALUE(Test_Length_Start[[#This Row],[Column10]])</f>
        <v>0.185804495752283</v>
      </c>
      <c r="M830" s="4">
        <f>_xlfn.NUMBERVALUE(Test_Length_Start[[#This Row],[Column11]])</f>
        <v>0.39090790401235398</v>
      </c>
      <c r="N830" s="8">
        <f>Tableau2[[#This Row],[Longueur manquante]]-(6-Tableau2[[#This Row],[longueur]])</f>
        <v>-3.6997473169214761</v>
      </c>
    </row>
    <row r="831" spans="2:14" x14ac:dyDescent="0.25">
      <c r="B831" s="3" t="str">
        <f t="shared" si="24"/>
        <v>16</v>
      </c>
      <c r="C831" s="4" t="str">
        <f>Test_Length_Start[[#This Row],[Column1]]</f>
        <v>16-Camera-0,05</v>
      </c>
      <c r="D831" s="3">
        <f t="shared" si="25"/>
        <v>0.5</v>
      </c>
      <c r="E831" s="4">
        <f>_xlfn.NUMBERVALUE(Test_Length_Start[[#This Row],[Column2]])</f>
        <v>19.857920640838898</v>
      </c>
      <c r="F831" s="4">
        <f>_xlfn.NUMBERVALUE(Test_Length_Start[[#This Row],[Column3]])</f>
        <v>2.1001456624147599</v>
      </c>
      <c r="G831" s="4">
        <f>_xlfn.NUMBERVALUE(Test_Length_Start[[#This Row],[Column4]])</f>
        <v>7.4232388694881496E-2</v>
      </c>
      <c r="H831" s="4">
        <f>_xlfn.NUMBERVALUE(Test_Length_Start[[#This Row],[Column5]])</f>
        <v>0.11809573951090301</v>
      </c>
      <c r="I831" s="4">
        <f>_xlfn.NUMBERVALUE(Test_Length_Start[[#This Row],[Column6]])</f>
        <v>6.0216453770666402E-2</v>
      </c>
      <c r="J831" s="4">
        <f>_xlfn.NUMBERVALUE(Test_Length_Start[[#This Row],[Column7]])</f>
        <v>0.106393191894305</v>
      </c>
      <c r="K831" s="4">
        <f>_xlfn.NUMBERVALUE(Test_Length_Start[[#This Row],[Column12]])</f>
        <v>5.1667273170314703</v>
      </c>
      <c r="L831" s="8">
        <f>_xlfn.NUMBERVALUE(Test_Length_Start[[#This Row],[Column10]])</f>
        <v>0.37736681502071301</v>
      </c>
      <c r="M831" s="4">
        <f>_xlfn.NUMBERVALUE(Test_Length_Start[[#This Row],[Column11]])</f>
        <v>0.41905915704531699</v>
      </c>
      <c r="N831" s="8">
        <f>Tableau2[[#This Row],[Longueur manquante]]-(6-Tableau2[[#This Row],[longueur]])</f>
        <v>-3.4807951805399231</v>
      </c>
    </row>
    <row r="832" spans="2:14" x14ac:dyDescent="0.25">
      <c r="B832" s="3" t="str">
        <f t="shared" si="24"/>
        <v>16</v>
      </c>
      <c r="C832" s="4" t="str">
        <f>Test_Length_Start[[#This Row],[Column1]]</f>
        <v>16-Camera-0,05</v>
      </c>
      <c r="D832" s="3">
        <f t="shared" si="25"/>
        <v>0.5</v>
      </c>
      <c r="E832" s="4">
        <f>_xlfn.NUMBERVALUE(Test_Length_Start[[#This Row],[Column2]])</f>
        <v>29.5934215048464</v>
      </c>
      <c r="F832" s="4">
        <f>_xlfn.NUMBERVALUE(Test_Length_Start[[#This Row],[Column3]])</f>
        <v>2.0480411241901102</v>
      </c>
      <c r="G832" s="4">
        <f>_xlfn.NUMBERVALUE(Test_Length_Start[[#This Row],[Column4]])</f>
        <v>5.1607767896684503E-2</v>
      </c>
      <c r="H832" s="4">
        <f>_xlfn.NUMBERVALUE(Test_Length_Start[[#This Row],[Column5]])</f>
        <v>9.49086455613041E-2</v>
      </c>
      <c r="I832" s="4">
        <f>_xlfn.NUMBERVALUE(Test_Length_Start[[#This Row],[Column6]])</f>
        <v>4.8317005833675299E-2</v>
      </c>
      <c r="J832" s="4">
        <f>_xlfn.NUMBERVALUE(Test_Length_Start[[#This Row],[Column7]])</f>
        <v>8.8672295594522096E-2</v>
      </c>
      <c r="K832" s="4">
        <f>_xlfn.NUMBERVALUE(Test_Length_Start[[#This Row],[Column12]])</f>
        <v>4.6645210069837004</v>
      </c>
      <c r="L832" s="8">
        <f>_xlfn.NUMBERVALUE(Test_Length_Start[[#This Row],[Column10]])</f>
        <v>0.129098043380628</v>
      </c>
      <c r="M832" s="4">
        <f>_xlfn.NUMBERVALUE(Test_Length_Start[[#This Row],[Column11]])</f>
        <v>0.33017926757559901</v>
      </c>
      <c r="N832" s="8">
        <f>Tableau2[[#This Row],[Longueur manquante]]-(6-Tableau2[[#This Row],[longueur]])</f>
        <v>-3.6217796082342906</v>
      </c>
    </row>
    <row r="833" spans="2:14" x14ac:dyDescent="0.25">
      <c r="B833" s="3" t="str">
        <f t="shared" si="24"/>
        <v>16</v>
      </c>
      <c r="C833" s="4" t="str">
        <f>Test_Length_Start[[#This Row],[Column1]]</f>
        <v>16-Camera-0,05</v>
      </c>
      <c r="D833" s="3">
        <f t="shared" si="25"/>
        <v>0.5</v>
      </c>
      <c r="E833" s="4">
        <f>_xlfn.NUMBERVALUE(Test_Length_Start[[#This Row],[Column2]])</f>
        <v>77.803943247924295</v>
      </c>
      <c r="F833" s="4">
        <f>_xlfn.NUMBERVALUE(Test_Length_Start[[#This Row],[Column3]])</f>
        <v>1.87187658245123</v>
      </c>
      <c r="G833" s="4">
        <f>_xlfn.NUMBERVALUE(Test_Length_Start[[#This Row],[Column4]])</f>
        <v>6.4032779660898001E-2</v>
      </c>
      <c r="H833" s="4">
        <f>_xlfn.NUMBERVALUE(Test_Length_Start[[#This Row],[Column5]])</f>
        <v>0.10244342594833</v>
      </c>
      <c r="I833" s="4">
        <f>_xlfn.NUMBERVALUE(Test_Length_Start[[#This Row],[Column6]])</f>
        <v>5.96517512789791E-2</v>
      </c>
      <c r="J833" s="4">
        <f>_xlfn.NUMBERVALUE(Test_Length_Start[[#This Row],[Column7]])</f>
        <v>0.1015308777451</v>
      </c>
      <c r="K833" s="4">
        <f>_xlfn.NUMBERVALUE(Test_Length_Start[[#This Row],[Column12]])</f>
        <v>5.32713417895138</v>
      </c>
      <c r="L833" s="8">
        <f>_xlfn.NUMBERVALUE(Test_Length_Start[[#This Row],[Column10]])</f>
        <v>0.15109527294418401</v>
      </c>
      <c r="M833" s="4">
        <f>_xlfn.NUMBERVALUE(Test_Length_Start[[#This Row],[Column11]])</f>
        <v>0.29959136650322399</v>
      </c>
      <c r="N833" s="8">
        <f>Tableau2[[#This Row],[Longueur manquante]]-(6-Tableau2[[#This Row],[longueur]])</f>
        <v>-3.8285320510455461</v>
      </c>
    </row>
    <row r="834" spans="2:14" x14ac:dyDescent="0.25">
      <c r="B834" s="3" t="str">
        <f t="shared" ref="B834:B897" si="26">SUBSTITUTE(LEFT(C834,2),"-","")</f>
        <v>16</v>
      </c>
      <c r="C834" s="4" t="str">
        <f>Test_Length_Start[[#This Row],[Column1]]</f>
        <v>16-Camera-0,05</v>
      </c>
      <c r="D834" s="3">
        <f t="shared" ref="D834:D897" si="27">_xlfn.NUMBERVALUE(IFERROR(RIGHT(C834,LEN(C834)-SEARCH("-",C834,5)),-0.2))*10</f>
        <v>0.5</v>
      </c>
      <c r="E834" s="4">
        <f>_xlfn.NUMBERVALUE(Test_Length_Start[[#This Row],[Column2]])</f>
        <v>22.493044802539</v>
      </c>
      <c r="F834" s="4">
        <f>_xlfn.NUMBERVALUE(Test_Length_Start[[#This Row],[Column3]])</f>
        <v>2.1589812675369102</v>
      </c>
      <c r="G834" s="4">
        <f>_xlfn.NUMBERVALUE(Test_Length_Start[[#This Row],[Column4]])</f>
        <v>0.14050521970378901</v>
      </c>
      <c r="H834" s="4">
        <f>_xlfn.NUMBERVALUE(Test_Length_Start[[#This Row],[Column5]])</f>
        <v>0.18000670079630299</v>
      </c>
      <c r="I834" s="4">
        <f>_xlfn.NUMBERVALUE(Test_Length_Start[[#This Row],[Column6]])</f>
        <v>8.7494672134116797E-2</v>
      </c>
      <c r="J834" s="4">
        <f>_xlfn.NUMBERVALUE(Test_Length_Start[[#This Row],[Column7]])</f>
        <v>0.171216376838246</v>
      </c>
      <c r="K834" s="4">
        <f>_xlfn.NUMBERVALUE(Test_Length_Start[[#This Row],[Column12]])</f>
        <v>4.8843170939944596</v>
      </c>
      <c r="L834" s="8">
        <f>_xlfn.NUMBERVALUE(Test_Length_Start[[#This Row],[Column10]])</f>
        <v>0.515668795648348</v>
      </c>
      <c r="M834" s="4">
        <f>_xlfn.NUMBERVALUE(Test_Length_Start[[#This Row],[Column11]])</f>
        <v>0.520337970006581</v>
      </c>
      <c r="N834" s="8">
        <f>Tableau2[[#This Row],[Longueur manquante]]-(6-Tableau2[[#This Row],[longueur]])</f>
        <v>-3.3206807624565089</v>
      </c>
    </row>
    <row r="835" spans="2:14" x14ac:dyDescent="0.25">
      <c r="B835" s="3" t="str">
        <f t="shared" si="26"/>
        <v>16</v>
      </c>
      <c r="C835" s="4" t="str">
        <f>Test_Length_Start[[#This Row],[Column1]]</f>
        <v>16-Camera-0,05</v>
      </c>
      <c r="D835" s="3">
        <f t="shared" si="27"/>
        <v>0.5</v>
      </c>
      <c r="E835" s="4">
        <f>_xlfn.NUMBERVALUE(Test_Length_Start[[#This Row],[Column2]])</f>
        <v>37.752595144759098</v>
      </c>
      <c r="F835" s="4">
        <f>_xlfn.NUMBERVALUE(Test_Length_Start[[#This Row],[Column3]])</f>
        <v>2.0512161797000101</v>
      </c>
      <c r="G835" s="4">
        <f>_xlfn.NUMBERVALUE(Test_Length_Start[[#This Row],[Column4]])</f>
        <v>5.07497047904715E-2</v>
      </c>
      <c r="H835" s="4">
        <f>_xlfn.NUMBERVALUE(Test_Length_Start[[#This Row],[Column5]])</f>
        <v>9.8843991633718098E-2</v>
      </c>
      <c r="I835" s="4">
        <f>_xlfn.NUMBERVALUE(Test_Length_Start[[#This Row],[Column6]])</f>
        <v>3.4500032343605297E-2</v>
      </c>
      <c r="J835" s="4">
        <f>_xlfn.NUMBERVALUE(Test_Length_Start[[#This Row],[Column7]])</f>
        <v>8.2009294025905302E-2</v>
      </c>
      <c r="K835" s="4">
        <f>_xlfn.NUMBERVALUE(Test_Length_Start[[#This Row],[Column12]])</f>
        <v>4.9593631840543804</v>
      </c>
      <c r="L835" s="8">
        <f>_xlfn.NUMBERVALUE(Test_Length_Start[[#This Row],[Column10]])</f>
        <v>0.31876883416224999</v>
      </c>
      <c r="M835" s="4">
        <f>_xlfn.NUMBERVALUE(Test_Length_Start[[#This Row],[Column11]])</f>
        <v>0.44286388291950601</v>
      </c>
      <c r="N835" s="8">
        <f>Tableau2[[#This Row],[Longueur manquante]]-(6-Tableau2[[#This Row],[longueur]])</f>
        <v>-3.5059199373804839</v>
      </c>
    </row>
    <row r="836" spans="2:14" x14ac:dyDescent="0.25">
      <c r="B836" s="3" t="str">
        <f t="shared" si="26"/>
        <v>16</v>
      </c>
      <c r="C836" s="4" t="str">
        <f>Test_Length_Start[[#This Row],[Column1]]</f>
        <v>16-Camera-0,05</v>
      </c>
      <c r="D836" s="3">
        <f t="shared" si="27"/>
        <v>0.5</v>
      </c>
      <c r="E836" s="4">
        <f>_xlfn.NUMBERVALUE(Test_Length_Start[[#This Row],[Column2]])</f>
        <v>28.484832209323098</v>
      </c>
      <c r="F836" s="4">
        <f>_xlfn.NUMBERVALUE(Test_Length_Start[[#This Row],[Column3]])</f>
        <v>2.0315938647132201</v>
      </c>
      <c r="G836" s="4">
        <f>_xlfn.NUMBERVALUE(Test_Length_Start[[#This Row],[Column4]])</f>
        <v>6.7955121386242601E-2</v>
      </c>
      <c r="H836" s="4">
        <f>_xlfn.NUMBERVALUE(Test_Length_Start[[#This Row],[Column5]])</f>
        <v>0.108634822703834</v>
      </c>
      <c r="I836" s="4">
        <f>_xlfn.NUMBERVALUE(Test_Length_Start[[#This Row],[Column6]])</f>
        <v>5.6808976092922202E-2</v>
      </c>
      <c r="J836" s="4">
        <f>_xlfn.NUMBERVALUE(Test_Length_Start[[#This Row],[Column7]])</f>
        <v>9.9821221341004296E-2</v>
      </c>
      <c r="K836" s="4">
        <f>_xlfn.NUMBERVALUE(Test_Length_Start[[#This Row],[Column12]])</f>
        <v>4.5424687640042896</v>
      </c>
      <c r="L836" s="8">
        <f>_xlfn.NUMBERVALUE(Test_Length_Start[[#This Row],[Column10]])</f>
        <v>0.20789442087575</v>
      </c>
      <c r="M836" s="4">
        <f>_xlfn.NUMBERVALUE(Test_Length_Start[[#This Row],[Column11]])</f>
        <v>0.38173580270554702</v>
      </c>
      <c r="N836" s="8">
        <f>Tableau2[[#This Row],[Longueur manquante]]-(6-Tableau2[[#This Row],[longueur]])</f>
        <v>-3.586670332581233</v>
      </c>
    </row>
    <row r="837" spans="2:14" x14ac:dyDescent="0.25">
      <c r="B837" s="3" t="str">
        <f t="shared" si="26"/>
        <v>16</v>
      </c>
      <c r="C837" s="4" t="str">
        <f>Test_Length_Start[[#This Row],[Column1]]</f>
        <v>16-Camera-0,05</v>
      </c>
      <c r="D837" s="3">
        <f t="shared" si="27"/>
        <v>0.5</v>
      </c>
      <c r="E837" s="4">
        <f>_xlfn.NUMBERVALUE(Test_Length_Start[[#This Row],[Column2]])</f>
        <v>73.697525985464196</v>
      </c>
      <c r="F837" s="4">
        <f>_xlfn.NUMBERVALUE(Test_Length_Start[[#This Row],[Column3]])</f>
        <v>2.0948675938647101</v>
      </c>
      <c r="G837" s="4">
        <f>_xlfn.NUMBERVALUE(Test_Length_Start[[#This Row],[Column4]])</f>
        <v>0.10870902780913801</v>
      </c>
      <c r="H837" s="4">
        <f>_xlfn.NUMBERVALUE(Test_Length_Start[[#This Row],[Column5]])</f>
        <v>0.13348048147971101</v>
      </c>
      <c r="I837" s="4">
        <f>_xlfn.NUMBERVALUE(Test_Length_Start[[#This Row],[Column6]])</f>
        <v>0.104216590778343</v>
      </c>
      <c r="J837" s="4">
        <f>_xlfn.NUMBERVALUE(Test_Length_Start[[#This Row],[Column7]])</f>
        <v>0.13729563685262</v>
      </c>
      <c r="K837" s="4">
        <f>_xlfn.NUMBERVALUE(Test_Length_Start[[#This Row],[Column12]])</f>
        <v>5.09467916807625</v>
      </c>
      <c r="L837" s="8">
        <f>_xlfn.NUMBERVALUE(Test_Length_Start[[#This Row],[Column10]])</f>
        <v>0.34581953681723199</v>
      </c>
      <c r="M837" s="4">
        <f>_xlfn.NUMBERVALUE(Test_Length_Start[[#This Row],[Column11]])</f>
        <v>0.30184463211266299</v>
      </c>
      <c r="N837" s="8">
        <f>Tableau2[[#This Row],[Longueur manquante]]-(6-Tableau2[[#This Row],[longueur]])</f>
        <v>-3.6032877740226268</v>
      </c>
    </row>
    <row r="838" spans="2:14" x14ac:dyDescent="0.25">
      <c r="B838" s="3" t="str">
        <f t="shared" si="26"/>
        <v>16</v>
      </c>
      <c r="C838" s="4" t="str">
        <f>Test_Length_Start[[#This Row],[Column1]]</f>
        <v>16-Camera-0,05</v>
      </c>
      <c r="D838" s="3">
        <f t="shared" si="27"/>
        <v>0.5</v>
      </c>
      <c r="E838" s="4">
        <f>_xlfn.NUMBERVALUE(Test_Length_Start[[#This Row],[Column2]])</f>
        <v>44.861580641994401</v>
      </c>
      <c r="F838" s="4">
        <f>_xlfn.NUMBERVALUE(Test_Length_Start[[#This Row],[Column3]])</f>
        <v>1.9107772868536299</v>
      </c>
      <c r="G838" s="4">
        <f>_xlfn.NUMBERVALUE(Test_Length_Start[[#This Row],[Column4]])</f>
        <v>6.8442606925444294E-2</v>
      </c>
      <c r="H838" s="4">
        <f>_xlfn.NUMBERVALUE(Test_Length_Start[[#This Row],[Column5]])</f>
        <v>0.103609705507062</v>
      </c>
      <c r="I838" s="4">
        <f>_xlfn.NUMBERVALUE(Test_Length_Start[[#This Row],[Column6]])</f>
        <v>6.7964809935576603E-2</v>
      </c>
      <c r="J838" s="4">
        <f>_xlfn.NUMBERVALUE(Test_Length_Start[[#This Row],[Column7]])</f>
        <v>0.106406317282612</v>
      </c>
      <c r="K838" s="4">
        <f>_xlfn.NUMBERVALUE(Test_Length_Start[[#This Row],[Column12]])</f>
        <v>5.3635606090538204</v>
      </c>
      <c r="L838" s="8">
        <f>_xlfn.NUMBERVALUE(Test_Length_Start[[#This Row],[Column10]])</f>
        <v>0.14040266482119601</v>
      </c>
      <c r="M838" s="4">
        <f>_xlfn.NUMBERVALUE(Test_Length_Start[[#This Row],[Column11]])</f>
        <v>0.25173317028947301</v>
      </c>
      <c r="N838" s="8">
        <f>Tableau2[[#This Row],[Longueur manquante]]-(6-Tableau2[[#This Row],[longueur]])</f>
        <v>-3.8374895428568969</v>
      </c>
    </row>
    <row r="839" spans="2:14" x14ac:dyDescent="0.25">
      <c r="B839" s="3" t="str">
        <f t="shared" si="26"/>
        <v>16</v>
      </c>
      <c r="C839" s="4" t="str">
        <f>Test_Length_Start[[#This Row],[Column1]]</f>
        <v>16-Camera-0,05</v>
      </c>
      <c r="D839" s="3">
        <f t="shared" si="27"/>
        <v>0.5</v>
      </c>
      <c r="E839" s="4">
        <f>_xlfn.NUMBERVALUE(Test_Length_Start[[#This Row],[Column2]])</f>
        <v>28.033950229609299</v>
      </c>
      <c r="F839" s="4">
        <f>_xlfn.NUMBERVALUE(Test_Length_Start[[#This Row],[Column3]])</f>
        <v>2.11755722033302</v>
      </c>
      <c r="G839" s="4">
        <f>_xlfn.NUMBERVALUE(Test_Length_Start[[#This Row],[Column4]])</f>
        <v>5.6250440393900397E-2</v>
      </c>
      <c r="H839" s="4">
        <f>_xlfn.NUMBERVALUE(Test_Length_Start[[#This Row],[Column5]])</f>
        <v>0.10221818272149601</v>
      </c>
      <c r="I839" s="4">
        <f>_xlfn.NUMBERVALUE(Test_Length_Start[[#This Row],[Column6]])</f>
        <v>4.9369728438689198E-2</v>
      </c>
      <c r="J839" s="4">
        <f>_xlfn.NUMBERVALUE(Test_Length_Start[[#This Row],[Column7]])</f>
        <v>9.5495456597617906E-2</v>
      </c>
      <c r="K839" s="4">
        <f>_xlfn.NUMBERVALUE(Test_Length_Start[[#This Row],[Column12]])</f>
        <v>5.8802930889651099</v>
      </c>
      <c r="L839" s="8">
        <f>_xlfn.NUMBERVALUE(Test_Length_Start[[#This Row],[Column10]])</f>
        <v>0.15162682577887299</v>
      </c>
      <c r="M839" s="4">
        <f>_xlfn.NUMBERVALUE(Test_Length_Start[[#This Row],[Column11]])</f>
        <v>0.35703604459792199</v>
      </c>
      <c r="N839" s="8">
        <f>Tableau2[[#This Row],[Longueur manquante]]-(6-Tableau2[[#This Row],[longueur]])</f>
        <v>-3.5254067350690579</v>
      </c>
    </row>
    <row r="840" spans="2:14" x14ac:dyDescent="0.25">
      <c r="B840" s="3" t="str">
        <f t="shared" si="26"/>
        <v>16</v>
      </c>
      <c r="C840" s="4" t="str">
        <f>Test_Length_Start[[#This Row],[Column1]]</f>
        <v>16-Camera-0,05</v>
      </c>
      <c r="D840" s="3">
        <f t="shared" si="27"/>
        <v>0.5</v>
      </c>
      <c r="E840" s="4">
        <f>_xlfn.NUMBERVALUE(Test_Length_Start[[#This Row],[Column2]])</f>
        <v>43.235584986841303</v>
      </c>
      <c r="F840" s="4">
        <f>_xlfn.NUMBERVALUE(Test_Length_Start[[#This Row],[Column3]])</f>
        <v>1.8507815972564301</v>
      </c>
      <c r="G840" s="4">
        <f>_xlfn.NUMBERVALUE(Test_Length_Start[[#This Row],[Column4]])</f>
        <v>2.07434349313078E-2</v>
      </c>
      <c r="H840" s="4">
        <f>_xlfn.NUMBERVALUE(Test_Length_Start[[#This Row],[Column5]])</f>
        <v>7.70977815082238E-2</v>
      </c>
      <c r="I840" s="4">
        <f>_xlfn.NUMBERVALUE(Test_Length_Start[[#This Row],[Column6]])</f>
        <v>1.8102489743995899E-2</v>
      </c>
      <c r="J840" s="4">
        <f>_xlfn.NUMBERVALUE(Test_Length_Start[[#This Row],[Column7]])</f>
        <v>5.75506034086938E-2</v>
      </c>
      <c r="K840" s="4">
        <f>_xlfn.NUMBERVALUE(Test_Length_Start[[#This Row],[Column12]])</f>
        <v>4.5888082069577596</v>
      </c>
      <c r="L840" s="8">
        <f>_xlfn.NUMBERVALUE(Test_Length_Start[[#This Row],[Column10]])</f>
        <v>7.3748937373621606E-2</v>
      </c>
      <c r="M840" s="4">
        <f>_xlfn.NUMBERVALUE(Test_Length_Start[[#This Row],[Column11]])</f>
        <v>0.268804579117147</v>
      </c>
      <c r="N840" s="8">
        <f>Tableau2[[#This Row],[Longueur manquante]]-(6-Tableau2[[#This Row],[longueur]])</f>
        <v>-3.8804138236264225</v>
      </c>
    </row>
    <row r="841" spans="2:14" x14ac:dyDescent="0.25">
      <c r="B841" s="3" t="str">
        <f t="shared" si="26"/>
        <v>16</v>
      </c>
      <c r="C841" s="4" t="str">
        <f>Test_Length_Start[[#This Row],[Column1]]</f>
        <v>16-Camera-0,05</v>
      </c>
      <c r="D841" s="3">
        <f t="shared" si="27"/>
        <v>0.5</v>
      </c>
      <c r="E841" s="4">
        <f>_xlfn.NUMBERVALUE(Test_Length_Start[[#This Row],[Column2]])</f>
        <v>60.0785431162899</v>
      </c>
      <c r="F841" s="4">
        <f>_xlfn.NUMBERVALUE(Test_Length_Start[[#This Row],[Column3]])</f>
        <v>1.81186205331723</v>
      </c>
      <c r="G841" s="4">
        <f>_xlfn.NUMBERVALUE(Test_Length_Start[[#This Row],[Column4]])</f>
        <v>7.4396957267728006E-2</v>
      </c>
      <c r="H841" s="4">
        <f>_xlfn.NUMBERVALUE(Test_Length_Start[[#This Row],[Column5]])</f>
        <v>0.22245709606061101</v>
      </c>
      <c r="I841" s="4">
        <f>_xlfn.NUMBERVALUE(Test_Length_Start[[#This Row],[Column6]])</f>
        <v>6.5743218959268504E-2</v>
      </c>
      <c r="J841" s="4">
        <f>_xlfn.NUMBERVALUE(Test_Length_Start[[#This Row],[Column7]])</f>
        <v>0.133301349581324</v>
      </c>
      <c r="K841" s="4">
        <f>_xlfn.NUMBERVALUE(Test_Length_Start[[#This Row],[Column12]])</f>
        <v>4.9232458859914896</v>
      </c>
      <c r="L841" s="8">
        <f>_xlfn.NUMBERVALUE(Test_Length_Start[[#This Row],[Column10]])</f>
        <v>0.39404007772502903</v>
      </c>
      <c r="M841" s="4">
        <f>_xlfn.NUMBERVALUE(Test_Length_Start[[#This Row],[Column11]])</f>
        <v>0.77083301366660795</v>
      </c>
      <c r="N841" s="8">
        <f>Tableau2[[#This Row],[Longueur manquante]]-(6-Tableau2[[#This Row],[longueur]])</f>
        <v>-3.4173049330161618</v>
      </c>
    </row>
    <row r="842" spans="2:14" x14ac:dyDescent="0.25">
      <c r="B842" s="3" t="str">
        <f t="shared" si="26"/>
        <v>16</v>
      </c>
      <c r="C842" s="4" t="str">
        <f>Test_Length_Start[[#This Row],[Column1]]</f>
        <v>16-Camera-0,1</v>
      </c>
      <c r="D842" s="3">
        <f t="shared" si="27"/>
        <v>1</v>
      </c>
      <c r="E842" s="4">
        <f>_xlfn.NUMBERVALUE(Test_Length_Start[[#This Row],[Column2]])</f>
        <v>25.261935531686301</v>
      </c>
      <c r="F842" s="4">
        <f>_xlfn.NUMBERVALUE(Test_Length_Start[[#This Row],[Column3]])</f>
        <v>1.9179310458087999</v>
      </c>
      <c r="G842" s="4">
        <f>_xlfn.NUMBERVALUE(Test_Length_Start[[#This Row],[Column4]])</f>
        <v>7.9405885152390998E-2</v>
      </c>
      <c r="H842" s="4">
        <f>_xlfn.NUMBERVALUE(Test_Length_Start[[#This Row],[Column5]])</f>
        <v>0.12004784321317601</v>
      </c>
      <c r="I842" s="4">
        <f>_xlfn.NUMBERVALUE(Test_Length_Start[[#This Row],[Column6]])</f>
        <v>6.2986197506623598E-2</v>
      </c>
      <c r="J842" s="4">
        <f>_xlfn.NUMBERVALUE(Test_Length_Start[[#This Row],[Column7]])</f>
        <v>0.107176137313385</v>
      </c>
      <c r="K842" s="4">
        <f>_xlfn.NUMBERVALUE(Test_Length_Start[[#This Row],[Column12]])</f>
        <v>4.3904289029305801</v>
      </c>
      <c r="L842" s="8">
        <f>_xlfn.NUMBERVALUE(Test_Length_Start[[#This Row],[Column10]])</f>
        <v>0.24478491490099499</v>
      </c>
      <c r="M842" s="4">
        <f>_xlfn.NUMBERVALUE(Test_Length_Start[[#This Row],[Column11]])</f>
        <v>0.31065871061276501</v>
      </c>
      <c r="N842" s="8">
        <f>Tableau2[[#This Row],[Longueur manquante]]-(6-Tableau2[[#This Row],[longueur]])</f>
        <v>-3.7714102435784351</v>
      </c>
    </row>
    <row r="843" spans="2:14" x14ac:dyDescent="0.25">
      <c r="B843" s="3" t="str">
        <f t="shared" si="26"/>
        <v>16</v>
      </c>
      <c r="C843" s="4" t="str">
        <f>Test_Length_Start[[#This Row],[Column1]]</f>
        <v>16-Camera-0,1</v>
      </c>
      <c r="D843" s="3">
        <f t="shared" si="27"/>
        <v>1</v>
      </c>
      <c r="E843" s="4">
        <f>_xlfn.NUMBERVALUE(Test_Length_Start[[#This Row],[Column2]])</f>
        <v>19.3168427072724</v>
      </c>
      <c r="F843" s="4">
        <f>_xlfn.NUMBERVALUE(Test_Length_Start[[#This Row],[Column3]])</f>
        <v>2.1702334517051201</v>
      </c>
      <c r="G843" s="4">
        <f>_xlfn.NUMBERVALUE(Test_Length_Start[[#This Row],[Column4]])</f>
        <v>8.2011493820790704E-2</v>
      </c>
      <c r="H843" s="4">
        <f>_xlfn.NUMBERVALUE(Test_Length_Start[[#This Row],[Column5]])</f>
        <v>0.13013200739268099</v>
      </c>
      <c r="I843" s="4">
        <f>_xlfn.NUMBERVALUE(Test_Length_Start[[#This Row],[Column6]])</f>
        <v>7.1837489723996104E-2</v>
      </c>
      <c r="J843" s="4">
        <f>_xlfn.NUMBERVALUE(Test_Length_Start[[#This Row],[Column7]])</f>
        <v>0.12486157975017199</v>
      </c>
      <c r="K843" s="4">
        <f>_xlfn.NUMBERVALUE(Test_Length_Start[[#This Row],[Column12]])</f>
        <v>4.3603963529458198</v>
      </c>
      <c r="L843" s="8">
        <f>_xlfn.NUMBERVALUE(Test_Length_Start[[#This Row],[Column10]])</f>
        <v>0.24194994110875301</v>
      </c>
      <c r="M843" s="4">
        <f>_xlfn.NUMBERVALUE(Test_Length_Start[[#This Row],[Column11]])</f>
        <v>0.41428105018636302</v>
      </c>
      <c r="N843" s="8">
        <f>Tableau2[[#This Row],[Longueur manquante]]-(6-Tableau2[[#This Row],[longueur]])</f>
        <v>-3.415485498108517</v>
      </c>
    </row>
    <row r="844" spans="2:14" x14ac:dyDescent="0.25">
      <c r="B844" s="3" t="str">
        <f t="shared" si="26"/>
        <v>16</v>
      </c>
      <c r="C844" s="4" t="str">
        <f>Test_Length_Start[[#This Row],[Column1]]</f>
        <v>16-Camera-0,1</v>
      </c>
      <c r="D844" s="3">
        <f t="shared" si="27"/>
        <v>1</v>
      </c>
      <c r="E844" s="4">
        <f>_xlfn.NUMBERVALUE(Test_Length_Start[[#This Row],[Column2]])</f>
        <v>31.583241992877898</v>
      </c>
      <c r="F844" s="4">
        <f>_xlfn.NUMBERVALUE(Test_Length_Start[[#This Row],[Column3]])</f>
        <v>2.0788919911252401</v>
      </c>
      <c r="G844" s="4">
        <f>_xlfn.NUMBERVALUE(Test_Length_Start[[#This Row],[Column4]])</f>
        <v>7.4057639679208101E-2</v>
      </c>
      <c r="H844" s="4">
        <f>_xlfn.NUMBERVALUE(Test_Length_Start[[#This Row],[Column5]])</f>
        <v>0.11723157679375899</v>
      </c>
      <c r="I844" s="4">
        <f>_xlfn.NUMBERVALUE(Test_Length_Start[[#This Row],[Column6]])</f>
        <v>6.46679861164004E-2</v>
      </c>
      <c r="J844" s="4">
        <f>_xlfn.NUMBERVALUE(Test_Length_Start[[#This Row],[Column7]])</f>
        <v>0.111477987140637</v>
      </c>
      <c r="K844" s="4">
        <f>_xlfn.NUMBERVALUE(Test_Length_Start[[#This Row],[Column12]])</f>
        <v>4.28324131504632</v>
      </c>
      <c r="L844" s="8">
        <f>_xlfn.NUMBERVALUE(Test_Length_Start[[#This Row],[Column10]])</f>
        <v>0.185234367267825</v>
      </c>
      <c r="M844" s="4">
        <f>_xlfn.NUMBERVALUE(Test_Length_Start[[#This Row],[Column11]])</f>
        <v>0.40928267504756999</v>
      </c>
      <c r="N844" s="8">
        <f>Tableau2[[#This Row],[Longueur manquante]]-(6-Tableau2[[#This Row],[longueur]])</f>
        <v>-3.5118253338271899</v>
      </c>
    </row>
    <row r="845" spans="2:14" x14ac:dyDescent="0.25">
      <c r="B845" s="3" t="str">
        <f t="shared" si="26"/>
        <v>16</v>
      </c>
      <c r="C845" s="4" t="str">
        <f>Test_Length_Start[[#This Row],[Column1]]</f>
        <v>16-Camera-0,1</v>
      </c>
      <c r="D845" s="3">
        <f t="shared" si="27"/>
        <v>1</v>
      </c>
      <c r="E845" s="4">
        <f>_xlfn.NUMBERVALUE(Test_Length_Start[[#This Row],[Column2]])</f>
        <v>53.720070107681899</v>
      </c>
      <c r="F845" s="4">
        <f>_xlfn.NUMBERVALUE(Test_Length_Start[[#This Row],[Column3]])</f>
        <v>1.9075028230686</v>
      </c>
      <c r="G845" s="4">
        <f>_xlfn.NUMBERVALUE(Test_Length_Start[[#This Row],[Column4]])</f>
        <v>6.2805564685527407E-2</v>
      </c>
      <c r="H845" s="4">
        <f>_xlfn.NUMBERVALUE(Test_Length_Start[[#This Row],[Column5]])</f>
        <v>0.104689946855561</v>
      </c>
      <c r="I845" s="4">
        <f>_xlfn.NUMBERVALUE(Test_Length_Start[[#This Row],[Column6]])</f>
        <v>5.5035353128626098E-2</v>
      </c>
      <c r="J845" s="4">
        <f>_xlfn.NUMBERVALUE(Test_Length_Start[[#This Row],[Column7]])</f>
        <v>0.103345450082569</v>
      </c>
      <c r="K845" s="4">
        <f>_xlfn.NUMBERVALUE(Test_Length_Start[[#This Row],[Column12]])</f>
        <v>3.7149956680368601</v>
      </c>
      <c r="L845" s="8">
        <f>_xlfn.NUMBERVALUE(Test_Length_Start[[#This Row],[Column10]])</f>
        <v>0.15977503200189</v>
      </c>
      <c r="M845" s="4">
        <f>_xlfn.NUMBERVALUE(Test_Length_Start[[#This Row],[Column11]])</f>
        <v>0.33944671676137</v>
      </c>
      <c r="N845" s="8">
        <f>Tableau2[[#This Row],[Longueur manquante]]-(6-Tableau2[[#This Row],[longueur]])</f>
        <v>-3.7530504601700301</v>
      </c>
    </row>
    <row r="846" spans="2:14" x14ac:dyDescent="0.25">
      <c r="B846" s="3" t="str">
        <f t="shared" si="26"/>
        <v>16</v>
      </c>
      <c r="C846" s="4" t="str">
        <f>Test_Length_Start[[#This Row],[Column1]]</f>
        <v>16-Camera-0,1</v>
      </c>
      <c r="D846" s="3">
        <f t="shared" si="27"/>
        <v>1</v>
      </c>
      <c r="E846" s="4">
        <f>_xlfn.NUMBERVALUE(Test_Length_Start[[#This Row],[Column2]])</f>
        <v>13.856228102194001</v>
      </c>
      <c r="F846" s="4">
        <f>_xlfn.NUMBERVALUE(Test_Length_Start[[#This Row],[Column3]])</f>
        <v>2.0748049792824199</v>
      </c>
      <c r="G846" s="4">
        <f>_xlfn.NUMBERVALUE(Test_Length_Start[[#This Row],[Column4]])</f>
        <v>0.124188896879384</v>
      </c>
      <c r="H846" s="4">
        <f>_xlfn.NUMBERVALUE(Test_Length_Start[[#This Row],[Column5]])</f>
        <v>0.14123510289626001</v>
      </c>
      <c r="I846" s="4">
        <f>_xlfn.NUMBERVALUE(Test_Length_Start[[#This Row],[Column6]])</f>
        <v>0.124390646189955</v>
      </c>
      <c r="J846" s="4">
        <f>_xlfn.NUMBERVALUE(Test_Length_Start[[#This Row],[Column7]])</f>
        <v>0.14305823062564599</v>
      </c>
      <c r="K846" s="4">
        <f>_xlfn.NUMBERVALUE(Test_Length_Start[[#This Row],[Column12]])</f>
        <v>4.0914112599566499</v>
      </c>
      <c r="L846" s="8">
        <f>_xlfn.NUMBERVALUE(Test_Length_Start[[#This Row],[Column10]])</f>
        <v>0.32902922712935401</v>
      </c>
      <c r="M846" s="4">
        <f>_xlfn.NUMBERVALUE(Test_Length_Start[[#This Row],[Column11]])</f>
        <v>0.32246537560475302</v>
      </c>
      <c r="N846" s="8">
        <f>Tableau2[[#This Row],[Longueur manquante]]-(6-Tableau2[[#This Row],[longueur]])</f>
        <v>-3.6027296451128272</v>
      </c>
    </row>
    <row r="847" spans="2:14" x14ac:dyDescent="0.25">
      <c r="B847" s="3" t="str">
        <f t="shared" si="26"/>
        <v>16</v>
      </c>
      <c r="C847" s="4" t="str">
        <f>Test_Length_Start[[#This Row],[Column1]]</f>
        <v>16-Camera-0,1</v>
      </c>
      <c r="D847" s="3">
        <f t="shared" si="27"/>
        <v>1</v>
      </c>
      <c r="E847" s="4">
        <f>_xlfn.NUMBERVALUE(Test_Length_Start[[#This Row],[Column2]])</f>
        <v>35.242499599562201</v>
      </c>
      <c r="F847" s="4">
        <f>_xlfn.NUMBERVALUE(Test_Length_Start[[#This Row],[Column3]])</f>
        <v>1.9933228793239599</v>
      </c>
      <c r="G847" s="4">
        <f>_xlfn.NUMBERVALUE(Test_Length_Start[[#This Row],[Column4]])</f>
        <v>8.0563800534058594E-2</v>
      </c>
      <c r="H847" s="4">
        <f>_xlfn.NUMBERVALUE(Test_Length_Start[[#This Row],[Column5]])</f>
        <v>0.117079063371482</v>
      </c>
      <c r="I847" s="4">
        <f>_xlfn.NUMBERVALUE(Test_Length_Start[[#This Row],[Column6]])</f>
        <v>6.0926013139289401E-2</v>
      </c>
      <c r="J847" s="4">
        <f>_xlfn.NUMBERVALUE(Test_Length_Start[[#This Row],[Column7]])</f>
        <v>0.110859791065682</v>
      </c>
      <c r="K847" s="4">
        <f>_xlfn.NUMBERVALUE(Test_Length_Start[[#This Row],[Column12]])</f>
        <v>4.0414352320367399</v>
      </c>
      <c r="L847" s="8">
        <f>_xlfn.NUMBERVALUE(Test_Length_Start[[#This Row],[Column10]])</f>
        <v>0.27516233773427301</v>
      </c>
      <c r="M847" s="4">
        <f>_xlfn.NUMBERVALUE(Test_Length_Start[[#This Row],[Column11]])</f>
        <v>0.37726673028726798</v>
      </c>
      <c r="N847" s="8">
        <f>Tableau2[[#This Row],[Longueur manquante]]-(6-Tableau2[[#This Row],[longueur]])</f>
        <v>-3.6294103903887716</v>
      </c>
    </row>
    <row r="848" spans="2:14" x14ac:dyDescent="0.25">
      <c r="B848" s="3" t="str">
        <f t="shared" si="26"/>
        <v>16</v>
      </c>
      <c r="C848" s="4" t="str">
        <f>Test_Length_Start[[#This Row],[Column1]]</f>
        <v>16-Camera-0,1</v>
      </c>
      <c r="D848" s="3">
        <f t="shared" si="27"/>
        <v>1</v>
      </c>
      <c r="E848" s="4">
        <f>_xlfn.NUMBERVALUE(Test_Length_Start[[#This Row],[Column2]])</f>
        <v>16.4735430102353</v>
      </c>
      <c r="F848" s="4">
        <f>_xlfn.NUMBERVALUE(Test_Length_Start[[#This Row],[Column3]])</f>
        <v>2.0729564619382401</v>
      </c>
      <c r="G848" s="4">
        <f>_xlfn.NUMBERVALUE(Test_Length_Start[[#This Row],[Column4]])</f>
        <v>9.5272368646369399E-2</v>
      </c>
      <c r="H848" s="4">
        <f>_xlfn.NUMBERVALUE(Test_Length_Start[[#This Row],[Column5]])</f>
        <v>0.132171404221606</v>
      </c>
      <c r="I848" s="4">
        <f>_xlfn.NUMBERVALUE(Test_Length_Start[[#This Row],[Column6]])</f>
        <v>8.5593727942576206E-2</v>
      </c>
      <c r="J848" s="4">
        <f>_xlfn.NUMBERVALUE(Test_Length_Start[[#This Row],[Column7]])</f>
        <v>0.125011150572714</v>
      </c>
      <c r="K848" s="4">
        <f>_xlfn.NUMBERVALUE(Test_Length_Start[[#This Row],[Column12]])</f>
        <v>3.8208730170736001</v>
      </c>
      <c r="L848" s="8">
        <f>_xlfn.NUMBERVALUE(Test_Length_Start[[#This Row],[Column10]])</f>
        <v>0.31654157515129</v>
      </c>
      <c r="M848" s="4">
        <f>_xlfn.NUMBERVALUE(Test_Length_Start[[#This Row],[Column11]])</f>
        <v>0.37796075953529601</v>
      </c>
      <c r="N848" s="8">
        <f>Tableau2[[#This Row],[Longueur manquante]]-(6-Tableau2[[#This Row],[longueur]])</f>
        <v>-3.549082778526464</v>
      </c>
    </row>
    <row r="849" spans="2:14" x14ac:dyDescent="0.25">
      <c r="B849" s="3" t="str">
        <f t="shared" si="26"/>
        <v>16</v>
      </c>
      <c r="C849" s="4" t="str">
        <f>Test_Length_Start[[#This Row],[Column1]]</f>
        <v>16-Camera-0,1</v>
      </c>
      <c r="D849" s="3">
        <f t="shared" si="27"/>
        <v>1</v>
      </c>
      <c r="E849" s="4">
        <f>_xlfn.NUMBERVALUE(Test_Length_Start[[#This Row],[Column2]])</f>
        <v>27.0275546163274</v>
      </c>
      <c r="F849" s="4">
        <f>_xlfn.NUMBERVALUE(Test_Length_Start[[#This Row],[Column3]])</f>
        <v>1.8807366460186601</v>
      </c>
      <c r="G849" s="4">
        <f>_xlfn.NUMBERVALUE(Test_Length_Start[[#This Row],[Column4]])</f>
        <v>8.0832206230827403E-2</v>
      </c>
      <c r="H849" s="4">
        <f>_xlfn.NUMBERVALUE(Test_Length_Start[[#This Row],[Column5]])</f>
        <v>0.14463691130643599</v>
      </c>
      <c r="I849" s="4">
        <f>_xlfn.NUMBERVALUE(Test_Length_Start[[#This Row],[Column6]])</f>
        <v>7.53006212902598E-2</v>
      </c>
      <c r="J849" s="4">
        <f>_xlfn.NUMBERVALUE(Test_Length_Start[[#This Row],[Column7]])</f>
        <v>0.12990824938165901</v>
      </c>
      <c r="K849" s="4">
        <f>_xlfn.NUMBERVALUE(Test_Length_Start[[#This Row],[Column12]])</f>
        <v>4.9481744139920902</v>
      </c>
      <c r="L849" s="8">
        <f>_xlfn.NUMBERVALUE(Test_Length_Start[[#This Row],[Column10]])</f>
        <v>0.221159590334288</v>
      </c>
      <c r="M849" s="4">
        <f>_xlfn.NUMBERVALUE(Test_Length_Start[[#This Row],[Column11]])</f>
        <v>0.41102966940119601</v>
      </c>
      <c r="N849" s="8">
        <f>Tableau2[[#This Row],[Longueur manquante]]-(6-Tableau2[[#This Row],[longueur]])</f>
        <v>-3.7082336845801445</v>
      </c>
    </row>
    <row r="850" spans="2:14" x14ac:dyDescent="0.25">
      <c r="B850" s="3" t="str">
        <f t="shared" si="26"/>
        <v>16</v>
      </c>
      <c r="C850" s="4" t="str">
        <f>Test_Length_Start[[#This Row],[Column1]]</f>
        <v>16-Camera-0,1</v>
      </c>
      <c r="D850" s="3">
        <f t="shared" si="27"/>
        <v>1</v>
      </c>
      <c r="E850" s="4">
        <f>_xlfn.NUMBERVALUE(Test_Length_Start[[#This Row],[Column2]])</f>
        <v>79.413504972519306</v>
      </c>
      <c r="F850" s="4">
        <f>_xlfn.NUMBERVALUE(Test_Length_Start[[#This Row],[Column3]])</f>
        <v>1.8747202098617399</v>
      </c>
      <c r="G850" s="4">
        <f>_xlfn.NUMBERVALUE(Test_Length_Start[[#This Row],[Column4]])</f>
        <v>8.0150635232719106E-2</v>
      </c>
      <c r="H850" s="4">
        <f>_xlfn.NUMBERVALUE(Test_Length_Start[[#This Row],[Column5]])</f>
        <v>0.15589329441156999</v>
      </c>
      <c r="I850" s="4">
        <f>_xlfn.NUMBERVALUE(Test_Length_Start[[#This Row],[Column6]])</f>
        <v>6.9577559442948106E-2</v>
      </c>
      <c r="J850" s="4">
        <f>_xlfn.NUMBERVALUE(Test_Length_Start[[#This Row],[Column7]])</f>
        <v>0.12609935176788101</v>
      </c>
      <c r="K850" s="4">
        <f>_xlfn.NUMBERVALUE(Test_Length_Start[[#This Row],[Column12]])</f>
        <v>4.6505282680736801</v>
      </c>
      <c r="L850" s="8">
        <f>_xlfn.NUMBERVALUE(Test_Length_Start[[#This Row],[Column10]])</f>
        <v>0.33825542157921901</v>
      </c>
      <c r="M850" s="4">
        <f>_xlfn.NUMBERVALUE(Test_Length_Start[[#This Row],[Column11]])</f>
        <v>0.55292655632064402</v>
      </c>
      <c r="N850" s="8">
        <f>Tableau2[[#This Row],[Longueur manquante]]-(6-Tableau2[[#This Row],[longueur]])</f>
        <v>-3.5723532338176156</v>
      </c>
    </row>
    <row r="851" spans="2:14" x14ac:dyDescent="0.25">
      <c r="B851" s="3" t="str">
        <f t="shared" si="26"/>
        <v>16</v>
      </c>
      <c r="C851" s="4" t="str">
        <f>Test_Length_Start[[#This Row],[Column1]]</f>
        <v>16-Camera-0,1</v>
      </c>
      <c r="D851" s="3">
        <f t="shared" si="27"/>
        <v>1</v>
      </c>
      <c r="E851" s="4">
        <f>_xlfn.NUMBERVALUE(Test_Length_Start[[#This Row],[Column2]])</f>
        <v>46.853775209469703</v>
      </c>
      <c r="F851" s="4">
        <f>_xlfn.NUMBERVALUE(Test_Length_Start[[#This Row],[Column3]])</f>
        <v>1.87333630500723</v>
      </c>
      <c r="G851" s="4">
        <f>_xlfn.NUMBERVALUE(Test_Length_Start[[#This Row],[Column4]])</f>
        <v>5.9874295583740397E-2</v>
      </c>
      <c r="H851" s="4">
        <f>_xlfn.NUMBERVALUE(Test_Length_Start[[#This Row],[Column5]])</f>
        <v>9.7045804664529806E-2</v>
      </c>
      <c r="I851" s="4">
        <f>_xlfn.NUMBERVALUE(Test_Length_Start[[#This Row],[Column6]])</f>
        <v>4.5261726960047502E-2</v>
      </c>
      <c r="J851" s="4">
        <f>_xlfn.NUMBERVALUE(Test_Length_Start[[#This Row],[Column7]])</f>
        <v>9.2561743963377296E-2</v>
      </c>
      <c r="K851" s="4">
        <f>_xlfn.NUMBERVALUE(Test_Length_Start[[#This Row],[Column12]])</f>
        <v>4.7012829430168397</v>
      </c>
      <c r="L851" s="8">
        <f>_xlfn.NUMBERVALUE(Test_Length_Start[[#This Row],[Column10]])</f>
        <v>0.18645054720593199</v>
      </c>
      <c r="M851" s="4">
        <f>_xlfn.NUMBERVALUE(Test_Length_Start[[#This Row],[Column11]])</f>
        <v>0.32338367393518802</v>
      </c>
      <c r="N851" s="8">
        <f>Tableau2[[#This Row],[Longueur manquante]]-(6-Tableau2[[#This Row],[longueur]])</f>
        <v>-3.8032800210575819</v>
      </c>
    </row>
    <row r="852" spans="2:14" x14ac:dyDescent="0.25">
      <c r="B852" s="3" t="str">
        <f t="shared" si="26"/>
        <v>16</v>
      </c>
      <c r="C852" s="4" t="str">
        <f>Test_Length_Start[[#This Row],[Column1]]</f>
        <v>16-Camera-0,1</v>
      </c>
      <c r="D852" s="3">
        <f t="shared" si="27"/>
        <v>1</v>
      </c>
      <c r="E852" s="4">
        <f>_xlfn.NUMBERVALUE(Test_Length_Start[[#This Row],[Column2]])</f>
        <v>14.186814041806601</v>
      </c>
      <c r="F852" s="4">
        <f>_xlfn.NUMBERVALUE(Test_Length_Start[[#This Row],[Column3]])</f>
        <v>2.03977148058802</v>
      </c>
      <c r="G852" s="4">
        <f>_xlfn.NUMBERVALUE(Test_Length_Start[[#This Row],[Column4]])</f>
        <v>0.12521948467207999</v>
      </c>
      <c r="H852" s="4">
        <f>_xlfn.NUMBERVALUE(Test_Length_Start[[#This Row],[Column5]])</f>
        <v>0.353971984448187</v>
      </c>
      <c r="I852" s="4">
        <f>_xlfn.NUMBERVALUE(Test_Length_Start[[#This Row],[Column6]])</f>
        <v>0.10953933211797</v>
      </c>
      <c r="J852" s="4">
        <f>_xlfn.NUMBERVALUE(Test_Length_Start[[#This Row],[Column7]])</f>
        <v>0.247316647843593</v>
      </c>
      <c r="K852" s="4">
        <f>_xlfn.NUMBERVALUE(Test_Length_Start[[#This Row],[Column12]])</f>
        <v>4.2809396090451601</v>
      </c>
      <c r="L852" s="8">
        <f>_xlfn.NUMBERVALUE(Test_Length_Start[[#This Row],[Column10]])</f>
        <v>0.45198224713268498</v>
      </c>
      <c r="M852" s="4">
        <f>_xlfn.NUMBERVALUE(Test_Length_Start[[#This Row],[Column11]])</f>
        <v>1.01498376179498</v>
      </c>
      <c r="N852" s="8">
        <f>Tableau2[[#This Row],[Longueur manquante]]-(6-Tableau2[[#This Row],[longueur]])</f>
        <v>-2.945244757617</v>
      </c>
    </row>
    <row r="853" spans="2:14" x14ac:dyDescent="0.25">
      <c r="B853" s="3" t="str">
        <f t="shared" si="26"/>
        <v>16</v>
      </c>
      <c r="C853" s="4" t="str">
        <f>Test_Length_Start[[#This Row],[Column1]]</f>
        <v>16-Camera-0,1</v>
      </c>
      <c r="D853" s="3">
        <f t="shared" si="27"/>
        <v>1</v>
      </c>
      <c r="E853" s="4">
        <f>_xlfn.NUMBERVALUE(Test_Length_Start[[#This Row],[Column2]])</f>
        <v>73.8630611637019</v>
      </c>
      <c r="F853" s="4">
        <f>_xlfn.NUMBERVALUE(Test_Length_Start[[#This Row],[Column3]])</f>
        <v>1.82813267141495</v>
      </c>
      <c r="G853" s="4">
        <f>_xlfn.NUMBERVALUE(Test_Length_Start[[#This Row],[Column4]])</f>
        <v>9.4370190501798901E-2</v>
      </c>
      <c r="H853" s="4">
        <f>_xlfn.NUMBERVALUE(Test_Length_Start[[#This Row],[Column5]])</f>
        <v>0.13861668314824899</v>
      </c>
      <c r="I853" s="4">
        <f>_xlfn.NUMBERVALUE(Test_Length_Start[[#This Row],[Column6]])</f>
        <v>8.0749193179613404E-2</v>
      </c>
      <c r="J853" s="4">
        <f>_xlfn.NUMBERVALUE(Test_Length_Start[[#This Row],[Column7]])</f>
        <v>0.13117131675371799</v>
      </c>
      <c r="K853" s="4">
        <f>_xlfn.NUMBERVALUE(Test_Length_Start[[#This Row],[Column12]])</f>
        <v>4.4087245910195598</v>
      </c>
      <c r="L853" s="8">
        <f>_xlfn.NUMBERVALUE(Test_Length_Start[[#This Row],[Column10]])</f>
        <v>0.252646061978193</v>
      </c>
      <c r="M853" s="4">
        <f>_xlfn.NUMBERVALUE(Test_Length_Start[[#This Row],[Column11]])</f>
        <v>0.40876639755084299</v>
      </c>
      <c r="N853" s="8">
        <f>Tableau2[[#This Row],[Longueur manquante]]-(6-Tableau2[[#This Row],[longueur]])</f>
        <v>-3.7631009310342067</v>
      </c>
    </row>
    <row r="854" spans="2:14" x14ac:dyDescent="0.25">
      <c r="B854" s="3" t="str">
        <f t="shared" si="26"/>
        <v>16</v>
      </c>
      <c r="C854" s="4" t="str">
        <f>Test_Length_Start[[#This Row],[Column1]]</f>
        <v>16-Camera-0,1</v>
      </c>
      <c r="D854" s="3">
        <f t="shared" si="27"/>
        <v>1</v>
      </c>
      <c r="E854" s="4">
        <f>_xlfn.NUMBERVALUE(Test_Length_Start[[#This Row],[Column2]])</f>
        <v>46.341363515728602</v>
      </c>
      <c r="F854" s="4">
        <f>_xlfn.NUMBERVALUE(Test_Length_Start[[#This Row],[Column3]])</f>
        <v>2.0389224317576899</v>
      </c>
      <c r="G854" s="4">
        <f>_xlfn.NUMBERVALUE(Test_Length_Start[[#This Row],[Column4]])</f>
        <v>9.1467160123632499E-2</v>
      </c>
      <c r="H854" s="4">
        <f>_xlfn.NUMBERVALUE(Test_Length_Start[[#This Row],[Column5]])</f>
        <v>0.12367276256437</v>
      </c>
      <c r="I854" s="4">
        <f>_xlfn.NUMBERVALUE(Test_Length_Start[[#This Row],[Column6]])</f>
        <v>8.3606231863076794E-2</v>
      </c>
      <c r="J854" s="4">
        <f>_xlfn.NUMBERVALUE(Test_Length_Start[[#This Row],[Column7]])</f>
        <v>0.118629212348075</v>
      </c>
      <c r="K854" s="4">
        <f>_xlfn.NUMBERVALUE(Test_Length_Start[[#This Row],[Column12]])</f>
        <v>4.3580025569535703</v>
      </c>
      <c r="L854" s="8">
        <f>_xlfn.NUMBERVALUE(Test_Length_Start[[#This Row],[Column10]])</f>
        <v>0.233589839087746</v>
      </c>
      <c r="M854" s="4">
        <f>_xlfn.NUMBERVALUE(Test_Length_Start[[#This Row],[Column11]])</f>
        <v>0.33299940388598598</v>
      </c>
      <c r="N854" s="8">
        <f>Tableau2[[#This Row],[Longueur manquante]]-(6-Tableau2[[#This Row],[longueur]])</f>
        <v>-3.628078164356324</v>
      </c>
    </row>
    <row r="855" spans="2:14" x14ac:dyDescent="0.25">
      <c r="B855" s="3" t="str">
        <f t="shared" si="26"/>
        <v>16</v>
      </c>
      <c r="C855" s="4" t="str">
        <f>Test_Length_Start[[#This Row],[Column1]]</f>
        <v>16-Camera-0,1</v>
      </c>
      <c r="D855" s="3">
        <f t="shared" si="27"/>
        <v>1</v>
      </c>
      <c r="E855" s="4">
        <f>_xlfn.NUMBERVALUE(Test_Length_Start[[#This Row],[Column2]])</f>
        <v>73.394024584207699</v>
      </c>
      <c r="F855" s="4">
        <f>_xlfn.NUMBERVALUE(Test_Length_Start[[#This Row],[Column3]])</f>
        <v>2.03646700613651</v>
      </c>
      <c r="G855" s="4">
        <f>_xlfn.NUMBERVALUE(Test_Length_Start[[#This Row],[Column4]])</f>
        <v>5.8433484808768303E-2</v>
      </c>
      <c r="H855" s="4">
        <f>_xlfn.NUMBERVALUE(Test_Length_Start[[#This Row],[Column5]])</f>
        <v>0.10057508456172699</v>
      </c>
      <c r="I855" s="4">
        <f>_xlfn.NUMBERVALUE(Test_Length_Start[[#This Row],[Column6]])</f>
        <v>4.30916487570095E-2</v>
      </c>
      <c r="J855" s="4">
        <f>_xlfn.NUMBERVALUE(Test_Length_Start[[#This Row],[Column7]])</f>
        <v>9.5963698282899301E-2</v>
      </c>
      <c r="K855" s="4">
        <f>_xlfn.NUMBERVALUE(Test_Length_Start[[#This Row],[Column12]])</f>
        <v>4.4182268400909299</v>
      </c>
      <c r="L855" s="8">
        <f>_xlfn.NUMBERVALUE(Test_Length_Start[[#This Row],[Column10]])</f>
        <v>0.176289396613143</v>
      </c>
      <c r="M855" s="4">
        <f>_xlfn.NUMBERVALUE(Test_Length_Start[[#This Row],[Column11]])</f>
        <v>0.31013422681831598</v>
      </c>
      <c r="N855" s="8">
        <f>Tableau2[[#This Row],[Longueur manquante]]-(6-Tableau2[[#This Row],[longueur]])</f>
        <v>-3.6533987670451742</v>
      </c>
    </row>
    <row r="856" spans="2:14" x14ac:dyDescent="0.25">
      <c r="B856" s="3" t="str">
        <f t="shared" si="26"/>
        <v>16</v>
      </c>
      <c r="C856" s="4" t="str">
        <f>Test_Length_Start[[#This Row],[Column1]]</f>
        <v>16-Camera-0,1</v>
      </c>
      <c r="D856" s="3">
        <f t="shared" si="27"/>
        <v>1</v>
      </c>
      <c r="E856" s="4">
        <f>_xlfn.NUMBERVALUE(Test_Length_Start[[#This Row],[Column2]])</f>
        <v>33.765973647160301</v>
      </c>
      <c r="F856" s="4">
        <f>_xlfn.NUMBERVALUE(Test_Length_Start[[#This Row],[Column3]])</f>
        <v>2.1280119631449002</v>
      </c>
      <c r="G856" s="4">
        <f>_xlfn.NUMBERVALUE(Test_Length_Start[[#This Row],[Column4]])</f>
        <v>0.14120110474979999</v>
      </c>
      <c r="H856" s="4">
        <f>_xlfn.NUMBERVALUE(Test_Length_Start[[#This Row],[Column5]])</f>
        <v>0.14961878084717301</v>
      </c>
      <c r="I856" s="4">
        <f>_xlfn.NUMBERVALUE(Test_Length_Start[[#This Row],[Column6]])</f>
        <v>0.13272629528503899</v>
      </c>
      <c r="J856" s="4">
        <f>_xlfn.NUMBERVALUE(Test_Length_Start[[#This Row],[Column7]])</f>
        <v>0.14605439577663801</v>
      </c>
      <c r="K856" s="4">
        <f>_xlfn.NUMBERVALUE(Test_Length_Start[[#This Row],[Column12]])</f>
        <v>4.1830913570010999</v>
      </c>
      <c r="L856" s="8">
        <f>_xlfn.NUMBERVALUE(Test_Length_Start[[#This Row],[Column10]])</f>
        <v>0.33652583169135503</v>
      </c>
      <c r="M856" s="4">
        <f>_xlfn.NUMBERVALUE(Test_Length_Start[[#This Row],[Column11]])</f>
        <v>0.33657056238307498</v>
      </c>
      <c r="N856" s="8">
        <f>Tableau2[[#This Row],[Longueur manquante]]-(6-Tableau2[[#This Row],[longueur]])</f>
        <v>-3.535417474472025</v>
      </c>
    </row>
    <row r="857" spans="2:14" x14ac:dyDescent="0.25">
      <c r="B857" s="3" t="str">
        <f t="shared" si="26"/>
        <v>16</v>
      </c>
      <c r="C857" s="4" t="str">
        <f>Test_Length_Start[[#This Row],[Column1]]</f>
        <v>16-Camera-0,1</v>
      </c>
      <c r="D857" s="3">
        <f t="shared" si="27"/>
        <v>1</v>
      </c>
      <c r="E857" s="4">
        <f>_xlfn.NUMBERVALUE(Test_Length_Start[[#This Row],[Column2]])</f>
        <v>39.596129451536498</v>
      </c>
      <c r="F857" s="4">
        <f>_xlfn.NUMBERVALUE(Test_Length_Start[[#This Row],[Column3]])</f>
        <v>2.0743709427560502</v>
      </c>
      <c r="G857" s="4">
        <f>_xlfn.NUMBERVALUE(Test_Length_Start[[#This Row],[Column4]])</f>
        <v>9.3633602191266194E-2</v>
      </c>
      <c r="H857" s="4">
        <f>_xlfn.NUMBERVALUE(Test_Length_Start[[#This Row],[Column5]])</f>
        <v>0.133293705120067</v>
      </c>
      <c r="I857" s="4">
        <f>_xlfn.NUMBERVALUE(Test_Length_Start[[#This Row],[Column6]])</f>
        <v>8.3167432363877594E-2</v>
      </c>
      <c r="J857" s="4">
        <f>_xlfn.NUMBERVALUE(Test_Length_Start[[#This Row],[Column7]])</f>
        <v>0.124750507341143</v>
      </c>
      <c r="K857" s="4">
        <f>_xlfn.NUMBERVALUE(Test_Length_Start[[#This Row],[Column12]])</f>
        <v>4.9632339290110297</v>
      </c>
      <c r="L857" s="8">
        <f>_xlfn.NUMBERVALUE(Test_Length_Start[[#This Row],[Column10]])</f>
        <v>0.28819602971562203</v>
      </c>
      <c r="M857" s="4">
        <f>_xlfn.NUMBERVALUE(Test_Length_Start[[#This Row],[Column11]])</f>
        <v>0.39319220336740701</v>
      </c>
      <c r="N857" s="8">
        <f>Tableau2[[#This Row],[Longueur manquante]]-(6-Tableau2[[#This Row],[longueur]])</f>
        <v>-3.5324368538765429</v>
      </c>
    </row>
    <row r="858" spans="2:14" x14ac:dyDescent="0.25">
      <c r="B858" s="3" t="str">
        <f t="shared" si="26"/>
        <v>16</v>
      </c>
      <c r="C858" s="4" t="str">
        <f>Test_Length_Start[[#This Row],[Column1]]</f>
        <v>16-Camera-0,1</v>
      </c>
      <c r="D858" s="3">
        <f t="shared" si="27"/>
        <v>1</v>
      </c>
      <c r="E858" s="4">
        <f>_xlfn.NUMBERVALUE(Test_Length_Start[[#This Row],[Column2]])</f>
        <v>44.729378028228801</v>
      </c>
      <c r="F858" s="4">
        <f>_xlfn.NUMBERVALUE(Test_Length_Start[[#This Row],[Column3]])</f>
        <v>2.0966748858952702</v>
      </c>
      <c r="G858" s="4">
        <f>_xlfn.NUMBERVALUE(Test_Length_Start[[#This Row],[Column4]])</f>
        <v>8.0757636792103196E-2</v>
      </c>
      <c r="H858" s="4">
        <f>_xlfn.NUMBERVALUE(Test_Length_Start[[#This Row],[Column5]])</f>
        <v>0.113809021367251</v>
      </c>
      <c r="I858" s="4">
        <f>_xlfn.NUMBERVALUE(Test_Length_Start[[#This Row],[Column6]])</f>
        <v>4.3721288296470297E-2</v>
      </c>
      <c r="J858" s="4">
        <f>_xlfn.NUMBERVALUE(Test_Length_Start[[#This Row],[Column7]])</f>
        <v>9.3609295857048996E-2</v>
      </c>
      <c r="K858" s="4">
        <f>_xlfn.NUMBERVALUE(Test_Length_Start[[#This Row],[Column12]])</f>
        <v>4.5284862490370799</v>
      </c>
      <c r="L858" s="8">
        <f>_xlfn.NUMBERVALUE(Test_Length_Start[[#This Row],[Column10]])</f>
        <v>0.40809856127316402</v>
      </c>
      <c r="M858" s="4">
        <f>_xlfn.NUMBERVALUE(Test_Length_Start[[#This Row],[Column11]])</f>
        <v>0.388058233895682</v>
      </c>
      <c r="N858" s="8">
        <f>Tableau2[[#This Row],[Longueur manquante]]-(6-Tableau2[[#This Row],[longueur]])</f>
        <v>-3.5152668802090479</v>
      </c>
    </row>
    <row r="859" spans="2:14" x14ac:dyDescent="0.25">
      <c r="B859" s="3" t="str">
        <f t="shared" si="26"/>
        <v>16</v>
      </c>
      <c r="C859" s="4" t="str">
        <f>Test_Length_Start[[#This Row],[Column1]]</f>
        <v>16-Camera-0,1</v>
      </c>
      <c r="D859" s="3">
        <f t="shared" si="27"/>
        <v>1</v>
      </c>
      <c r="E859" s="4">
        <f>_xlfn.NUMBERVALUE(Test_Length_Start[[#This Row],[Column2]])</f>
        <v>9.6202950052302096</v>
      </c>
      <c r="F859" s="4">
        <f>_xlfn.NUMBERVALUE(Test_Length_Start[[#This Row],[Column3]])</f>
        <v>2.1855024374785299</v>
      </c>
      <c r="G859" s="4">
        <f>_xlfn.NUMBERVALUE(Test_Length_Start[[#This Row],[Column4]])</f>
        <v>0.12961391823927901</v>
      </c>
      <c r="H859" s="4">
        <f>_xlfn.NUMBERVALUE(Test_Length_Start[[#This Row],[Column5]])</f>
        <v>0.18607857311546899</v>
      </c>
      <c r="I859" s="4">
        <f>_xlfn.NUMBERVALUE(Test_Length_Start[[#This Row],[Column6]])</f>
        <v>0.112912546788013</v>
      </c>
      <c r="J859" s="4">
        <f>_xlfn.NUMBERVALUE(Test_Length_Start[[#This Row],[Column7]])</f>
        <v>0.17036793251441901</v>
      </c>
      <c r="K859" s="4">
        <f>_xlfn.NUMBERVALUE(Test_Length_Start[[#This Row],[Column12]])</f>
        <v>5.4085444719530598</v>
      </c>
      <c r="L859" s="8">
        <f>_xlfn.NUMBERVALUE(Test_Length_Start[[#This Row],[Column10]])</f>
        <v>0.42277507934177799</v>
      </c>
      <c r="M859" s="4">
        <f>_xlfn.NUMBERVALUE(Test_Length_Start[[#This Row],[Column11]])</f>
        <v>0.57978499299337105</v>
      </c>
      <c r="N859" s="8">
        <f>Tableau2[[#This Row],[Longueur manquante]]-(6-Tableau2[[#This Row],[longueur]])</f>
        <v>-3.2347125695280989</v>
      </c>
    </row>
    <row r="860" spans="2:14" x14ac:dyDescent="0.25">
      <c r="B860" s="3" t="str">
        <f t="shared" si="26"/>
        <v>16</v>
      </c>
      <c r="C860" s="4" t="str">
        <f>Test_Length_Start[[#This Row],[Column1]]</f>
        <v>16-Camera-0,1</v>
      </c>
      <c r="D860" s="3">
        <f t="shared" si="27"/>
        <v>1</v>
      </c>
      <c r="E860" s="4">
        <f>_xlfn.NUMBERVALUE(Test_Length_Start[[#This Row],[Column2]])</f>
        <v>58.088715114837598</v>
      </c>
      <c r="F860" s="4">
        <f>_xlfn.NUMBERVALUE(Test_Length_Start[[#This Row],[Column3]])</f>
        <v>2.0948191088333301</v>
      </c>
      <c r="G860" s="4">
        <f>_xlfn.NUMBERVALUE(Test_Length_Start[[#This Row],[Column4]])</f>
        <v>6.2308850793064398E-2</v>
      </c>
      <c r="H860" s="4">
        <f>_xlfn.NUMBERVALUE(Test_Length_Start[[#This Row],[Column5]])</f>
        <v>0.10880215292279501</v>
      </c>
      <c r="I860" s="4">
        <f>_xlfn.NUMBERVALUE(Test_Length_Start[[#This Row],[Column6]])</f>
        <v>5.20533301055352E-2</v>
      </c>
      <c r="J860" s="4">
        <f>_xlfn.NUMBERVALUE(Test_Length_Start[[#This Row],[Column7]])</f>
        <v>0.103610176550683</v>
      </c>
      <c r="K860" s="4">
        <f>_xlfn.NUMBERVALUE(Test_Length_Start[[#This Row],[Column12]])</f>
        <v>4.55287086591124</v>
      </c>
      <c r="L860" s="8">
        <f>_xlfn.NUMBERVALUE(Test_Length_Start[[#This Row],[Column10]])</f>
        <v>0.27011684305769601</v>
      </c>
      <c r="M860" s="4">
        <f>_xlfn.NUMBERVALUE(Test_Length_Start[[#This Row],[Column11]])</f>
        <v>0.36827062315753301</v>
      </c>
      <c r="N860" s="8">
        <f>Tableau2[[#This Row],[Longueur manquante]]-(6-Tableau2[[#This Row],[longueur]])</f>
        <v>-3.5369102680091369</v>
      </c>
    </row>
    <row r="861" spans="2:14" x14ac:dyDescent="0.25">
      <c r="B861" s="3" t="str">
        <f t="shared" si="26"/>
        <v>16</v>
      </c>
      <c r="C861" s="4" t="str">
        <f>Test_Length_Start[[#This Row],[Column1]]</f>
        <v>16-Camera-0,1</v>
      </c>
      <c r="D861" s="3">
        <f t="shared" si="27"/>
        <v>1</v>
      </c>
      <c r="E861" s="4">
        <f>_xlfn.NUMBERVALUE(Test_Length_Start[[#This Row],[Column2]])</f>
        <v>75.999106081435102</v>
      </c>
      <c r="F861" s="4">
        <f>_xlfn.NUMBERVALUE(Test_Length_Start[[#This Row],[Column3]])</f>
        <v>1.9069471789644099</v>
      </c>
      <c r="G861" s="4">
        <f>_xlfn.NUMBERVALUE(Test_Length_Start[[#This Row],[Column4]])</f>
        <v>7.1102193091017604E-2</v>
      </c>
      <c r="H861" s="4">
        <f>_xlfn.NUMBERVALUE(Test_Length_Start[[#This Row],[Column5]])</f>
        <v>0.117964105231498</v>
      </c>
      <c r="I861" s="4">
        <f>_xlfn.NUMBERVALUE(Test_Length_Start[[#This Row],[Column6]])</f>
        <v>7.1790040119531898E-2</v>
      </c>
      <c r="J861" s="4">
        <f>_xlfn.NUMBERVALUE(Test_Length_Start[[#This Row],[Column7]])</f>
        <v>0.11424948744300301</v>
      </c>
      <c r="K861" s="4">
        <f>_xlfn.NUMBERVALUE(Test_Length_Start[[#This Row],[Column12]])</f>
        <v>4.3318595919990903</v>
      </c>
      <c r="L861" s="8">
        <f>_xlfn.NUMBERVALUE(Test_Length_Start[[#This Row],[Column10]])</f>
        <v>0.201970323226383</v>
      </c>
      <c r="M861" s="4">
        <f>_xlfn.NUMBERVALUE(Test_Length_Start[[#This Row],[Column11]])</f>
        <v>0.35611735980082898</v>
      </c>
      <c r="N861" s="8">
        <f>Tableau2[[#This Row],[Longueur manquante]]-(6-Tableau2[[#This Row],[longueur]])</f>
        <v>-3.7369354612347609</v>
      </c>
    </row>
    <row r="862" spans="2:14" x14ac:dyDescent="0.25">
      <c r="B862" s="3" t="str">
        <f t="shared" si="26"/>
        <v>16</v>
      </c>
      <c r="C862" s="4" t="str">
        <f>Test_Length_Start[[#This Row],[Column1]]</f>
        <v>16-Camera-0,15000000000000002</v>
      </c>
      <c r="D862" s="3">
        <f t="shared" si="27"/>
        <v>1.5</v>
      </c>
      <c r="E862" s="4">
        <f>_xlfn.NUMBERVALUE(Test_Length_Start[[#This Row],[Column2]])</f>
        <v>14.861086764244799</v>
      </c>
      <c r="F862" s="4">
        <f>_xlfn.NUMBERVALUE(Test_Length_Start[[#This Row],[Column3]])</f>
        <v>1.9633991791935701</v>
      </c>
      <c r="G862" s="4">
        <f>_xlfn.NUMBERVALUE(Test_Length_Start[[#This Row],[Column4]])</f>
        <v>0.173482536588212</v>
      </c>
      <c r="H862" s="4">
        <f>_xlfn.NUMBERVALUE(Test_Length_Start[[#This Row],[Column5]])</f>
        <v>0.233465368956908</v>
      </c>
      <c r="I862" s="4">
        <f>_xlfn.NUMBERVALUE(Test_Length_Start[[#This Row],[Column6]])</f>
        <v>0.120879437355665</v>
      </c>
      <c r="J862" s="4">
        <f>_xlfn.NUMBERVALUE(Test_Length_Start[[#This Row],[Column7]])</f>
        <v>0.16067820436338201</v>
      </c>
      <c r="K862" s="4">
        <f>_xlfn.NUMBERVALUE(Test_Length_Start[[#This Row],[Column12]])</f>
        <v>2.8906273500760999</v>
      </c>
      <c r="L862" s="8">
        <f>_xlfn.NUMBERVALUE(Test_Length_Start[[#This Row],[Column10]])</f>
        <v>0.58536644157856499</v>
      </c>
      <c r="M862" s="4">
        <f>_xlfn.NUMBERVALUE(Test_Length_Start[[#This Row],[Column11]])</f>
        <v>0.69691899075239905</v>
      </c>
      <c r="N862" s="8">
        <f>Tableau2[[#This Row],[Longueur manquante]]-(6-Tableau2[[#This Row],[longueur]])</f>
        <v>-3.339681830054031</v>
      </c>
    </row>
    <row r="863" spans="2:14" x14ac:dyDescent="0.25">
      <c r="B863" s="3" t="str">
        <f t="shared" si="26"/>
        <v>16</v>
      </c>
      <c r="C863" s="4" t="str">
        <f>Test_Length_Start[[#This Row],[Column1]]</f>
        <v>16-Camera-0,15000000000000002</v>
      </c>
      <c r="D863" s="3">
        <f t="shared" si="27"/>
        <v>1.5</v>
      </c>
      <c r="E863" s="4">
        <f>_xlfn.NUMBERVALUE(Test_Length_Start[[#This Row],[Column2]])</f>
        <v>60.170183119600097</v>
      </c>
      <c r="F863" s="4">
        <f>_xlfn.NUMBERVALUE(Test_Length_Start[[#This Row],[Column3]])</f>
        <v>2.14449235635368</v>
      </c>
      <c r="G863" s="4">
        <f>_xlfn.NUMBERVALUE(Test_Length_Start[[#This Row],[Column4]])</f>
        <v>5.8743217152663299E-2</v>
      </c>
      <c r="H863" s="4">
        <f>_xlfn.NUMBERVALUE(Test_Length_Start[[#This Row],[Column5]])</f>
        <v>0.10127702653744799</v>
      </c>
      <c r="I863" s="4">
        <f>_xlfn.NUMBERVALUE(Test_Length_Start[[#This Row],[Column6]])</f>
        <v>4.5725513687117199E-2</v>
      </c>
      <c r="J863" s="4">
        <f>_xlfn.NUMBERVALUE(Test_Length_Start[[#This Row],[Column7]])</f>
        <v>8.6738185636194703E-2</v>
      </c>
      <c r="K863" s="4">
        <f>_xlfn.NUMBERVALUE(Test_Length_Start[[#This Row],[Column12]])</f>
        <v>3.54086903703864</v>
      </c>
      <c r="L863" s="8">
        <f>_xlfn.NUMBERVALUE(Test_Length_Start[[#This Row],[Column10]])</f>
        <v>0.33301728503714401</v>
      </c>
      <c r="M863" s="4">
        <f>_xlfn.NUMBERVALUE(Test_Length_Start[[#This Row],[Column11]])</f>
        <v>0.41868061056932798</v>
      </c>
      <c r="N863" s="8">
        <f>Tableau2[[#This Row],[Longueur manquante]]-(6-Tableau2[[#This Row],[longueur]])</f>
        <v>-3.4368270330769919</v>
      </c>
    </row>
    <row r="864" spans="2:14" x14ac:dyDescent="0.25">
      <c r="B864" s="3" t="str">
        <f t="shared" si="26"/>
        <v>16</v>
      </c>
      <c r="C864" s="4" t="str">
        <f>Test_Length_Start[[#This Row],[Column1]]</f>
        <v>16-Camera-0,15000000000000002</v>
      </c>
      <c r="D864" s="3">
        <f t="shared" si="27"/>
        <v>1.5</v>
      </c>
      <c r="E864" s="4">
        <f>_xlfn.NUMBERVALUE(Test_Length_Start[[#This Row],[Column2]])</f>
        <v>86.513537119821194</v>
      </c>
      <c r="F864" s="4">
        <f>_xlfn.NUMBERVALUE(Test_Length_Start[[#This Row],[Column3]])</f>
        <v>2.0956293295760799</v>
      </c>
      <c r="G864" s="4">
        <f>_xlfn.NUMBERVALUE(Test_Length_Start[[#This Row],[Column4]])</f>
        <v>0.24719072123973601</v>
      </c>
      <c r="H864" s="4">
        <f>_xlfn.NUMBERVALUE(Test_Length_Start[[#This Row],[Column5]])</f>
        <v>0.26417173245871001</v>
      </c>
      <c r="I864" s="4">
        <f>_xlfn.NUMBERVALUE(Test_Length_Start[[#This Row],[Column6]])</f>
        <v>0.23039351462785601</v>
      </c>
      <c r="J864" s="4">
        <f>_xlfn.NUMBERVALUE(Test_Length_Start[[#This Row],[Column7]])</f>
        <v>0.244727679652709</v>
      </c>
      <c r="K864" s="4">
        <f>_xlfn.NUMBERVALUE(Test_Length_Start[[#This Row],[Column12]])</f>
        <v>4.1460350590059498</v>
      </c>
      <c r="L864" s="8">
        <f>_xlfn.NUMBERVALUE(Test_Length_Start[[#This Row],[Column10]])</f>
        <v>0.51808298436713796</v>
      </c>
      <c r="M864" s="4">
        <f>_xlfn.NUMBERVALUE(Test_Length_Start[[#This Row],[Column11]])</f>
        <v>0.58423382839401194</v>
      </c>
      <c r="N864" s="8">
        <f>Tableau2[[#This Row],[Longueur manquante]]-(6-Tableau2[[#This Row],[longueur]])</f>
        <v>-3.3201368420299082</v>
      </c>
    </row>
    <row r="865" spans="2:14" x14ac:dyDescent="0.25">
      <c r="B865" s="3" t="str">
        <f t="shared" si="26"/>
        <v>16</v>
      </c>
      <c r="C865" s="4" t="str">
        <f>Test_Length_Start[[#This Row],[Column1]]</f>
        <v>16-Camera-0,15000000000000002</v>
      </c>
      <c r="D865" s="3">
        <f t="shared" si="27"/>
        <v>1.5</v>
      </c>
      <c r="E865" s="4">
        <f>_xlfn.NUMBERVALUE(Test_Length_Start[[#This Row],[Column2]])</f>
        <v>46.717255801840103</v>
      </c>
      <c r="F865" s="4">
        <f>_xlfn.NUMBERVALUE(Test_Length_Start[[#This Row],[Column3]])</f>
        <v>2.0609471011791101</v>
      </c>
      <c r="G865" s="4">
        <f>_xlfn.NUMBERVALUE(Test_Length_Start[[#This Row],[Column4]])</f>
        <v>0.18485288001314701</v>
      </c>
      <c r="H865" s="4">
        <f>_xlfn.NUMBERVALUE(Test_Length_Start[[#This Row],[Column5]])</f>
        <v>0.21041512002969801</v>
      </c>
      <c r="I865" s="4">
        <f>_xlfn.NUMBERVALUE(Test_Length_Start[[#This Row],[Column6]])</f>
        <v>0.15652113493873401</v>
      </c>
      <c r="J865" s="4">
        <f>_xlfn.NUMBERVALUE(Test_Length_Start[[#This Row],[Column7]])</f>
        <v>0.18713281229571599</v>
      </c>
      <c r="K865" s="4">
        <f>_xlfn.NUMBERVALUE(Test_Length_Start[[#This Row],[Column12]])</f>
        <v>3.3721356739988502</v>
      </c>
      <c r="L865" s="8">
        <f>_xlfn.NUMBERVALUE(Test_Length_Start[[#This Row],[Column10]])</f>
        <v>0.47787022046387401</v>
      </c>
      <c r="M865" s="4">
        <f>_xlfn.NUMBERVALUE(Test_Length_Start[[#This Row],[Column11]])</f>
        <v>0.51012481177936897</v>
      </c>
      <c r="N865" s="8">
        <f>Tableau2[[#This Row],[Longueur manquante]]-(6-Tableau2[[#This Row],[longueur]])</f>
        <v>-3.4289280870415211</v>
      </c>
    </row>
    <row r="866" spans="2:14" x14ac:dyDescent="0.25">
      <c r="B866" s="3" t="str">
        <f t="shared" si="26"/>
        <v>16</v>
      </c>
      <c r="C866" s="4" t="str">
        <f>Test_Length_Start[[#This Row],[Column1]]</f>
        <v>16-Camera-0,15000000000000002</v>
      </c>
      <c r="D866" s="3">
        <f t="shared" si="27"/>
        <v>1.5</v>
      </c>
      <c r="E866" s="4">
        <f>_xlfn.NUMBERVALUE(Test_Length_Start[[#This Row],[Column2]])</f>
        <v>31.0590644495249</v>
      </c>
      <c r="F866" s="4">
        <f>_xlfn.NUMBERVALUE(Test_Length_Start[[#This Row],[Column3]])</f>
        <v>2.0376271684696299</v>
      </c>
      <c r="G866" s="4">
        <f>_xlfn.NUMBERVALUE(Test_Length_Start[[#This Row],[Column4]])</f>
        <v>0.11978412513655699</v>
      </c>
      <c r="H866" s="4">
        <f>_xlfn.NUMBERVALUE(Test_Length_Start[[#This Row],[Column5]])</f>
        <v>0.186005711639537</v>
      </c>
      <c r="I866" s="4">
        <f>_xlfn.NUMBERVALUE(Test_Length_Start[[#This Row],[Column6]])</f>
        <v>9.4908806480336796E-2</v>
      </c>
      <c r="J866" s="4">
        <f>_xlfn.NUMBERVALUE(Test_Length_Start[[#This Row],[Column7]])</f>
        <v>0.157886113171436</v>
      </c>
      <c r="K866" s="4">
        <f>_xlfn.NUMBERVALUE(Test_Length_Start[[#This Row],[Column12]])</f>
        <v>3.5796503970632298</v>
      </c>
      <c r="L866" s="8">
        <f>_xlfn.NUMBERVALUE(Test_Length_Start[[#This Row],[Column10]])</f>
        <v>0.43042626207807999</v>
      </c>
      <c r="M866" s="4">
        <f>_xlfn.NUMBERVALUE(Test_Length_Start[[#This Row],[Column11]])</f>
        <v>0.52946519786879398</v>
      </c>
      <c r="N866" s="8">
        <f>Tableau2[[#This Row],[Longueur manquante]]-(6-Tableau2[[#This Row],[longueur]])</f>
        <v>-3.4329076336615763</v>
      </c>
    </row>
    <row r="867" spans="2:14" x14ac:dyDescent="0.25">
      <c r="B867" s="3" t="str">
        <f t="shared" si="26"/>
        <v>16</v>
      </c>
      <c r="C867" s="4" t="str">
        <f>Test_Length_Start[[#This Row],[Column1]]</f>
        <v>16-Camera-0,15000000000000002</v>
      </c>
      <c r="D867" s="3">
        <f t="shared" si="27"/>
        <v>1.5</v>
      </c>
      <c r="E867" s="4">
        <f>_xlfn.NUMBERVALUE(Test_Length_Start[[#This Row],[Column2]])</f>
        <v>74.326738083547596</v>
      </c>
      <c r="F867" s="4">
        <f>_xlfn.NUMBERVALUE(Test_Length_Start[[#This Row],[Column3]])</f>
        <v>2.1801001941534102</v>
      </c>
      <c r="G867" s="4">
        <f>_xlfn.NUMBERVALUE(Test_Length_Start[[#This Row],[Column4]])</f>
        <v>5.5808629346696899E-2</v>
      </c>
      <c r="H867" s="4">
        <f>_xlfn.NUMBERVALUE(Test_Length_Start[[#This Row],[Column5]])</f>
        <v>8.8974632833150602E-2</v>
      </c>
      <c r="I867" s="4">
        <f>_xlfn.NUMBERVALUE(Test_Length_Start[[#This Row],[Column6]])</f>
        <v>5.2519442759910599E-2</v>
      </c>
      <c r="J867" s="4">
        <f>_xlfn.NUMBERVALUE(Test_Length_Start[[#This Row],[Column7]])</f>
        <v>8.2179324682919497E-2</v>
      </c>
      <c r="K867" s="4">
        <f>_xlfn.NUMBERVALUE(Test_Length_Start[[#This Row],[Column12]])</f>
        <v>3.5336741959908902</v>
      </c>
      <c r="L867" s="8">
        <f>_xlfn.NUMBERVALUE(Test_Length_Start[[#This Row],[Column10]])</f>
        <v>0.28578129485847298</v>
      </c>
      <c r="M867" s="4">
        <f>_xlfn.NUMBERVALUE(Test_Length_Start[[#This Row],[Column11]])</f>
        <v>0.29737654035036498</v>
      </c>
      <c r="N867" s="8">
        <f>Tableau2[[#This Row],[Longueur manquante]]-(6-Tableau2[[#This Row],[longueur]])</f>
        <v>-3.5225232654962246</v>
      </c>
    </row>
    <row r="868" spans="2:14" x14ac:dyDescent="0.25">
      <c r="B868" s="3" t="str">
        <f t="shared" si="26"/>
        <v>16</v>
      </c>
      <c r="C868" s="4" t="str">
        <f>Test_Length_Start[[#This Row],[Column1]]</f>
        <v>16-Camera-0,15000000000000002</v>
      </c>
      <c r="D868" s="3">
        <f t="shared" si="27"/>
        <v>1.5</v>
      </c>
      <c r="E868" s="4">
        <f>_xlfn.NUMBERVALUE(Test_Length_Start[[#This Row],[Column2]])</f>
        <v>74.776467434205998</v>
      </c>
      <c r="F868" s="4">
        <f>_xlfn.NUMBERVALUE(Test_Length_Start[[#This Row],[Column3]])</f>
        <v>1.9937182319446201</v>
      </c>
      <c r="G868" s="4">
        <f>_xlfn.NUMBERVALUE(Test_Length_Start[[#This Row],[Column4]])</f>
        <v>0.10706487328646599</v>
      </c>
      <c r="H868" s="4">
        <f>_xlfn.NUMBERVALUE(Test_Length_Start[[#This Row],[Column5]])</f>
        <v>0.17927877407151099</v>
      </c>
      <c r="I868" s="4">
        <f>_xlfn.NUMBERVALUE(Test_Length_Start[[#This Row],[Column6]])</f>
        <v>9.1711539248362006E-2</v>
      </c>
      <c r="J868" s="4">
        <f>_xlfn.NUMBERVALUE(Test_Length_Start[[#This Row],[Column7]])</f>
        <v>0.15380656019007</v>
      </c>
      <c r="K868" s="4">
        <f>_xlfn.NUMBERVALUE(Test_Length_Start[[#This Row],[Column12]])</f>
        <v>3.6054019939619999</v>
      </c>
      <c r="L868" s="8">
        <f>_xlfn.NUMBERVALUE(Test_Length_Start[[#This Row],[Column10]])</f>
        <v>0.34598174635263901</v>
      </c>
      <c r="M868" s="4">
        <f>_xlfn.NUMBERVALUE(Test_Length_Start[[#This Row],[Column11]])</f>
        <v>0.53468307667132198</v>
      </c>
      <c r="N868" s="8">
        <f>Tableau2[[#This Row],[Longueur manquante]]-(6-Tableau2[[#This Row],[longueur]])</f>
        <v>-3.4715986913840577</v>
      </c>
    </row>
    <row r="869" spans="2:14" x14ac:dyDescent="0.25">
      <c r="B869" s="3" t="str">
        <f t="shared" si="26"/>
        <v>16</v>
      </c>
      <c r="C869" s="4" t="str">
        <f>Test_Length_Start[[#This Row],[Column1]]</f>
        <v>16-Camera-0,15000000000000002</v>
      </c>
      <c r="D869" s="3">
        <f t="shared" si="27"/>
        <v>1.5</v>
      </c>
      <c r="E869" s="4">
        <f>_xlfn.NUMBERVALUE(Test_Length_Start[[#This Row],[Column2]])</f>
        <v>33.0828042115104</v>
      </c>
      <c r="F869" s="4">
        <f>_xlfn.NUMBERVALUE(Test_Length_Start[[#This Row],[Column3]])</f>
        <v>2.04216949692304</v>
      </c>
      <c r="G869" s="4">
        <f>_xlfn.NUMBERVALUE(Test_Length_Start[[#This Row],[Column4]])</f>
        <v>0.17993804970301899</v>
      </c>
      <c r="H869" s="4">
        <f>_xlfn.NUMBERVALUE(Test_Length_Start[[#This Row],[Column5]])</f>
        <v>0.21881903698064201</v>
      </c>
      <c r="I869" s="4">
        <f>_xlfn.NUMBERVALUE(Test_Length_Start[[#This Row],[Column6]])</f>
        <v>0.17925410721302401</v>
      </c>
      <c r="J869" s="4">
        <f>_xlfn.NUMBERVALUE(Test_Length_Start[[#This Row],[Column7]])</f>
        <v>0.19624631419524199</v>
      </c>
      <c r="K869" s="4">
        <f>_xlfn.NUMBERVALUE(Test_Length_Start[[#This Row],[Column12]])</f>
        <v>3.6290097140008499</v>
      </c>
      <c r="L869" s="8">
        <f>_xlfn.NUMBERVALUE(Test_Length_Start[[#This Row],[Column10]])</f>
        <v>0.39944094643303302</v>
      </c>
      <c r="M869" s="4">
        <f>_xlfn.NUMBERVALUE(Test_Length_Start[[#This Row],[Column11]])</f>
        <v>0.62463617776918201</v>
      </c>
      <c r="N869" s="8">
        <f>Tableau2[[#This Row],[Longueur manquante]]-(6-Tableau2[[#This Row],[longueur]])</f>
        <v>-3.3331943253077778</v>
      </c>
    </row>
    <row r="870" spans="2:14" x14ac:dyDescent="0.25">
      <c r="B870" s="3" t="str">
        <f t="shared" si="26"/>
        <v>16</v>
      </c>
      <c r="C870" s="4" t="str">
        <f>Test_Length_Start[[#This Row],[Column1]]</f>
        <v>16-Camera-0,15000000000000002</v>
      </c>
      <c r="D870" s="3">
        <f t="shared" si="27"/>
        <v>1.5</v>
      </c>
      <c r="E870" s="4">
        <f>_xlfn.NUMBERVALUE(Test_Length_Start[[#This Row],[Column2]])</f>
        <v>46.910446948302202</v>
      </c>
      <c r="F870" s="4">
        <f>_xlfn.NUMBERVALUE(Test_Length_Start[[#This Row],[Column3]])</f>
        <v>2.1858729166478299</v>
      </c>
      <c r="G870" s="4">
        <f>_xlfn.NUMBERVALUE(Test_Length_Start[[#This Row],[Column4]])</f>
        <v>0.198275755766676</v>
      </c>
      <c r="H870" s="4">
        <f>_xlfn.NUMBERVALUE(Test_Length_Start[[#This Row],[Column5]])</f>
        <v>0.19710422442348599</v>
      </c>
      <c r="I870" s="4">
        <f>_xlfn.NUMBERVALUE(Test_Length_Start[[#This Row],[Column6]])</f>
        <v>0.18527772601432199</v>
      </c>
      <c r="J870" s="4">
        <f>_xlfn.NUMBERVALUE(Test_Length_Start[[#This Row],[Column7]])</f>
        <v>0.17791351431963501</v>
      </c>
      <c r="K870" s="4">
        <f>_xlfn.NUMBERVALUE(Test_Length_Start[[#This Row],[Column12]])</f>
        <v>3.6286506360629498</v>
      </c>
      <c r="L870" s="8">
        <f>_xlfn.NUMBERVALUE(Test_Length_Start[[#This Row],[Column10]])</f>
        <v>0.43983954714414297</v>
      </c>
      <c r="M870" s="4">
        <f>_xlfn.NUMBERVALUE(Test_Length_Start[[#This Row],[Column11]])</f>
        <v>0.45361856458219502</v>
      </c>
      <c r="N870" s="8">
        <f>Tableau2[[#This Row],[Longueur manquante]]-(6-Tableau2[[#This Row],[longueur]])</f>
        <v>-3.3605085187699753</v>
      </c>
    </row>
    <row r="871" spans="2:14" x14ac:dyDescent="0.25">
      <c r="B871" s="3" t="str">
        <f t="shared" si="26"/>
        <v>16</v>
      </c>
      <c r="C871" s="4" t="str">
        <f>Test_Length_Start[[#This Row],[Column1]]</f>
        <v>16-Camera-0,15000000000000002</v>
      </c>
      <c r="D871" s="3">
        <f t="shared" si="27"/>
        <v>1.5</v>
      </c>
      <c r="E871" s="4">
        <f>_xlfn.NUMBERVALUE(Test_Length_Start[[#This Row],[Column2]])</f>
        <v>40.900381567926097</v>
      </c>
      <c r="F871" s="4">
        <f>_xlfn.NUMBERVALUE(Test_Length_Start[[#This Row],[Column3]])</f>
        <v>1.9190575389204101</v>
      </c>
      <c r="G871" s="4">
        <f>_xlfn.NUMBERVALUE(Test_Length_Start[[#This Row],[Column4]])</f>
        <v>4.54737196724345E-2</v>
      </c>
      <c r="H871" s="4">
        <f>_xlfn.NUMBERVALUE(Test_Length_Start[[#This Row],[Column5]])</f>
        <v>8.8017865379706794E-2</v>
      </c>
      <c r="I871" s="4">
        <f>_xlfn.NUMBERVALUE(Test_Length_Start[[#This Row],[Column6]])</f>
        <v>4.3513813121339201E-2</v>
      </c>
      <c r="J871" s="4">
        <f>_xlfn.NUMBERVALUE(Test_Length_Start[[#This Row],[Column7]])</f>
        <v>8.2098494499563995E-2</v>
      </c>
      <c r="K871" s="4">
        <f>_xlfn.NUMBERVALUE(Test_Length_Start[[#This Row],[Column12]])</f>
        <v>3.4409769210033101</v>
      </c>
      <c r="L871" s="8">
        <f>_xlfn.NUMBERVALUE(Test_Length_Start[[#This Row],[Column10]])</f>
        <v>0.104850663801213</v>
      </c>
      <c r="M871" s="4">
        <f>_xlfn.NUMBERVALUE(Test_Length_Start[[#This Row],[Column11]])</f>
        <v>0.29822730695447403</v>
      </c>
      <c r="N871" s="8">
        <f>Tableau2[[#This Row],[Longueur manquante]]-(6-Tableau2[[#This Row],[longueur]])</f>
        <v>-3.7827151541251158</v>
      </c>
    </row>
    <row r="872" spans="2:14" x14ac:dyDescent="0.25">
      <c r="B872" s="3" t="str">
        <f t="shared" si="26"/>
        <v>16</v>
      </c>
      <c r="C872" s="4" t="str">
        <f>Test_Length_Start[[#This Row],[Column1]]</f>
        <v>16-Camera-0,15000000000000002</v>
      </c>
      <c r="D872" s="3">
        <f t="shared" si="27"/>
        <v>1.5</v>
      </c>
      <c r="E872" s="4">
        <f>_xlfn.NUMBERVALUE(Test_Length_Start[[#This Row],[Column2]])</f>
        <v>25.340955098375002</v>
      </c>
      <c r="F872" s="4">
        <f>_xlfn.NUMBERVALUE(Test_Length_Start[[#This Row],[Column3]])</f>
        <v>2.1409336039151698</v>
      </c>
      <c r="G872" s="4">
        <f>_xlfn.NUMBERVALUE(Test_Length_Start[[#This Row],[Column4]])</f>
        <v>0.11379141730742801</v>
      </c>
      <c r="H872" s="4">
        <f>_xlfn.NUMBERVALUE(Test_Length_Start[[#This Row],[Column5]])</f>
        <v>0.22686180617490601</v>
      </c>
      <c r="I872" s="4">
        <f>_xlfn.NUMBERVALUE(Test_Length_Start[[#This Row],[Column6]])</f>
        <v>8.6831990780330007E-2</v>
      </c>
      <c r="J872" s="4">
        <f>_xlfn.NUMBERVALUE(Test_Length_Start[[#This Row],[Column7]])</f>
        <v>0.16533013867541699</v>
      </c>
      <c r="K872" s="4">
        <f>_xlfn.NUMBERVALUE(Test_Length_Start[[#This Row],[Column12]])</f>
        <v>3.3222291319398201</v>
      </c>
      <c r="L872" s="8">
        <f>_xlfn.NUMBERVALUE(Test_Length_Start[[#This Row],[Column10]])</f>
        <v>0.41946630120182399</v>
      </c>
      <c r="M872" s="4">
        <f>_xlfn.NUMBERVALUE(Test_Length_Start[[#This Row],[Column11]])</f>
        <v>0.68970478013617698</v>
      </c>
      <c r="N872" s="8">
        <f>Tableau2[[#This Row],[Longueur manquante]]-(6-Tableau2[[#This Row],[longueur]])</f>
        <v>-3.1693616159486533</v>
      </c>
    </row>
    <row r="873" spans="2:14" x14ac:dyDescent="0.25">
      <c r="B873" s="3" t="str">
        <f t="shared" si="26"/>
        <v>16</v>
      </c>
      <c r="C873" s="4" t="str">
        <f>Test_Length_Start[[#This Row],[Column1]]</f>
        <v>16-Camera-0,15000000000000002</v>
      </c>
      <c r="D873" s="3">
        <f t="shared" si="27"/>
        <v>1.5</v>
      </c>
      <c r="E873" s="4">
        <f>_xlfn.NUMBERVALUE(Test_Length_Start[[#This Row],[Column2]])</f>
        <v>76.272757330946703</v>
      </c>
      <c r="F873" s="4">
        <f>_xlfn.NUMBERVALUE(Test_Length_Start[[#This Row],[Column3]])</f>
        <v>2.0664079022267399</v>
      </c>
      <c r="G873" s="4">
        <f>_xlfn.NUMBERVALUE(Test_Length_Start[[#This Row],[Column4]])</f>
        <v>7.7930268092856705E-2</v>
      </c>
      <c r="H873" s="4">
        <f>_xlfn.NUMBERVALUE(Test_Length_Start[[#This Row],[Column5]])</f>
        <v>0.11983578677979401</v>
      </c>
      <c r="I873" s="4">
        <f>_xlfn.NUMBERVALUE(Test_Length_Start[[#This Row],[Column6]])</f>
        <v>6.0819624055842403E-2</v>
      </c>
      <c r="J873" s="4">
        <f>_xlfn.NUMBERVALUE(Test_Length_Start[[#This Row],[Column7]])</f>
        <v>0.103736965846201</v>
      </c>
      <c r="K873" s="4">
        <f>_xlfn.NUMBERVALUE(Test_Length_Start[[#This Row],[Column12]])</f>
        <v>3.31543021393008</v>
      </c>
      <c r="L873" s="8">
        <f>_xlfn.NUMBERVALUE(Test_Length_Start[[#This Row],[Column10]])</f>
        <v>0.36963252789515899</v>
      </c>
      <c r="M873" s="4">
        <f>_xlfn.NUMBERVALUE(Test_Length_Start[[#This Row],[Column11]])</f>
        <v>0.367760959853208</v>
      </c>
      <c r="N873" s="8">
        <f>Tableau2[[#This Row],[Longueur manquante]]-(6-Tableau2[[#This Row],[longueur]])</f>
        <v>-3.565831137920052</v>
      </c>
    </row>
    <row r="874" spans="2:14" x14ac:dyDescent="0.25">
      <c r="B874" s="3" t="str">
        <f t="shared" si="26"/>
        <v>16</v>
      </c>
      <c r="C874" s="4" t="str">
        <f>Test_Length_Start[[#This Row],[Column1]]</f>
        <v>16-Camera-0,15000000000000002</v>
      </c>
      <c r="D874" s="3">
        <f t="shared" si="27"/>
        <v>1.5</v>
      </c>
      <c r="E874" s="4">
        <f>_xlfn.NUMBERVALUE(Test_Length_Start[[#This Row],[Column2]])</f>
        <v>71.209181892851106</v>
      </c>
      <c r="F874" s="4">
        <f>_xlfn.NUMBERVALUE(Test_Length_Start[[#This Row],[Column3]])</f>
        <v>2.0066431377690699</v>
      </c>
      <c r="G874" s="4">
        <f>_xlfn.NUMBERVALUE(Test_Length_Start[[#This Row],[Column4]])</f>
        <v>0.115777902425516</v>
      </c>
      <c r="H874" s="4">
        <f>_xlfn.NUMBERVALUE(Test_Length_Start[[#This Row],[Column5]])</f>
        <v>0.14343908906913</v>
      </c>
      <c r="I874" s="4">
        <f>_xlfn.NUMBERVALUE(Test_Length_Start[[#This Row],[Column6]])</f>
        <v>9.7393542589530396E-2</v>
      </c>
      <c r="J874" s="4">
        <f>_xlfn.NUMBERVALUE(Test_Length_Start[[#This Row],[Column7]])</f>
        <v>0.13460961872508101</v>
      </c>
      <c r="K874" s="4">
        <f>_xlfn.NUMBERVALUE(Test_Length_Start[[#This Row],[Column12]])</f>
        <v>3.24024410999845</v>
      </c>
      <c r="L874" s="8">
        <f>_xlfn.NUMBERVALUE(Test_Length_Start[[#This Row],[Column10]])</f>
        <v>0.36344109378092598</v>
      </c>
      <c r="M874" s="4">
        <f>_xlfn.NUMBERVALUE(Test_Length_Start[[#This Row],[Column11]])</f>
        <v>0.39569506615264</v>
      </c>
      <c r="N874" s="8">
        <f>Tableau2[[#This Row],[Longueur manquante]]-(6-Tableau2[[#This Row],[longueur]])</f>
        <v>-3.59766179607829</v>
      </c>
    </row>
    <row r="875" spans="2:14" x14ac:dyDescent="0.25">
      <c r="B875" s="3" t="str">
        <f t="shared" si="26"/>
        <v>16</v>
      </c>
      <c r="C875" s="4" t="str">
        <f>Test_Length_Start[[#This Row],[Column1]]</f>
        <v>16-Camera-0,15000000000000002</v>
      </c>
      <c r="D875" s="3">
        <f t="shared" si="27"/>
        <v>1.5</v>
      </c>
      <c r="E875" s="4">
        <f>_xlfn.NUMBERVALUE(Test_Length_Start[[#This Row],[Column2]])</f>
        <v>54.317706129872199</v>
      </c>
      <c r="F875" s="4">
        <f>_xlfn.NUMBERVALUE(Test_Length_Start[[#This Row],[Column3]])</f>
        <v>2.1107447237852801</v>
      </c>
      <c r="G875" s="4">
        <f>_xlfn.NUMBERVALUE(Test_Length_Start[[#This Row],[Column4]])</f>
        <v>0.151210638419709</v>
      </c>
      <c r="H875" s="4">
        <f>_xlfn.NUMBERVALUE(Test_Length_Start[[#This Row],[Column5]])</f>
        <v>0.15996454774875801</v>
      </c>
      <c r="I875" s="4">
        <f>_xlfn.NUMBERVALUE(Test_Length_Start[[#This Row],[Column6]])</f>
        <v>0.139383673201319</v>
      </c>
      <c r="J875" s="4">
        <f>_xlfn.NUMBERVALUE(Test_Length_Start[[#This Row],[Column7]])</f>
        <v>0.15440789034945601</v>
      </c>
      <c r="K875" s="4">
        <f>_xlfn.NUMBERVALUE(Test_Length_Start[[#This Row],[Column12]])</f>
        <v>3.4736051079817098</v>
      </c>
      <c r="L875" s="8">
        <f>_xlfn.NUMBERVALUE(Test_Length_Start[[#This Row],[Column10]])</f>
        <v>0.35925809090295902</v>
      </c>
      <c r="M875" s="4">
        <f>_xlfn.NUMBERVALUE(Test_Length_Start[[#This Row],[Column11]])</f>
        <v>0.35938829365073799</v>
      </c>
      <c r="N875" s="8">
        <f>Tableau2[[#This Row],[Longueur manquante]]-(6-Tableau2[[#This Row],[longueur]])</f>
        <v>-3.5298669825639819</v>
      </c>
    </row>
    <row r="876" spans="2:14" x14ac:dyDescent="0.25">
      <c r="B876" s="3" t="str">
        <f t="shared" si="26"/>
        <v>16</v>
      </c>
      <c r="C876" s="4" t="str">
        <f>Test_Length_Start[[#This Row],[Column1]]</f>
        <v>16-Camera-0,15000000000000002</v>
      </c>
      <c r="D876" s="3">
        <f t="shared" si="27"/>
        <v>1.5</v>
      </c>
      <c r="E876" s="4">
        <f>_xlfn.NUMBERVALUE(Test_Length_Start[[#This Row],[Column2]])</f>
        <v>64.393614079611297</v>
      </c>
      <c r="F876" s="4">
        <f>_xlfn.NUMBERVALUE(Test_Length_Start[[#This Row],[Column3]])</f>
        <v>2.1108304067409698</v>
      </c>
      <c r="G876" s="4">
        <f>_xlfn.NUMBERVALUE(Test_Length_Start[[#This Row],[Column4]])</f>
        <v>0.13812379281658499</v>
      </c>
      <c r="H876" s="4">
        <f>_xlfn.NUMBERVALUE(Test_Length_Start[[#This Row],[Column5]])</f>
        <v>0.15220831503304499</v>
      </c>
      <c r="I876" s="4">
        <f>_xlfn.NUMBERVALUE(Test_Length_Start[[#This Row],[Column6]])</f>
        <v>0.106362636057954</v>
      </c>
      <c r="J876" s="4">
        <f>_xlfn.NUMBERVALUE(Test_Length_Start[[#This Row],[Column7]])</f>
        <v>0.135010373493028</v>
      </c>
      <c r="K876" s="4">
        <f>_xlfn.NUMBERVALUE(Test_Length_Start[[#This Row],[Column12]])</f>
        <v>3.9973368529463098</v>
      </c>
      <c r="L876" s="8">
        <f>_xlfn.NUMBERVALUE(Test_Length_Start[[#This Row],[Column10]])</f>
        <v>0.41546864960551499</v>
      </c>
      <c r="M876" s="4">
        <f>_xlfn.NUMBERVALUE(Test_Length_Start[[#This Row],[Column11]])</f>
        <v>0.47024096987060299</v>
      </c>
      <c r="N876" s="8">
        <f>Tableau2[[#This Row],[Longueur manquante]]-(6-Tableau2[[#This Row],[longueur]])</f>
        <v>-3.4189286233884273</v>
      </c>
    </row>
    <row r="877" spans="2:14" x14ac:dyDescent="0.25">
      <c r="B877" s="3" t="str">
        <f t="shared" si="26"/>
        <v>16</v>
      </c>
      <c r="C877" s="4" t="str">
        <f>Test_Length_Start[[#This Row],[Column1]]</f>
        <v>16-Camera-0,15000000000000002</v>
      </c>
      <c r="D877" s="3">
        <f t="shared" si="27"/>
        <v>1.5</v>
      </c>
      <c r="E877" s="4">
        <f>_xlfn.NUMBERVALUE(Test_Length_Start[[#This Row],[Column2]])</f>
        <v>45.227519561882197</v>
      </c>
      <c r="F877" s="4">
        <f>_xlfn.NUMBERVALUE(Test_Length_Start[[#This Row],[Column3]])</f>
        <v>2.0953380075054899</v>
      </c>
      <c r="G877" s="4">
        <f>_xlfn.NUMBERVALUE(Test_Length_Start[[#This Row],[Column4]])</f>
        <v>0.198567476391207</v>
      </c>
      <c r="H877" s="4">
        <f>_xlfn.NUMBERVALUE(Test_Length_Start[[#This Row],[Column5]])</f>
        <v>0.19704554708201599</v>
      </c>
      <c r="I877" s="4">
        <f>_xlfn.NUMBERVALUE(Test_Length_Start[[#This Row],[Column6]])</f>
        <v>0.18462482863529101</v>
      </c>
      <c r="J877" s="4">
        <f>_xlfn.NUMBERVALUE(Test_Length_Start[[#This Row],[Column7]])</f>
        <v>0.18751837333914301</v>
      </c>
      <c r="K877" s="4">
        <f>_xlfn.NUMBERVALUE(Test_Length_Start[[#This Row],[Column12]])</f>
        <v>3.87832973105832</v>
      </c>
      <c r="L877" s="8">
        <f>_xlfn.NUMBERVALUE(Test_Length_Start[[#This Row],[Column10]])</f>
        <v>0.47038713605836402</v>
      </c>
      <c r="M877" s="4">
        <f>_xlfn.NUMBERVALUE(Test_Length_Start[[#This Row],[Column11]])</f>
        <v>0.46290598074564399</v>
      </c>
      <c r="N877" s="8">
        <f>Tableau2[[#This Row],[Longueur manquante]]-(6-Tableau2[[#This Row],[longueur]])</f>
        <v>-3.4417560117488661</v>
      </c>
    </row>
    <row r="878" spans="2:14" x14ac:dyDescent="0.25">
      <c r="B878" s="3" t="str">
        <f t="shared" si="26"/>
        <v>16</v>
      </c>
      <c r="C878" s="4" t="str">
        <f>Test_Length_Start[[#This Row],[Column1]]</f>
        <v>16-Camera-0,15000000000000002</v>
      </c>
      <c r="D878" s="3">
        <f t="shared" si="27"/>
        <v>1.5</v>
      </c>
      <c r="E878" s="4">
        <f>_xlfn.NUMBERVALUE(Test_Length_Start[[#This Row],[Column2]])</f>
        <v>51.408641730294903</v>
      </c>
      <c r="F878" s="4">
        <f>_xlfn.NUMBERVALUE(Test_Length_Start[[#This Row],[Column3]])</f>
        <v>2.15344821643989</v>
      </c>
      <c r="G878" s="4">
        <f>_xlfn.NUMBERVALUE(Test_Length_Start[[#This Row],[Column4]])</f>
        <v>3.2537822722289E-2</v>
      </c>
      <c r="H878" s="4">
        <f>_xlfn.NUMBERVALUE(Test_Length_Start[[#This Row],[Column5]])</f>
        <v>7.3378866801766002E-2</v>
      </c>
      <c r="I878" s="4">
        <f>_xlfn.NUMBERVALUE(Test_Length_Start[[#This Row],[Column6]])</f>
        <v>3.00105916505004E-2</v>
      </c>
      <c r="J878" s="4">
        <f>_xlfn.NUMBERVALUE(Test_Length_Start[[#This Row],[Column7]])</f>
        <v>5.9666605472868901E-2</v>
      </c>
      <c r="K878" s="4">
        <f>_xlfn.NUMBERVALUE(Test_Length_Start[[#This Row],[Column12]])</f>
        <v>3.5231121809920198</v>
      </c>
      <c r="L878" s="8">
        <f>_xlfn.NUMBERVALUE(Test_Length_Start[[#This Row],[Column10]])</f>
        <v>0.15937272642952999</v>
      </c>
      <c r="M878" s="4">
        <f>_xlfn.NUMBERVALUE(Test_Length_Start[[#This Row],[Column11]])</f>
        <v>0.258502544357673</v>
      </c>
      <c r="N878" s="8">
        <f>Tableau2[[#This Row],[Longueur manquante]]-(6-Tableau2[[#This Row],[longueur]])</f>
        <v>-3.5880492392024368</v>
      </c>
    </row>
    <row r="879" spans="2:14" x14ac:dyDescent="0.25">
      <c r="B879" s="3" t="str">
        <f t="shared" si="26"/>
        <v>16</v>
      </c>
      <c r="C879" s="4" t="str">
        <f>Test_Length_Start[[#This Row],[Column1]]</f>
        <v>16-Camera-0,15000000000000002</v>
      </c>
      <c r="D879" s="3">
        <f t="shared" si="27"/>
        <v>1.5</v>
      </c>
      <c r="E879" s="4">
        <f>_xlfn.NUMBERVALUE(Test_Length_Start[[#This Row],[Column2]])</f>
        <v>71.844736219393695</v>
      </c>
      <c r="F879" s="4">
        <f>_xlfn.NUMBERVALUE(Test_Length_Start[[#This Row],[Column3]])</f>
        <v>1.84397035499107</v>
      </c>
      <c r="G879" s="4">
        <f>_xlfn.NUMBERVALUE(Test_Length_Start[[#This Row],[Column4]])</f>
        <v>0.158128920058733</v>
      </c>
      <c r="H879" s="4">
        <f>_xlfn.NUMBERVALUE(Test_Length_Start[[#This Row],[Column5]])</f>
        <v>0.19787626228056901</v>
      </c>
      <c r="I879" s="4">
        <f>_xlfn.NUMBERVALUE(Test_Length_Start[[#This Row],[Column6]])</f>
        <v>0.11135099878669601</v>
      </c>
      <c r="J879" s="4">
        <f>_xlfn.NUMBERVALUE(Test_Length_Start[[#This Row],[Column7]])</f>
        <v>0.15687954552025399</v>
      </c>
      <c r="K879" s="4">
        <f>_xlfn.NUMBERVALUE(Test_Length_Start[[#This Row],[Column12]])</f>
        <v>3.1373510080156799</v>
      </c>
      <c r="L879" s="8">
        <f>_xlfn.NUMBERVALUE(Test_Length_Start[[#This Row],[Column10]])</f>
        <v>0.48623256980173701</v>
      </c>
      <c r="M879" s="4">
        <f>_xlfn.NUMBERVALUE(Test_Length_Start[[#This Row],[Column11]])</f>
        <v>0.58192742503670203</v>
      </c>
      <c r="N879" s="8">
        <f>Tableau2[[#This Row],[Longueur manquante]]-(6-Tableau2[[#This Row],[longueur]])</f>
        <v>-3.5741022199722279</v>
      </c>
    </row>
    <row r="880" spans="2:14" x14ac:dyDescent="0.25">
      <c r="B880" s="3" t="str">
        <f t="shared" si="26"/>
        <v>16</v>
      </c>
      <c r="C880" s="4" t="str">
        <f>Test_Length_Start[[#This Row],[Column1]]</f>
        <v>16-Camera-0,15000000000000002</v>
      </c>
      <c r="D880" s="3">
        <f t="shared" si="27"/>
        <v>1.5</v>
      </c>
      <c r="E880" s="4">
        <f>_xlfn.NUMBERVALUE(Test_Length_Start[[#This Row],[Column2]])</f>
        <v>32.284711404304197</v>
      </c>
      <c r="F880" s="4">
        <f>_xlfn.NUMBERVALUE(Test_Length_Start[[#This Row],[Column3]])</f>
        <v>1.88629848457243</v>
      </c>
      <c r="G880" s="4">
        <f>_xlfn.NUMBERVALUE(Test_Length_Start[[#This Row],[Column4]])</f>
        <v>0.14570097290349701</v>
      </c>
      <c r="H880" s="4">
        <f>_xlfn.NUMBERVALUE(Test_Length_Start[[#This Row],[Column5]])</f>
        <v>0.17481810820529201</v>
      </c>
      <c r="I880" s="4">
        <f>_xlfn.NUMBERVALUE(Test_Length_Start[[#This Row],[Column6]])</f>
        <v>0.116598201640068</v>
      </c>
      <c r="J880" s="4">
        <f>_xlfn.NUMBERVALUE(Test_Length_Start[[#This Row],[Column7]])</f>
        <v>0.15524800742480499</v>
      </c>
      <c r="K880" s="4">
        <f>_xlfn.NUMBERVALUE(Test_Length_Start[[#This Row],[Column12]])</f>
        <v>3.20124671002849</v>
      </c>
      <c r="L880" s="8">
        <f>_xlfn.NUMBERVALUE(Test_Length_Start[[#This Row],[Column10]])</f>
        <v>0.41355044239812999</v>
      </c>
      <c r="M880" s="4">
        <f>_xlfn.NUMBERVALUE(Test_Length_Start[[#This Row],[Column11]])</f>
        <v>0.42361385016535902</v>
      </c>
      <c r="N880" s="8">
        <f>Tableau2[[#This Row],[Longueur manquante]]-(6-Tableau2[[#This Row],[longueur]])</f>
        <v>-3.6900876652622108</v>
      </c>
    </row>
    <row r="881" spans="2:14" x14ac:dyDescent="0.25">
      <c r="B881" s="3" t="str">
        <f t="shared" si="26"/>
        <v>16</v>
      </c>
      <c r="C881" s="4" t="str">
        <f>Test_Length_Start[[#This Row],[Column1]]</f>
        <v>16-Camera-0,15000000000000002</v>
      </c>
      <c r="D881" s="3">
        <f t="shared" si="27"/>
        <v>1.5</v>
      </c>
      <c r="E881" s="4">
        <f>_xlfn.NUMBERVALUE(Test_Length_Start[[#This Row],[Column2]])</f>
        <v>76.053878175052006</v>
      </c>
      <c r="F881" s="4">
        <f>_xlfn.NUMBERVALUE(Test_Length_Start[[#This Row],[Column3]])</f>
        <v>1.9994075977055601</v>
      </c>
      <c r="G881" s="4">
        <f>_xlfn.NUMBERVALUE(Test_Length_Start[[#This Row],[Column4]])</f>
        <v>0.20422783999087199</v>
      </c>
      <c r="H881" s="4">
        <f>_xlfn.NUMBERVALUE(Test_Length_Start[[#This Row],[Column5]])</f>
        <v>0.217456185121671</v>
      </c>
      <c r="I881" s="4">
        <f>_xlfn.NUMBERVALUE(Test_Length_Start[[#This Row],[Column6]])</f>
        <v>0.165837789288</v>
      </c>
      <c r="J881" s="4">
        <f>_xlfn.NUMBERVALUE(Test_Length_Start[[#This Row],[Column7]])</f>
        <v>0.177249670065042</v>
      </c>
      <c r="K881" s="4">
        <f>_xlfn.NUMBERVALUE(Test_Length_Start[[#This Row],[Column12]])</f>
        <v>3.1420368188992098</v>
      </c>
      <c r="L881" s="8">
        <f>_xlfn.NUMBERVALUE(Test_Length_Start[[#This Row],[Column10]])</f>
        <v>0.53535424459852998</v>
      </c>
      <c r="M881" s="4">
        <f>_xlfn.NUMBERVALUE(Test_Length_Start[[#This Row],[Column11]])</f>
        <v>0.53460954419763096</v>
      </c>
      <c r="N881" s="8">
        <f>Tableau2[[#This Row],[Longueur manquante]]-(6-Tableau2[[#This Row],[longueur]])</f>
        <v>-3.4659828580968086</v>
      </c>
    </row>
    <row r="882" spans="2:14" x14ac:dyDescent="0.25">
      <c r="B882" s="3" t="str">
        <f t="shared" si="26"/>
        <v>16</v>
      </c>
      <c r="C882" s="4" t="str">
        <f>Test_Length_Start[[#This Row],[Column1]]</f>
        <v>16-Ground_Truth</v>
      </c>
      <c r="D882" s="3">
        <f t="shared" si="27"/>
        <v>-2</v>
      </c>
      <c r="E882" s="4">
        <f>_xlfn.NUMBERVALUE(Test_Length_Start[[#This Row],[Column2]])</f>
        <v>41.224862782870701</v>
      </c>
      <c r="F882" s="4">
        <f>_xlfn.NUMBERVALUE(Test_Length_Start[[#This Row],[Column3]])</f>
        <v>1.84943729982858</v>
      </c>
      <c r="G882" s="4">
        <f>_xlfn.NUMBERVALUE(Test_Length_Start[[#This Row],[Column4]])</f>
        <v>8.4799683322675096E-3</v>
      </c>
      <c r="H882" s="4">
        <f>_xlfn.NUMBERVALUE(Test_Length_Start[[#This Row],[Column5]])</f>
        <v>6.7338742600223503E-2</v>
      </c>
      <c r="I882" s="4">
        <f>_xlfn.NUMBERVALUE(Test_Length_Start[[#This Row],[Column6]])</f>
        <v>6.8907553025269897E-3</v>
      </c>
      <c r="J882" s="4">
        <f>_xlfn.NUMBERVALUE(Test_Length_Start[[#This Row],[Column7]])</f>
        <v>4.7135572585477403E-2</v>
      </c>
      <c r="K882" s="4">
        <f>_xlfn.NUMBERVALUE(Test_Length_Start[[#This Row],[Column12]])</f>
        <v>2.3553332039154999</v>
      </c>
      <c r="L882" s="8">
        <f>_xlfn.NUMBERVALUE(Test_Length_Start[[#This Row],[Column10]])</f>
        <v>2.4086220933383602E-2</v>
      </c>
      <c r="M882" s="4">
        <f>_xlfn.NUMBERVALUE(Test_Length_Start[[#This Row],[Column11]])</f>
        <v>0.26297324444491799</v>
      </c>
      <c r="N882" s="8">
        <f>Tableau2[[#This Row],[Longueur manquante]]-(6-Tableau2[[#This Row],[longueur]])</f>
        <v>-3.8875894557265021</v>
      </c>
    </row>
    <row r="883" spans="2:14" x14ac:dyDescent="0.25">
      <c r="B883" s="3" t="str">
        <f t="shared" si="26"/>
        <v>16</v>
      </c>
      <c r="C883" s="4" t="str">
        <f>Test_Length_Start[[#This Row],[Column1]]</f>
        <v>16-Ground_Truth</v>
      </c>
      <c r="D883" s="3">
        <f t="shared" si="27"/>
        <v>-2</v>
      </c>
      <c r="E883" s="4">
        <f>_xlfn.NUMBERVALUE(Test_Length_Start[[#This Row],[Column2]])</f>
        <v>53.9605287260813</v>
      </c>
      <c r="F883" s="4">
        <f>_xlfn.NUMBERVALUE(Test_Length_Start[[#This Row],[Column3]])</f>
        <v>1.85947045699302</v>
      </c>
      <c r="G883" s="4">
        <f>_xlfn.NUMBERVALUE(Test_Length_Start[[#This Row],[Column4]])</f>
        <v>1.99158205211655E-2</v>
      </c>
      <c r="H883" s="4">
        <f>_xlfn.NUMBERVALUE(Test_Length_Start[[#This Row],[Column5]])</f>
        <v>7.2856007911562104E-2</v>
      </c>
      <c r="I883" s="4">
        <f>_xlfn.NUMBERVALUE(Test_Length_Start[[#This Row],[Column6]])</f>
        <v>1.7313381273443899E-2</v>
      </c>
      <c r="J883" s="4">
        <f>_xlfn.NUMBERVALUE(Test_Length_Start[[#This Row],[Column7]])</f>
        <v>5.2401743637575403E-2</v>
      </c>
      <c r="K883" s="4">
        <f>_xlfn.NUMBERVALUE(Test_Length_Start[[#This Row],[Column12]])</f>
        <v>2.4138022380648101</v>
      </c>
      <c r="L883" s="8">
        <f>_xlfn.NUMBERVALUE(Test_Length_Start[[#This Row],[Column10]])</f>
        <v>5.1598986826403903E-2</v>
      </c>
      <c r="M883" s="4">
        <f>_xlfn.NUMBERVALUE(Test_Length_Start[[#This Row],[Column11]])</f>
        <v>0.26357296307729899</v>
      </c>
      <c r="N883" s="8">
        <f>Tableau2[[#This Row],[Longueur manquante]]-(6-Tableau2[[#This Row],[longueur]])</f>
        <v>-3.8769565799296806</v>
      </c>
    </row>
    <row r="884" spans="2:14" x14ac:dyDescent="0.25">
      <c r="B884" s="3" t="str">
        <f t="shared" si="26"/>
        <v>16</v>
      </c>
      <c r="C884" s="4" t="str">
        <f>Test_Length_Start[[#This Row],[Column1]]</f>
        <v>16-Ground_Truth</v>
      </c>
      <c r="D884" s="3">
        <f t="shared" si="27"/>
        <v>-2</v>
      </c>
      <c r="E884" s="4">
        <f>_xlfn.NUMBERVALUE(Test_Length_Start[[#This Row],[Column2]])</f>
        <v>43.349816009654297</v>
      </c>
      <c r="F884" s="4">
        <f>_xlfn.NUMBERVALUE(Test_Length_Start[[#This Row],[Column3]])</f>
        <v>1.9118294807796401</v>
      </c>
      <c r="G884" s="4">
        <f>_xlfn.NUMBERVALUE(Test_Length_Start[[#This Row],[Column4]])</f>
        <v>6.7711587407407198E-3</v>
      </c>
      <c r="H884" s="4">
        <f>_xlfn.NUMBERVALUE(Test_Length_Start[[#This Row],[Column5]])</f>
        <v>6.2809383125460805E-2</v>
      </c>
      <c r="I884" s="4">
        <f>_xlfn.NUMBERVALUE(Test_Length_Start[[#This Row],[Column6]])</f>
        <v>5.9577848747790199E-3</v>
      </c>
      <c r="J884" s="4">
        <f>_xlfn.NUMBERVALUE(Test_Length_Start[[#This Row],[Column7]])</f>
        <v>4.3365325292625198E-2</v>
      </c>
      <c r="K884" s="4">
        <f>_xlfn.NUMBERVALUE(Test_Length_Start[[#This Row],[Column12]])</f>
        <v>2.71091916901059</v>
      </c>
      <c r="L884" s="8">
        <f>_xlfn.NUMBERVALUE(Test_Length_Start[[#This Row],[Column10]])</f>
        <v>1.7346118128448999E-2</v>
      </c>
      <c r="M884" s="4">
        <f>_xlfn.NUMBERVALUE(Test_Length_Start[[#This Row],[Column11]])</f>
        <v>0.235218204869512</v>
      </c>
      <c r="N884" s="8">
        <f>Tableau2[[#This Row],[Longueur manquante]]-(6-Tableau2[[#This Row],[longueur]])</f>
        <v>-3.8529523143508477</v>
      </c>
    </row>
    <row r="885" spans="2:14" x14ac:dyDescent="0.25">
      <c r="B885" s="3" t="str">
        <f t="shared" si="26"/>
        <v>16</v>
      </c>
      <c r="C885" s="4" t="str">
        <f>Test_Length_Start[[#This Row],[Column1]]</f>
        <v>16-Ground_Truth</v>
      </c>
      <c r="D885" s="3">
        <f t="shared" si="27"/>
        <v>-2</v>
      </c>
      <c r="E885" s="4">
        <f>_xlfn.NUMBERVALUE(Test_Length_Start[[#This Row],[Column2]])</f>
        <v>43.170007929667797</v>
      </c>
      <c r="F885" s="4">
        <f>_xlfn.NUMBERVALUE(Test_Length_Start[[#This Row],[Column3]])</f>
        <v>1.8162906020687599</v>
      </c>
      <c r="G885" s="4">
        <f>_xlfn.NUMBERVALUE(Test_Length_Start[[#This Row],[Column4]])</f>
        <v>2.3992285269935E-2</v>
      </c>
      <c r="H885" s="4">
        <f>_xlfn.NUMBERVALUE(Test_Length_Start[[#This Row],[Column5]])</f>
        <v>8.0515749389874505E-2</v>
      </c>
      <c r="I885" s="4">
        <f>_xlfn.NUMBERVALUE(Test_Length_Start[[#This Row],[Column6]])</f>
        <v>1.6206265506814001E-2</v>
      </c>
      <c r="J885" s="4">
        <f>_xlfn.NUMBERVALUE(Test_Length_Start[[#This Row],[Column7]])</f>
        <v>6.2615511090295298E-2</v>
      </c>
      <c r="K885" s="4">
        <f>_xlfn.NUMBERVALUE(Test_Length_Start[[#This Row],[Column12]])</f>
        <v>2.3321538520976901</v>
      </c>
      <c r="L885" s="8">
        <f>_xlfn.NUMBERVALUE(Test_Length_Start[[#This Row],[Column10]])</f>
        <v>7.5168691761188899E-2</v>
      </c>
      <c r="M885" s="4">
        <f>_xlfn.NUMBERVALUE(Test_Length_Start[[#This Row],[Column11]])</f>
        <v>0.30434099691111499</v>
      </c>
      <c r="N885" s="8">
        <f>Tableau2[[#This Row],[Longueur manquante]]-(6-Tableau2[[#This Row],[longueur]])</f>
        <v>-3.8793684010201255</v>
      </c>
    </row>
    <row r="886" spans="2:14" x14ac:dyDescent="0.25">
      <c r="B886" s="3" t="str">
        <f t="shared" si="26"/>
        <v>16</v>
      </c>
      <c r="C886" s="4" t="str">
        <f>Test_Length_Start[[#This Row],[Column1]]</f>
        <v>16-Ground_Truth</v>
      </c>
      <c r="D886" s="3">
        <f t="shared" si="27"/>
        <v>-2</v>
      </c>
      <c r="E886" s="4">
        <f>_xlfn.NUMBERVALUE(Test_Length_Start[[#This Row],[Column2]])</f>
        <v>41.383562599087803</v>
      </c>
      <c r="F886" s="4">
        <f>_xlfn.NUMBERVALUE(Test_Length_Start[[#This Row],[Column3]])</f>
        <v>1.8112775029566901</v>
      </c>
      <c r="G886" s="4">
        <f>_xlfn.NUMBERVALUE(Test_Length_Start[[#This Row],[Column4]])</f>
        <v>1.3935818798729399E-2</v>
      </c>
      <c r="H886" s="4">
        <f>_xlfn.NUMBERVALUE(Test_Length_Start[[#This Row],[Column5]])</f>
        <v>7.6109142267366495E-2</v>
      </c>
      <c r="I886" s="4">
        <f>_xlfn.NUMBERVALUE(Test_Length_Start[[#This Row],[Column6]])</f>
        <v>9.8755390594529695E-3</v>
      </c>
      <c r="J886" s="4">
        <f>_xlfn.NUMBERVALUE(Test_Length_Start[[#This Row],[Column7]])</f>
        <v>5.1836385710106E-2</v>
      </c>
      <c r="K886" s="4">
        <f>_xlfn.NUMBERVALUE(Test_Length_Start[[#This Row],[Column12]])</f>
        <v>2.3463433729484602</v>
      </c>
      <c r="L886" s="8">
        <f>_xlfn.NUMBERVALUE(Test_Length_Start[[#This Row],[Column10]])</f>
        <v>4.3199556313403803E-2</v>
      </c>
      <c r="M886" s="4">
        <f>_xlfn.NUMBERVALUE(Test_Length_Start[[#This Row],[Column11]])</f>
        <v>0.28904653508883199</v>
      </c>
      <c r="N886" s="8">
        <f>Tableau2[[#This Row],[Longueur manquante]]-(6-Tableau2[[#This Row],[longueur]])</f>
        <v>-3.8996759619544781</v>
      </c>
    </row>
    <row r="887" spans="2:14" x14ac:dyDescent="0.25">
      <c r="B887" s="3" t="str">
        <f t="shared" si="26"/>
        <v>16</v>
      </c>
      <c r="C887" s="4" t="str">
        <f>Test_Length_Start[[#This Row],[Column1]]</f>
        <v>16-Ground_Truth</v>
      </c>
      <c r="D887" s="3">
        <f t="shared" si="27"/>
        <v>-2</v>
      </c>
      <c r="E887" s="4">
        <f>_xlfn.NUMBERVALUE(Test_Length_Start[[#This Row],[Column2]])</f>
        <v>34.730169840021603</v>
      </c>
      <c r="F887" s="4">
        <f>_xlfn.NUMBERVALUE(Test_Length_Start[[#This Row],[Column3]])</f>
        <v>1.80839378109551</v>
      </c>
      <c r="G887" s="4">
        <f>_xlfn.NUMBERVALUE(Test_Length_Start[[#This Row],[Column4]])</f>
        <v>2.2752045021146201E-2</v>
      </c>
      <c r="H887" s="4">
        <f>_xlfn.NUMBERVALUE(Test_Length_Start[[#This Row],[Column5]])</f>
        <v>7.9636095933781195E-2</v>
      </c>
      <c r="I887" s="4">
        <f>_xlfn.NUMBERVALUE(Test_Length_Start[[#This Row],[Column6]])</f>
        <v>1.25989648710728E-2</v>
      </c>
      <c r="J887" s="4">
        <f>_xlfn.NUMBERVALUE(Test_Length_Start[[#This Row],[Column7]])</f>
        <v>6.0696119537272102E-2</v>
      </c>
      <c r="K887" s="4">
        <f>_xlfn.NUMBERVALUE(Test_Length_Start[[#This Row],[Column12]])</f>
        <v>2.45353366399649</v>
      </c>
      <c r="L887" s="8">
        <f>_xlfn.NUMBERVALUE(Test_Length_Start[[#This Row],[Column10]])</f>
        <v>9.4667507262456194E-2</v>
      </c>
      <c r="M887" s="4">
        <f>_xlfn.NUMBERVALUE(Test_Length_Start[[#This Row],[Column11]])</f>
        <v>0.31667352688893702</v>
      </c>
      <c r="N887" s="8">
        <f>Tableau2[[#This Row],[Longueur manquante]]-(6-Tableau2[[#This Row],[longueur]])</f>
        <v>-3.8749326920155531</v>
      </c>
    </row>
    <row r="888" spans="2:14" x14ac:dyDescent="0.25">
      <c r="B888" s="3" t="str">
        <f t="shared" si="26"/>
        <v>16</v>
      </c>
      <c r="C888" s="4" t="str">
        <f>Test_Length_Start[[#This Row],[Column1]]</f>
        <v>16-Ground_Truth</v>
      </c>
      <c r="D888" s="3">
        <f t="shared" si="27"/>
        <v>-2</v>
      </c>
      <c r="E888" s="4">
        <f>_xlfn.NUMBERVALUE(Test_Length_Start[[#This Row],[Column2]])</f>
        <v>32.273090308888001</v>
      </c>
      <c r="F888" s="4">
        <f>_xlfn.NUMBERVALUE(Test_Length_Start[[#This Row],[Column3]])</f>
        <v>1.8451732474529501</v>
      </c>
      <c r="G888" s="4">
        <f>_xlfn.NUMBERVALUE(Test_Length_Start[[#This Row],[Column4]])</f>
        <v>1.5188293486845E-2</v>
      </c>
      <c r="H888" s="4">
        <f>_xlfn.NUMBERVALUE(Test_Length_Start[[#This Row],[Column5]])</f>
        <v>7.07281137586456E-2</v>
      </c>
      <c r="I888" s="4">
        <f>_xlfn.NUMBERVALUE(Test_Length_Start[[#This Row],[Column6]])</f>
        <v>1.1346895954889901E-2</v>
      </c>
      <c r="J888" s="4">
        <f>_xlfn.NUMBERVALUE(Test_Length_Start[[#This Row],[Column7]])</f>
        <v>5.02557337890297E-2</v>
      </c>
      <c r="K888" s="4">
        <f>_xlfn.NUMBERVALUE(Test_Length_Start[[#This Row],[Column12]])</f>
        <v>2.6564979050308399</v>
      </c>
      <c r="L888" s="8">
        <f>_xlfn.NUMBERVALUE(Test_Length_Start[[#This Row],[Column10]])</f>
        <v>6.7538096229980193E-2</v>
      </c>
      <c r="M888" s="4">
        <f>_xlfn.NUMBERVALUE(Test_Length_Start[[#This Row],[Column11]])</f>
        <v>0.278851235901664</v>
      </c>
      <c r="N888" s="8">
        <f>Tableau2[[#This Row],[Longueur manquante]]-(6-Tableau2[[#This Row],[longueur]])</f>
        <v>-3.8759755166453864</v>
      </c>
    </row>
    <row r="889" spans="2:14" x14ac:dyDescent="0.25">
      <c r="B889" s="3" t="str">
        <f t="shared" si="26"/>
        <v>16</v>
      </c>
      <c r="C889" s="4" t="str">
        <f>Test_Length_Start[[#This Row],[Column1]]</f>
        <v>16-Ground_Truth</v>
      </c>
      <c r="D889" s="3">
        <f t="shared" si="27"/>
        <v>-2</v>
      </c>
      <c r="E889" s="4">
        <f>_xlfn.NUMBERVALUE(Test_Length_Start[[#This Row],[Column2]])</f>
        <v>45.135705607462398</v>
      </c>
      <c r="F889" s="4">
        <f>_xlfn.NUMBERVALUE(Test_Length_Start[[#This Row],[Column3]])</f>
        <v>1.80009029202125</v>
      </c>
      <c r="G889" s="4">
        <f>_xlfn.NUMBERVALUE(Test_Length_Start[[#This Row],[Column4]])</f>
        <v>8.7739637601653795E-3</v>
      </c>
      <c r="H889" s="4">
        <f>_xlfn.NUMBERVALUE(Test_Length_Start[[#This Row],[Column5]])</f>
        <v>7.1481084015401E-2</v>
      </c>
      <c r="I889" s="4">
        <f>_xlfn.NUMBERVALUE(Test_Length_Start[[#This Row],[Column6]])</f>
        <v>4.75934600463521E-3</v>
      </c>
      <c r="J889" s="4">
        <f>_xlfn.NUMBERVALUE(Test_Length_Start[[#This Row],[Column7]])</f>
        <v>5.0267208969419802E-2</v>
      </c>
      <c r="K889" s="4">
        <f>_xlfn.NUMBERVALUE(Test_Length_Start[[#This Row],[Column12]])</f>
        <v>2.3965339419664802</v>
      </c>
      <c r="L889" s="8">
        <f>_xlfn.NUMBERVALUE(Test_Length_Start[[#This Row],[Column10]])</f>
        <v>5.3053994265104397E-2</v>
      </c>
      <c r="M889" s="4">
        <f>_xlfn.NUMBERVALUE(Test_Length_Start[[#This Row],[Column11]])</f>
        <v>0.288854635118031</v>
      </c>
      <c r="N889" s="8">
        <f>Tableau2[[#This Row],[Longueur manquante]]-(6-Tableau2[[#This Row],[longueur]])</f>
        <v>-3.9110550728607194</v>
      </c>
    </row>
    <row r="890" spans="2:14" x14ac:dyDescent="0.25">
      <c r="B890" s="3" t="str">
        <f t="shared" si="26"/>
        <v>16</v>
      </c>
      <c r="C890" s="4" t="str">
        <f>Test_Length_Start[[#This Row],[Column1]]</f>
        <v>16-Ground_Truth</v>
      </c>
      <c r="D890" s="3">
        <f t="shared" si="27"/>
        <v>-2</v>
      </c>
      <c r="E890" s="4">
        <f>_xlfn.NUMBERVALUE(Test_Length_Start[[#This Row],[Column2]])</f>
        <v>40.908143973715298</v>
      </c>
      <c r="F890" s="4">
        <f>_xlfn.NUMBERVALUE(Test_Length_Start[[#This Row],[Column3]])</f>
        <v>1.8849370293002601</v>
      </c>
      <c r="G890" s="4">
        <f>_xlfn.NUMBERVALUE(Test_Length_Start[[#This Row],[Column4]])</f>
        <v>1.7456919587240601E-2</v>
      </c>
      <c r="H890" s="4">
        <f>_xlfn.NUMBERVALUE(Test_Length_Start[[#This Row],[Column5]])</f>
        <v>7.2200750766320196E-2</v>
      </c>
      <c r="I890" s="4">
        <f>_xlfn.NUMBERVALUE(Test_Length_Start[[#This Row],[Column6]])</f>
        <v>1.0528959737914401E-2</v>
      </c>
      <c r="J890" s="4">
        <f>_xlfn.NUMBERVALUE(Test_Length_Start[[#This Row],[Column7]])</f>
        <v>5.4230388919006597E-2</v>
      </c>
      <c r="K890" s="4">
        <f>_xlfn.NUMBERVALUE(Test_Length_Start[[#This Row],[Column12]])</f>
        <v>2.5059714410453999</v>
      </c>
      <c r="L890" s="8">
        <f>_xlfn.NUMBERVALUE(Test_Length_Start[[#This Row],[Column10]])</f>
        <v>5.6434361612397801E-2</v>
      </c>
      <c r="M890" s="4">
        <f>_xlfn.NUMBERVALUE(Test_Length_Start[[#This Row],[Column11]])</f>
        <v>0.25433654255330701</v>
      </c>
      <c r="N890" s="8">
        <f>Tableau2[[#This Row],[Longueur manquante]]-(6-Tableau2[[#This Row],[longueur]])</f>
        <v>-3.8607264281464331</v>
      </c>
    </row>
    <row r="891" spans="2:14" x14ac:dyDescent="0.25">
      <c r="B891" s="3" t="str">
        <f t="shared" si="26"/>
        <v>16</v>
      </c>
      <c r="C891" s="4" t="str">
        <f>Test_Length_Start[[#This Row],[Column1]]</f>
        <v>16-Ground_Truth</v>
      </c>
      <c r="D891" s="3">
        <f t="shared" si="27"/>
        <v>-2</v>
      </c>
      <c r="E891" s="4">
        <f>_xlfn.NUMBERVALUE(Test_Length_Start[[#This Row],[Column2]])</f>
        <v>35.074941840717798</v>
      </c>
      <c r="F891" s="4">
        <f>_xlfn.NUMBERVALUE(Test_Length_Start[[#This Row],[Column3]])</f>
        <v>1.9268550648765901</v>
      </c>
      <c r="G891" s="4">
        <f>_xlfn.NUMBERVALUE(Test_Length_Start[[#This Row],[Column4]])</f>
        <v>4.8684416286459697E-2</v>
      </c>
      <c r="H891" s="4">
        <f>_xlfn.NUMBERVALUE(Test_Length_Start[[#This Row],[Column5]])</f>
        <v>9.3616108837831905E-2</v>
      </c>
      <c r="I891" s="4">
        <f>_xlfn.NUMBERVALUE(Test_Length_Start[[#This Row],[Column6]])</f>
        <v>2.94197164136553E-2</v>
      </c>
      <c r="J891" s="4">
        <f>_xlfn.NUMBERVALUE(Test_Length_Start[[#This Row],[Column7]])</f>
        <v>8.9990954717465196E-2</v>
      </c>
      <c r="K891" s="4">
        <f>_xlfn.NUMBERVALUE(Test_Length_Start[[#This Row],[Column12]])</f>
        <v>2.8591994569869699</v>
      </c>
      <c r="L891" s="8">
        <f>_xlfn.NUMBERVALUE(Test_Length_Start[[#This Row],[Column10]])</f>
        <v>0.16008599686031899</v>
      </c>
      <c r="M891" s="4">
        <f>_xlfn.NUMBERVALUE(Test_Length_Start[[#This Row],[Column11]])</f>
        <v>0.30819276374364202</v>
      </c>
      <c r="N891" s="8">
        <f>Tableau2[[#This Row],[Longueur manquante]]-(6-Tableau2[[#This Row],[longueur]])</f>
        <v>-3.7649521713797678</v>
      </c>
    </row>
    <row r="892" spans="2:14" x14ac:dyDescent="0.25">
      <c r="B892" s="3" t="str">
        <f t="shared" si="26"/>
        <v>16</v>
      </c>
      <c r="C892" s="4" t="str">
        <f>Test_Length_Start[[#This Row],[Column1]]</f>
        <v>16-Ground_Truth</v>
      </c>
      <c r="D892" s="3">
        <f t="shared" si="27"/>
        <v>-2</v>
      </c>
      <c r="E892" s="4">
        <f>_xlfn.NUMBERVALUE(Test_Length_Start[[#This Row],[Column2]])</f>
        <v>38.181549761947601</v>
      </c>
      <c r="F892" s="4">
        <f>_xlfn.NUMBERVALUE(Test_Length_Start[[#This Row],[Column3]])</f>
        <v>1.8899478447434199</v>
      </c>
      <c r="G892" s="4">
        <f>_xlfn.NUMBERVALUE(Test_Length_Start[[#This Row],[Column4]])</f>
        <v>6.4407538664204497E-3</v>
      </c>
      <c r="H892" s="4">
        <f>_xlfn.NUMBERVALUE(Test_Length_Start[[#This Row],[Column5]])</f>
        <v>6.3031314268289299E-2</v>
      </c>
      <c r="I892" s="4">
        <f>_xlfn.NUMBERVALUE(Test_Length_Start[[#This Row],[Column6]])</f>
        <v>5.43324078308149E-3</v>
      </c>
      <c r="J892" s="4">
        <f>_xlfn.NUMBERVALUE(Test_Length_Start[[#This Row],[Column7]])</f>
        <v>4.4833477287613097E-2</v>
      </c>
      <c r="K892" s="4">
        <f>_xlfn.NUMBERVALUE(Test_Length_Start[[#This Row],[Column12]])</f>
        <v>2.8820507630007302</v>
      </c>
      <c r="L892" s="8">
        <f>_xlfn.NUMBERVALUE(Test_Length_Start[[#This Row],[Column10]])</f>
        <v>2.0719951931661498E-2</v>
      </c>
      <c r="M892" s="4">
        <f>_xlfn.NUMBERVALUE(Test_Length_Start[[#This Row],[Column11]])</f>
        <v>0.24341855470366899</v>
      </c>
      <c r="N892" s="8">
        <f>Tableau2[[#This Row],[Longueur manquante]]-(6-Tableau2[[#This Row],[longueur]])</f>
        <v>-3.8666336005529116</v>
      </c>
    </row>
    <row r="893" spans="2:14" x14ac:dyDescent="0.25">
      <c r="B893" s="3" t="str">
        <f t="shared" si="26"/>
        <v>16</v>
      </c>
      <c r="C893" s="4" t="str">
        <f>Test_Length_Start[[#This Row],[Column1]]</f>
        <v>16-Ground_Truth</v>
      </c>
      <c r="D893" s="3">
        <f t="shared" si="27"/>
        <v>-2</v>
      </c>
      <c r="E893" s="4">
        <f>_xlfn.NUMBERVALUE(Test_Length_Start[[#This Row],[Column2]])</f>
        <v>19.730351067889998</v>
      </c>
      <c r="F893" s="4">
        <f>_xlfn.NUMBERVALUE(Test_Length_Start[[#This Row],[Column3]])</f>
        <v>1.80238923284635</v>
      </c>
      <c r="G893" s="4">
        <f>_xlfn.NUMBERVALUE(Test_Length_Start[[#This Row],[Column4]])</f>
        <v>2.1445654905172799E-2</v>
      </c>
      <c r="H893" s="4">
        <f>_xlfn.NUMBERVALUE(Test_Length_Start[[#This Row],[Column5]])</f>
        <v>7.3833889586654905E-2</v>
      </c>
      <c r="I893" s="4">
        <f>_xlfn.NUMBERVALUE(Test_Length_Start[[#This Row],[Column6]])</f>
        <v>1.8696442900748102E-2</v>
      </c>
      <c r="J893" s="4">
        <f>_xlfn.NUMBERVALUE(Test_Length_Start[[#This Row],[Column7]])</f>
        <v>5.4772849874723903E-2</v>
      </c>
      <c r="K893" s="4">
        <f>_xlfn.NUMBERVALUE(Test_Length_Start[[#This Row],[Column12]])</f>
        <v>2.4496566399466202</v>
      </c>
      <c r="L893" s="8">
        <f>_xlfn.NUMBERVALUE(Test_Length_Start[[#This Row],[Column10]])</f>
        <v>7.0355159953539498E-2</v>
      </c>
      <c r="M893" s="4">
        <f>_xlfn.NUMBERVALUE(Test_Length_Start[[#This Row],[Column11]])</f>
        <v>0.30111089471850699</v>
      </c>
      <c r="N893" s="8">
        <f>Tableau2[[#This Row],[Longueur manquante]]-(6-Tableau2[[#This Row],[longueur]])</f>
        <v>-3.8964998724351432</v>
      </c>
    </row>
    <row r="894" spans="2:14" x14ac:dyDescent="0.25">
      <c r="B894" s="3" t="str">
        <f t="shared" si="26"/>
        <v>16</v>
      </c>
      <c r="C894" s="4" t="str">
        <f>Test_Length_Start[[#This Row],[Column1]]</f>
        <v>16-Ground_Truth</v>
      </c>
      <c r="D894" s="3">
        <f t="shared" si="27"/>
        <v>-2</v>
      </c>
      <c r="E894" s="4">
        <f>_xlfn.NUMBERVALUE(Test_Length_Start[[#This Row],[Column2]])</f>
        <v>76.370816584819295</v>
      </c>
      <c r="F894" s="4">
        <f>_xlfn.NUMBERVALUE(Test_Length_Start[[#This Row],[Column3]])</f>
        <v>1.9093075031503901</v>
      </c>
      <c r="G894" s="4">
        <f>_xlfn.NUMBERVALUE(Test_Length_Start[[#This Row],[Column4]])</f>
        <v>6.7825686641313401E-2</v>
      </c>
      <c r="H894" s="4">
        <f>_xlfn.NUMBERVALUE(Test_Length_Start[[#This Row],[Column5]])</f>
        <v>0.110510118505389</v>
      </c>
      <c r="I894" s="4">
        <f>_xlfn.NUMBERVALUE(Test_Length_Start[[#This Row],[Column6]])</f>
        <v>5.02310472916708E-2</v>
      </c>
      <c r="J894" s="4">
        <f>_xlfn.NUMBERVALUE(Test_Length_Start[[#This Row],[Column7]])</f>
        <v>0.107203143621108</v>
      </c>
      <c r="K894" s="4">
        <f>_xlfn.NUMBERVALUE(Test_Length_Start[[#This Row],[Column12]])</f>
        <v>2.9279175669653301</v>
      </c>
      <c r="L894" s="8">
        <f>_xlfn.NUMBERVALUE(Test_Length_Start[[#This Row],[Column10]])</f>
        <v>0.208322792112109</v>
      </c>
      <c r="M894" s="4">
        <f>_xlfn.NUMBERVALUE(Test_Length_Start[[#This Row],[Column11]])</f>
        <v>0.33220669978331102</v>
      </c>
      <c r="N894" s="8">
        <f>Tableau2[[#This Row],[Longueur manquante]]-(6-Tableau2[[#This Row],[longueur]])</f>
        <v>-3.758485797066299</v>
      </c>
    </row>
    <row r="895" spans="2:14" x14ac:dyDescent="0.25">
      <c r="B895" s="3" t="str">
        <f t="shared" si="26"/>
        <v>16</v>
      </c>
      <c r="C895" s="4" t="str">
        <f>Test_Length_Start[[#This Row],[Column1]]</f>
        <v>16-Ground_Truth</v>
      </c>
      <c r="D895" s="3">
        <f t="shared" si="27"/>
        <v>-2</v>
      </c>
      <c r="E895" s="4">
        <f>_xlfn.NUMBERVALUE(Test_Length_Start[[#This Row],[Column2]])</f>
        <v>57.804900161277899</v>
      </c>
      <c r="F895" s="4">
        <f>_xlfn.NUMBERVALUE(Test_Length_Start[[#This Row],[Column3]])</f>
        <v>2.03747559241318</v>
      </c>
      <c r="G895" s="4">
        <f>_xlfn.NUMBERVALUE(Test_Length_Start[[#This Row],[Column4]])</f>
        <v>4.8516691366396102E-2</v>
      </c>
      <c r="H895" s="4">
        <f>_xlfn.NUMBERVALUE(Test_Length_Start[[#This Row],[Column5]])</f>
        <v>0.1076676893447</v>
      </c>
      <c r="I895" s="4">
        <f>_xlfn.NUMBERVALUE(Test_Length_Start[[#This Row],[Column6]])</f>
        <v>3.4851483687654797E-2</v>
      </c>
      <c r="J895" s="4">
        <f>_xlfn.NUMBERVALUE(Test_Length_Start[[#This Row],[Column7]])</f>
        <v>9.0431344461665106E-2</v>
      </c>
      <c r="K895" s="4">
        <f>_xlfn.NUMBERVALUE(Test_Length_Start[[#This Row],[Column12]])</f>
        <v>2.91666697897017</v>
      </c>
      <c r="L895" s="8">
        <f>_xlfn.NUMBERVALUE(Test_Length_Start[[#This Row],[Column10]])</f>
        <v>0.31117131215007698</v>
      </c>
      <c r="M895" s="4">
        <f>_xlfn.NUMBERVALUE(Test_Length_Start[[#This Row],[Column11]])</f>
        <v>0.45509684680618201</v>
      </c>
      <c r="N895" s="8">
        <f>Tableau2[[#This Row],[Longueur manquante]]-(6-Tableau2[[#This Row],[longueur]])</f>
        <v>-3.5074275607806378</v>
      </c>
    </row>
    <row r="896" spans="2:14" x14ac:dyDescent="0.25">
      <c r="B896" s="3" t="str">
        <f t="shared" si="26"/>
        <v>16</v>
      </c>
      <c r="C896" s="4" t="str">
        <f>Test_Length_Start[[#This Row],[Column1]]</f>
        <v>16-Ground_Truth</v>
      </c>
      <c r="D896" s="3">
        <f t="shared" si="27"/>
        <v>-2</v>
      </c>
      <c r="E896" s="4">
        <f>_xlfn.NUMBERVALUE(Test_Length_Start[[#This Row],[Column2]])</f>
        <v>32.711744527649699</v>
      </c>
      <c r="F896" s="4">
        <f>_xlfn.NUMBERVALUE(Test_Length_Start[[#This Row],[Column3]])</f>
        <v>1.80461582424127</v>
      </c>
      <c r="G896" s="4">
        <f>_xlfn.NUMBERVALUE(Test_Length_Start[[#This Row],[Column4]])</f>
        <v>1.98212917602359E-2</v>
      </c>
      <c r="H896" s="4">
        <f>_xlfn.NUMBERVALUE(Test_Length_Start[[#This Row],[Column5]])</f>
        <v>8.1092306295317301E-2</v>
      </c>
      <c r="I896" s="4">
        <f>_xlfn.NUMBERVALUE(Test_Length_Start[[#This Row],[Column6]])</f>
        <v>1.51966111307833E-2</v>
      </c>
      <c r="J896" s="4">
        <f>_xlfn.NUMBERVALUE(Test_Length_Start[[#This Row],[Column7]])</f>
        <v>5.9740305565554597E-2</v>
      </c>
      <c r="K896" s="4">
        <f>_xlfn.NUMBERVALUE(Test_Length_Start[[#This Row],[Column12]])</f>
        <v>2.5088963829912201</v>
      </c>
      <c r="L896" s="8">
        <f>_xlfn.NUMBERVALUE(Test_Length_Start[[#This Row],[Column10]])</f>
        <v>7.0625738733487695E-2</v>
      </c>
      <c r="M896" s="4">
        <f>_xlfn.NUMBERVALUE(Test_Length_Start[[#This Row],[Column11]])</f>
        <v>0.32277264981801501</v>
      </c>
      <c r="N896" s="8">
        <f>Tableau2[[#This Row],[Longueur manquante]]-(6-Tableau2[[#This Row],[longueur]])</f>
        <v>-3.872611525940715</v>
      </c>
    </row>
    <row r="897" spans="2:14" x14ac:dyDescent="0.25">
      <c r="B897" s="3" t="str">
        <f t="shared" si="26"/>
        <v>16</v>
      </c>
      <c r="C897" s="4" t="str">
        <f>Test_Length_Start[[#This Row],[Column1]]</f>
        <v>16-Ground_Truth</v>
      </c>
      <c r="D897" s="3">
        <f t="shared" si="27"/>
        <v>-2</v>
      </c>
      <c r="E897" s="4">
        <f>_xlfn.NUMBERVALUE(Test_Length_Start[[#This Row],[Column2]])</f>
        <v>44.271741247187101</v>
      </c>
      <c r="F897" s="4">
        <f>_xlfn.NUMBERVALUE(Test_Length_Start[[#This Row],[Column3]])</f>
        <v>1.8720814010749101</v>
      </c>
      <c r="G897" s="4">
        <f>_xlfn.NUMBERVALUE(Test_Length_Start[[#This Row],[Column4]])</f>
        <v>4.8500082648356303E-3</v>
      </c>
      <c r="H897" s="4">
        <f>_xlfn.NUMBERVALUE(Test_Length_Start[[#This Row],[Column5]])</f>
        <v>6.4380516596680204E-2</v>
      </c>
      <c r="I897" s="4">
        <f>_xlfn.NUMBERVALUE(Test_Length_Start[[#This Row],[Column6]])</f>
        <v>4.02586363191862E-3</v>
      </c>
      <c r="J897" s="4">
        <f>_xlfn.NUMBERVALUE(Test_Length_Start[[#This Row],[Column7]])</f>
        <v>4.5213694254077098E-2</v>
      </c>
      <c r="K897" s="4">
        <f>_xlfn.NUMBERVALUE(Test_Length_Start[[#This Row],[Column12]])</f>
        <v>2.6038389989407702</v>
      </c>
      <c r="L897" s="8">
        <f>_xlfn.NUMBERVALUE(Test_Length_Start[[#This Row],[Column10]])</f>
        <v>1.31119034489565E-2</v>
      </c>
      <c r="M897" s="4">
        <f>_xlfn.NUMBERVALUE(Test_Length_Start[[#This Row],[Column11]])</f>
        <v>0.25506633231960002</v>
      </c>
      <c r="N897" s="8">
        <f>Tableau2[[#This Row],[Longueur manquante]]-(6-Tableau2[[#This Row],[longueur]])</f>
        <v>-3.8728522666054901</v>
      </c>
    </row>
    <row r="898" spans="2:14" x14ac:dyDescent="0.25">
      <c r="B898" s="3" t="str">
        <f t="shared" ref="B898:B961" si="28">SUBSTITUTE(LEFT(C898,2),"-","")</f>
        <v>16</v>
      </c>
      <c r="C898" s="4" t="str">
        <f>Test_Length_Start[[#This Row],[Column1]]</f>
        <v>16-Ground_Truth</v>
      </c>
      <c r="D898" s="3">
        <f t="shared" ref="D898:D961" si="29">_xlfn.NUMBERVALUE(IFERROR(RIGHT(C898,LEN(C898)-SEARCH("-",C898,5)),-0.2))*10</f>
        <v>-2</v>
      </c>
      <c r="E898" s="4">
        <f>_xlfn.NUMBERVALUE(Test_Length_Start[[#This Row],[Column2]])</f>
        <v>50.210443952371897</v>
      </c>
      <c r="F898" s="4">
        <f>_xlfn.NUMBERVALUE(Test_Length_Start[[#This Row],[Column3]])</f>
        <v>2.0665680375683801</v>
      </c>
      <c r="G898" s="4">
        <f>_xlfn.NUMBERVALUE(Test_Length_Start[[#This Row],[Column4]])</f>
        <v>4.16443237329122E-2</v>
      </c>
      <c r="H898" s="4">
        <f>_xlfn.NUMBERVALUE(Test_Length_Start[[#This Row],[Column5]])</f>
        <v>8.8124505813905393E-2</v>
      </c>
      <c r="I898" s="4">
        <f>_xlfn.NUMBERVALUE(Test_Length_Start[[#This Row],[Column6]])</f>
        <v>1.2673072586209999E-2</v>
      </c>
      <c r="J898" s="4">
        <f>_xlfn.NUMBERVALUE(Test_Length_Start[[#This Row],[Column7]])</f>
        <v>7.45800827699796E-2</v>
      </c>
      <c r="K898" s="4">
        <f>_xlfn.NUMBERVALUE(Test_Length_Start[[#This Row],[Column12]])</f>
        <v>2.6396457549417298</v>
      </c>
      <c r="L898" s="8">
        <f>_xlfn.NUMBERVALUE(Test_Length_Start[[#This Row],[Column10]])</f>
        <v>0.32701307365843402</v>
      </c>
      <c r="M898" s="4">
        <f>_xlfn.NUMBERVALUE(Test_Length_Start[[#This Row],[Column11]])</f>
        <v>0.39302416750267199</v>
      </c>
      <c r="N898" s="8">
        <f>Tableau2[[#This Row],[Longueur manquante]]-(6-Tableau2[[#This Row],[longueur]])</f>
        <v>-3.5404077949289476</v>
      </c>
    </row>
    <row r="899" spans="2:14" x14ac:dyDescent="0.25">
      <c r="B899" s="3" t="str">
        <f t="shared" si="28"/>
        <v>16</v>
      </c>
      <c r="C899" s="4" t="str">
        <f>Test_Length_Start[[#This Row],[Column1]]</f>
        <v>16-Ground_Truth</v>
      </c>
      <c r="D899" s="3">
        <f t="shared" si="29"/>
        <v>-2</v>
      </c>
      <c r="E899" s="4">
        <f>_xlfn.NUMBERVALUE(Test_Length_Start[[#This Row],[Column2]])</f>
        <v>39.600217157578697</v>
      </c>
      <c r="F899" s="4">
        <f>_xlfn.NUMBERVALUE(Test_Length_Start[[#This Row],[Column3]])</f>
        <v>1.80803413412963</v>
      </c>
      <c r="G899" s="4">
        <f>_xlfn.NUMBERVALUE(Test_Length_Start[[#This Row],[Column4]])</f>
        <v>6.8434287692746704E-3</v>
      </c>
      <c r="H899" s="4">
        <f>_xlfn.NUMBERVALUE(Test_Length_Start[[#This Row],[Column5]])</f>
        <v>7.20133006283981E-2</v>
      </c>
      <c r="I899" s="4">
        <f>_xlfn.NUMBERVALUE(Test_Length_Start[[#This Row],[Column6]])</f>
        <v>5.46406574770128E-3</v>
      </c>
      <c r="J899" s="4">
        <f>_xlfn.NUMBERVALUE(Test_Length_Start[[#This Row],[Column7]])</f>
        <v>4.94765497521749E-2</v>
      </c>
      <c r="K899" s="4">
        <f>_xlfn.NUMBERVALUE(Test_Length_Start[[#This Row],[Column12]])</f>
        <v>2.5764363108901298</v>
      </c>
      <c r="L899" s="8">
        <f>_xlfn.NUMBERVALUE(Test_Length_Start[[#This Row],[Column10]])</f>
        <v>2.9585633234128501E-2</v>
      </c>
      <c r="M899" s="4">
        <f>_xlfn.NUMBERVALUE(Test_Length_Start[[#This Row],[Column11]])</f>
        <v>0.294080375747999</v>
      </c>
      <c r="N899" s="8">
        <f>Tableau2[[#This Row],[Longueur manquante]]-(6-Tableau2[[#This Row],[longueur]])</f>
        <v>-3.8978854901223707</v>
      </c>
    </row>
    <row r="900" spans="2:14" x14ac:dyDescent="0.25">
      <c r="B900" s="3" t="str">
        <f t="shared" si="28"/>
        <v>16</v>
      </c>
      <c r="C900" s="4" t="str">
        <f>Test_Length_Start[[#This Row],[Column1]]</f>
        <v>16-Ground_Truth</v>
      </c>
      <c r="D900" s="3">
        <f t="shared" si="29"/>
        <v>-2</v>
      </c>
      <c r="E900" s="4">
        <f>_xlfn.NUMBERVALUE(Test_Length_Start[[#This Row],[Column2]])</f>
        <v>41.979583107510997</v>
      </c>
      <c r="F900" s="4">
        <f>_xlfn.NUMBERVALUE(Test_Length_Start[[#This Row],[Column3]])</f>
        <v>1.9157553041869999</v>
      </c>
      <c r="G900" s="4">
        <f>_xlfn.NUMBERVALUE(Test_Length_Start[[#This Row],[Column4]])</f>
        <v>2.2458584824399198E-2</v>
      </c>
      <c r="H900" s="4">
        <f>_xlfn.NUMBERVALUE(Test_Length_Start[[#This Row],[Column5]])</f>
        <v>7.1249430078186293E-2</v>
      </c>
      <c r="I900" s="4">
        <f>_xlfn.NUMBERVALUE(Test_Length_Start[[#This Row],[Column6]])</f>
        <v>1.39624065035793E-2</v>
      </c>
      <c r="J900" s="4">
        <f>_xlfn.NUMBERVALUE(Test_Length_Start[[#This Row],[Column7]])</f>
        <v>5.7581231422021199E-2</v>
      </c>
      <c r="K900" s="4">
        <f>_xlfn.NUMBERVALUE(Test_Length_Start[[#This Row],[Column12]])</f>
        <v>2.79613668099045</v>
      </c>
      <c r="L900" s="8">
        <f>_xlfn.NUMBERVALUE(Test_Length_Start[[#This Row],[Column10]])</f>
        <v>7.3271078112644106E-2</v>
      </c>
      <c r="M900" s="4">
        <f>_xlfn.NUMBERVALUE(Test_Length_Start[[#This Row],[Column11]])</f>
        <v>0.25336089727077898</v>
      </c>
      <c r="N900" s="8">
        <f>Tableau2[[#This Row],[Longueur manquante]]-(6-Tableau2[[#This Row],[longueur]])</f>
        <v>-3.8308837985422213</v>
      </c>
    </row>
    <row r="901" spans="2:14" x14ac:dyDescent="0.25">
      <c r="B901" s="3" t="str">
        <f t="shared" si="28"/>
        <v>16</v>
      </c>
      <c r="C901" s="4" t="str">
        <f>Test_Length_Start[[#This Row],[Column1]]</f>
        <v>16-Ground_Truth</v>
      </c>
      <c r="D901" s="3">
        <f t="shared" si="29"/>
        <v>-2</v>
      </c>
      <c r="E901" s="4">
        <f>_xlfn.NUMBERVALUE(Test_Length_Start[[#This Row],[Column2]])</f>
        <v>30.535099300572799</v>
      </c>
      <c r="F901" s="4">
        <f>_xlfn.NUMBERVALUE(Test_Length_Start[[#This Row],[Column3]])</f>
        <v>1.8628182712607499</v>
      </c>
      <c r="G901" s="4">
        <f>_xlfn.NUMBERVALUE(Test_Length_Start[[#This Row],[Column4]])</f>
        <v>1.8565194518225501E-2</v>
      </c>
      <c r="H901" s="4">
        <f>_xlfn.NUMBERVALUE(Test_Length_Start[[#This Row],[Column5]])</f>
        <v>6.90685854850904E-2</v>
      </c>
      <c r="I901" s="4">
        <f>_xlfn.NUMBERVALUE(Test_Length_Start[[#This Row],[Column6]])</f>
        <v>1.2682167304699701E-2</v>
      </c>
      <c r="J901" s="4">
        <f>_xlfn.NUMBERVALUE(Test_Length_Start[[#This Row],[Column7]])</f>
        <v>5.0881046939169498E-2</v>
      </c>
      <c r="K901" s="4">
        <f>_xlfn.NUMBERVALUE(Test_Length_Start[[#This Row],[Column12]])</f>
        <v>2.51437902403995</v>
      </c>
      <c r="L901" s="8">
        <f>_xlfn.NUMBERVALUE(Test_Length_Start[[#This Row],[Column10]])</f>
        <v>5.65755661122056E-2</v>
      </c>
      <c r="M901" s="4">
        <f>_xlfn.NUMBERVALUE(Test_Length_Start[[#This Row],[Column11]])</f>
        <v>0.256255260263615</v>
      </c>
      <c r="N901" s="8">
        <f>Tableau2[[#This Row],[Longueur manquante]]-(6-Tableau2[[#This Row],[longueur]])</f>
        <v>-3.8809264684756353</v>
      </c>
    </row>
    <row r="902" spans="2:14" x14ac:dyDescent="0.25">
      <c r="B902" s="3" t="str">
        <f t="shared" si="28"/>
        <v>17</v>
      </c>
      <c r="C902" s="4" t="str">
        <f>Test_Length_Start[[#This Row],[Column1]]</f>
        <v>17-Camera-0,0</v>
      </c>
      <c r="D902" s="3">
        <f t="shared" si="29"/>
        <v>0</v>
      </c>
      <c r="E902" s="4">
        <f>_xlfn.NUMBERVALUE(Test_Length_Start[[#This Row],[Column2]])</f>
        <v>36.128327064952799</v>
      </c>
      <c r="F902" s="4">
        <f>_xlfn.NUMBERVALUE(Test_Length_Start[[#This Row],[Column3]])</f>
        <v>1.93738106250234</v>
      </c>
      <c r="G902" s="4">
        <f>_xlfn.NUMBERVALUE(Test_Length_Start[[#This Row],[Column4]])</f>
        <v>1.0328925625849601E-2</v>
      </c>
      <c r="H902" s="4">
        <f>_xlfn.NUMBERVALUE(Test_Length_Start[[#This Row],[Column5]])</f>
        <v>8.39236647616282E-2</v>
      </c>
      <c r="I902" s="4">
        <f>_xlfn.NUMBERVALUE(Test_Length_Start[[#This Row],[Column6]])</f>
        <v>1.0107979179745499E-2</v>
      </c>
      <c r="J902" s="4">
        <f>_xlfn.NUMBERVALUE(Test_Length_Start[[#This Row],[Column7]])</f>
        <v>5.4239560159478201E-2</v>
      </c>
      <c r="K902" s="4">
        <f>_xlfn.NUMBERVALUE(Test_Length_Start[[#This Row],[Column12]])</f>
        <v>2.16793591796886</v>
      </c>
      <c r="L902" s="8">
        <f>_xlfn.NUMBERVALUE(Test_Length_Start[[#This Row],[Column10]])</f>
        <v>2.38291348338979E-2</v>
      </c>
      <c r="M902" s="4">
        <f>_xlfn.NUMBERVALUE(Test_Length_Start[[#This Row],[Column11]])</f>
        <v>0.48897976081938699</v>
      </c>
      <c r="N902" s="8">
        <f>Tableau2[[#This Row],[Longueur manquante]]-(6-Tableau2[[#This Row],[longueur]])</f>
        <v>-3.5736391766782734</v>
      </c>
    </row>
    <row r="903" spans="2:14" x14ac:dyDescent="0.25">
      <c r="B903" s="3" t="str">
        <f t="shared" si="28"/>
        <v>17</v>
      </c>
      <c r="C903" s="4" t="str">
        <f>Test_Length_Start[[#This Row],[Column1]]</f>
        <v>17-Camera-0,0</v>
      </c>
      <c r="D903" s="3">
        <f t="shared" si="29"/>
        <v>0</v>
      </c>
      <c r="E903" s="4">
        <f>_xlfn.NUMBERVALUE(Test_Length_Start[[#This Row],[Column2]])</f>
        <v>35.958511943765899</v>
      </c>
      <c r="F903" s="4">
        <f>_xlfn.NUMBERVALUE(Test_Length_Start[[#This Row],[Column3]])</f>
        <v>1.88274937248612</v>
      </c>
      <c r="G903" s="4">
        <f>_xlfn.NUMBERVALUE(Test_Length_Start[[#This Row],[Column4]])</f>
        <v>4.6337485179361497E-3</v>
      </c>
      <c r="H903" s="4">
        <f>_xlfn.NUMBERVALUE(Test_Length_Start[[#This Row],[Column5]])</f>
        <v>8.30206551473123E-2</v>
      </c>
      <c r="I903" s="4">
        <f>_xlfn.NUMBERVALUE(Test_Length_Start[[#This Row],[Column6]])</f>
        <v>4.5111478412496898E-3</v>
      </c>
      <c r="J903" s="4">
        <f>_xlfn.NUMBERVALUE(Test_Length_Start[[#This Row],[Column7]])</f>
        <v>5.6475603440842202E-2</v>
      </c>
      <c r="K903" s="4">
        <f>_xlfn.NUMBERVALUE(Test_Length_Start[[#This Row],[Column12]])</f>
        <v>2.0927997370017599</v>
      </c>
      <c r="L903" s="8">
        <f>_xlfn.NUMBERVALUE(Test_Length_Start[[#This Row],[Column10]])</f>
        <v>1.2985977508673601E-2</v>
      </c>
      <c r="M903" s="4">
        <f>_xlfn.NUMBERVALUE(Test_Length_Start[[#This Row],[Column11]])</f>
        <v>0.477823707306747</v>
      </c>
      <c r="N903" s="8">
        <f>Tableau2[[#This Row],[Longueur manquante]]-(6-Tableau2[[#This Row],[longueur]])</f>
        <v>-3.6394269202071334</v>
      </c>
    </row>
    <row r="904" spans="2:14" x14ac:dyDescent="0.25">
      <c r="B904" s="3" t="str">
        <f t="shared" si="28"/>
        <v>17</v>
      </c>
      <c r="C904" s="4" t="str">
        <f>Test_Length_Start[[#This Row],[Column1]]</f>
        <v>17-Camera-0,0</v>
      </c>
      <c r="D904" s="3">
        <f t="shared" si="29"/>
        <v>0</v>
      </c>
      <c r="E904" s="4">
        <f>_xlfn.NUMBERVALUE(Test_Length_Start[[#This Row],[Column2]])</f>
        <v>48.979016643772901</v>
      </c>
      <c r="F904" s="4">
        <f>_xlfn.NUMBERVALUE(Test_Length_Start[[#This Row],[Column3]])</f>
        <v>1.91965714449606</v>
      </c>
      <c r="G904" s="4">
        <f>_xlfn.NUMBERVALUE(Test_Length_Start[[#This Row],[Column4]])</f>
        <v>1.7630792899173402E-2</v>
      </c>
      <c r="H904" s="4">
        <f>_xlfn.NUMBERVALUE(Test_Length_Start[[#This Row],[Column5]])</f>
        <v>8.7282258546312497E-2</v>
      </c>
      <c r="I904" s="4">
        <f>_xlfn.NUMBERVALUE(Test_Length_Start[[#This Row],[Column6]])</f>
        <v>1.41627488294278E-2</v>
      </c>
      <c r="J904" s="4">
        <f>_xlfn.NUMBERVALUE(Test_Length_Start[[#This Row],[Column7]])</f>
        <v>5.9539740849067498E-2</v>
      </c>
      <c r="K904" s="4">
        <f>_xlfn.NUMBERVALUE(Test_Length_Start[[#This Row],[Column12]])</f>
        <v>2.1212440109811701</v>
      </c>
      <c r="L904" s="8">
        <f>_xlfn.NUMBERVALUE(Test_Length_Start[[#This Row],[Column10]])</f>
        <v>5.24456670957772E-2</v>
      </c>
      <c r="M904" s="4">
        <f>_xlfn.NUMBERVALUE(Test_Length_Start[[#This Row],[Column11]])</f>
        <v>0.48925878787787902</v>
      </c>
      <c r="N904" s="8">
        <f>Tableau2[[#This Row],[Longueur manquante]]-(6-Tableau2[[#This Row],[longueur]])</f>
        <v>-3.5910840676260607</v>
      </c>
    </row>
    <row r="905" spans="2:14" x14ac:dyDescent="0.25">
      <c r="B905" s="3" t="str">
        <f t="shared" si="28"/>
        <v>17</v>
      </c>
      <c r="C905" s="4" t="str">
        <f>Test_Length_Start[[#This Row],[Column1]]</f>
        <v>17-Camera-0,0</v>
      </c>
      <c r="D905" s="3">
        <f t="shared" si="29"/>
        <v>0</v>
      </c>
      <c r="E905" s="4">
        <f>_xlfn.NUMBERVALUE(Test_Length_Start[[#This Row],[Column2]])</f>
        <v>39.535293333697503</v>
      </c>
      <c r="F905" s="4">
        <f>_xlfn.NUMBERVALUE(Test_Length_Start[[#This Row],[Column3]])</f>
        <v>1.8504847917409499</v>
      </c>
      <c r="G905" s="4">
        <f>_xlfn.NUMBERVALUE(Test_Length_Start[[#This Row],[Column4]])</f>
        <v>9.9213656800943399E-3</v>
      </c>
      <c r="H905" s="4">
        <f>_xlfn.NUMBERVALUE(Test_Length_Start[[#This Row],[Column5]])</f>
        <v>8.4981403285924795E-2</v>
      </c>
      <c r="I905" s="4">
        <f>_xlfn.NUMBERVALUE(Test_Length_Start[[#This Row],[Column6]])</f>
        <v>8.9558868188969899E-3</v>
      </c>
      <c r="J905" s="4">
        <f>_xlfn.NUMBERVALUE(Test_Length_Start[[#This Row],[Column7]])</f>
        <v>5.8368693806092303E-2</v>
      </c>
      <c r="K905" s="4">
        <f>_xlfn.NUMBERVALUE(Test_Length_Start[[#This Row],[Column12]])</f>
        <v>2.2356225189287202</v>
      </c>
      <c r="L905" s="8">
        <f>_xlfn.NUMBERVALUE(Test_Length_Start[[#This Row],[Column10]])</f>
        <v>2.1909856421168598E-2</v>
      </c>
      <c r="M905" s="4">
        <f>_xlfn.NUMBERVALUE(Test_Length_Start[[#This Row],[Column11]])</f>
        <v>0.466715687777982</v>
      </c>
      <c r="N905" s="8">
        <f>Tableau2[[#This Row],[Longueur manquante]]-(6-Tableau2[[#This Row],[longueur]])</f>
        <v>-3.6827995204810682</v>
      </c>
    </row>
    <row r="906" spans="2:14" x14ac:dyDescent="0.25">
      <c r="B906" s="3" t="str">
        <f t="shared" si="28"/>
        <v>17</v>
      </c>
      <c r="C906" s="4" t="str">
        <f>Test_Length_Start[[#This Row],[Column1]]</f>
        <v>17-Camera-0,0</v>
      </c>
      <c r="D906" s="3">
        <f t="shared" si="29"/>
        <v>0</v>
      </c>
      <c r="E906" s="4">
        <f>_xlfn.NUMBERVALUE(Test_Length_Start[[#This Row],[Column2]])</f>
        <v>34.862989853197703</v>
      </c>
      <c r="F906" s="4">
        <f>_xlfn.NUMBERVALUE(Test_Length_Start[[#This Row],[Column3]])</f>
        <v>1.8407714750077899</v>
      </c>
      <c r="G906" s="4">
        <f>_xlfn.NUMBERVALUE(Test_Length_Start[[#This Row],[Column4]])</f>
        <v>1.0047931286457999E-2</v>
      </c>
      <c r="H906" s="4">
        <f>_xlfn.NUMBERVALUE(Test_Length_Start[[#This Row],[Column5]])</f>
        <v>8.6233922192030105E-2</v>
      </c>
      <c r="I906" s="4">
        <f>_xlfn.NUMBERVALUE(Test_Length_Start[[#This Row],[Column6]])</f>
        <v>9.4666612322952797E-3</v>
      </c>
      <c r="J906" s="4">
        <f>_xlfn.NUMBERVALUE(Test_Length_Start[[#This Row],[Column7]])</f>
        <v>5.8585659878147803E-2</v>
      </c>
      <c r="K906" s="4">
        <f>_xlfn.NUMBERVALUE(Test_Length_Start[[#This Row],[Column12]])</f>
        <v>2.0217230030102602</v>
      </c>
      <c r="L906" s="8">
        <f>_xlfn.NUMBERVALUE(Test_Length_Start[[#This Row],[Column10]])</f>
        <v>2.24859336445292E-2</v>
      </c>
      <c r="M906" s="4">
        <f>_xlfn.NUMBERVALUE(Test_Length_Start[[#This Row],[Column11]])</f>
        <v>0.46986764796464697</v>
      </c>
      <c r="N906" s="8">
        <f>Tableau2[[#This Row],[Longueur manquante]]-(6-Tableau2[[#This Row],[longueur]])</f>
        <v>-3.6893608770275632</v>
      </c>
    </row>
    <row r="907" spans="2:14" x14ac:dyDescent="0.25">
      <c r="B907" s="3" t="str">
        <f t="shared" si="28"/>
        <v>17</v>
      </c>
      <c r="C907" s="4" t="str">
        <f>Test_Length_Start[[#This Row],[Column1]]</f>
        <v>17-Camera-0,0</v>
      </c>
      <c r="D907" s="3">
        <f t="shared" si="29"/>
        <v>0</v>
      </c>
      <c r="E907" s="4">
        <f>_xlfn.NUMBERVALUE(Test_Length_Start[[#This Row],[Column2]])</f>
        <v>39.960307199374697</v>
      </c>
      <c r="F907" s="4">
        <f>_xlfn.NUMBERVALUE(Test_Length_Start[[#This Row],[Column3]])</f>
        <v>1.8801719672931501</v>
      </c>
      <c r="G907" s="4">
        <f>_xlfn.NUMBERVALUE(Test_Length_Start[[#This Row],[Column4]])</f>
        <v>1.30809038108001E-2</v>
      </c>
      <c r="H907" s="4">
        <f>_xlfn.NUMBERVALUE(Test_Length_Start[[#This Row],[Column5]])</f>
        <v>8.5838867565411897E-2</v>
      </c>
      <c r="I907" s="4">
        <f>_xlfn.NUMBERVALUE(Test_Length_Start[[#This Row],[Column6]])</f>
        <v>8.9860043888966394E-3</v>
      </c>
      <c r="J907" s="4">
        <f>_xlfn.NUMBERVALUE(Test_Length_Start[[#This Row],[Column7]])</f>
        <v>6.05640899846525E-2</v>
      </c>
      <c r="K907" s="4">
        <f>_xlfn.NUMBERVALUE(Test_Length_Start[[#This Row],[Column12]])</f>
        <v>2.1319090139586399</v>
      </c>
      <c r="L907" s="8">
        <f>_xlfn.NUMBERVALUE(Test_Length_Start[[#This Row],[Column10]])</f>
        <v>3.9213852715324599E-2</v>
      </c>
      <c r="M907" s="4">
        <f>_xlfn.NUMBERVALUE(Test_Length_Start[[#This Row],[Column11]])</f>
        <v>0.47475483268895102</v>
      </c>
      <c r="N907" s="8">
        <f>Tableau2[[#This Row],[Longueur manquante]]-(6-Tableau2[[#This Row],[longueur]])</f>
        <v>-3.6450732000178987</v>
      </c>
    </row>
    <row r="908" spans="2:14" x14ac:dyDescent="0.25">
      <c r="B908" s="3" t="str">
        <f t="shared" si="28"/>
        <v>17</v>
      </c>
      <c r="C908" s="4" t="str">
        <f>Test_Length_Start[[#This Row],[Column1]]</f>
        <v>17-Camera-0,0</v>
      </c>
      <c r="D908" s="3">
        <f t="shared" si="29"/>
        <v>0</v>
      </c>
      <c r="E908" s="4">
        <f>_xlfn.NUMBERVALUE(Test_Length_Start[[#This Row],[Column2]])</f>
        <v>38.088859543330898</v>
      </c>
      <c r="F908" s="4">
        <f>_xlfn.NUMBERVALUE(Test_Length_Start[[#This Row],[Column3]])</f>
        <v>1.9370693907468799</v>
      </c>
      <c r="G908" s="4">
        <f>_xlfn.NUMBERVALUE(Test_Length_Start[[#This Row],[Column4]])</f>
        <v>1.24353582814236E-2</v>
      </c>
      <c r="H908" s="4">
        <f>_xlfn.NUMBERVALUE(Test_Length_Start[[#This Row],[Column5]])</f>
        <v>8.7406883985365794E-2</v>
      </c>
      <c r="I908" s="4">
        <f>_xlfn.NUMBERVALUE(Test_Length_Start[[#This Row],[Column6]])</f>
        <v>1.2993750504856899E-2</v>
      </c>
      <c r="J908" s="4">
        <f>_xlfn.NUMBERVALUE(Test_Length_Start[[#This Row],[Column7]])</f>
        <v>5.60991524037966E-2</v>
      </c>
      <c r="K908" s="4">
        <f>_xlfn.NUMBERVALUE(Test_Length_Start[[#This Row],[Column12]])</f>
        <v>2.0701211150735599</v>
      </c>
      <c r="L908" s="8">
        <f>_xlfn.NUMBERVALUE(Test_Length_Start[[#This Row],[Column10]])</f>
        <v>2.5183902852927102E-2</v>
      </c>
      <c r="M908" s="4">
        <f>_xlfn.NUMBERVALUE(Test_Length_Start[[#This Row],[Column11]])</f>
        <v>0.50109284612756699</v>
      </c>
      <c r="N908" s="8">
        <f>Tableau2[[#This Row],[Longueur manquante]]-(6-Tableau2[[#This Row],[longueur]])</f>
        <v>-3.5618377631255536</v>
      </c>
    </row>
    <row r="909" spans="2:14" x14ac:dyDescent="0.25">
      <c r="B909" s="3" t="str">
        <f t="shared" si="28"/>
        <v>17</v>
      </c>
      <c r="C909" s="4" t="str">
        <f>Test_Length_Start[[#This Row],[Column1]]</f>
        <v>17-Camera-0,0</v>
      </c>
      <c r="D909" s="3">
        <f t="shared" si="29"/>
        <v>0</v>
      </c>
      <c r="E909" s="4">
        <f>_xlfn.NUMBERVALUE(Test_Length_Start[[#This Row],[Column2]])</f>
        <v>35.225903189621299</v>
      </c>
      <c r="F909" s="4">
        <f>_xlfn.NUMBERVALUE(Test_Length_Start[[#This Row],[Column3]])</f>
        <v>1.8137365834480901</v>
      </c>
      <c r="G909" s="4">
        <f>_xlfn.NUMBERVALUE(Test_Length_Start[[#This Row],[Column4]])</f>
        <v>2.3850883800769499E-2</v>
      </c>
      <c r="H909" s="4">
        <f>_xlfn.NUMBERVALUE(Test_Length_Start[[#This Row],[Column5]])</f>
        <v>9.0871150860463504E-2</v>
      </c>
      <c r="I909" s="4">
        <f>_xlfn.NUMBERVALUE(Test_Length_Start[[#This Row],[Column6]])</f>
        <v>2.1183304773549801E-2</v>
      </c>
      <c r="J909" s="4">
        <f>_xlfn.NUMBERVALUE(Test_Length_Start[[#This Row],[Column7]])</f>
        <v>6.6177169978294106E-2</v>
      </c>
      <c r="K909" s="4">
        <f>_xlfn.NUMBERVALUE(Test_Length_Start[[#This Row],[Column12]])</f>
        <v>2.7685039250645702</v>
      </c>
      <c r="L909" s="8">
        <f>_xlfn.NUMBERVALUE(Test_Length_Start[[#This Row],[Column10]])</f>
        <v>7.0348431792163796E-2</v>
      </c>
      <c r="M909" s="4">
        <f>_xlfn.NUMBERVALUE(Test_Length_Start[[#This Row],[Column11]])</f>
        <v>0.45639058366960999</v>
      </c>
      <c r="N909" s="8">
        <f>Tableau2[[#This Row],[Longueur manquante]]-(6-Tableau2[[#This Row],[longueur]])</f>
        <v>-3.7298728328822999</v>
      </c>
    </row>
    <row r="910" spans="2:14" x14ac:dyDescent="0.25">
      <c r="B910" s="3" t="str">
        <f t="shared" si="28"/>
        <v>17</v>
      </c>
      <c r="C910" s="4" t="str">
        <f>Test_Length_Start[[#This Row],[Column1]]</f>
        <v>17-Camera-0,0</v>
      </c>
      <c r="D910" s="3">
        <f t="shared" si="29"/>
        <v>0</v>
      </c>
      <c r="E910" s="4">
        <f>_xlfn.NUMBERVALUE(Test_Length_Start[[#This Row],[Column2]])</f>
        <v>34.687908345279403</v>
      </c>
      <c r="F910" s="4">
        <f>_xlfn.NUMBERVALUE(Test_Length_Start[[#This Row],[Column3]])</f>
        <v>1.9297262669961801</v>
      </c>
      <c r="G910" s="4">
        <f>_xlfn.NUMBERVALUE(Test_Length_Start[[#This Row],[Column4]])</f>
        <v>9.8041040860031899E-3</v>
      </c>
      <c r="H910" s="4">
        <f>_xlfn.NUMBERVALUE(Test_Length_Start[[#This Row],[Column5]])</f>
        <v>8.3998903614428203E-2</v>
      </c>
      <c r="I910" s="4">
        <f>_xlfn.NUMBERVALUE(Test_Length_Start[[#This Row],[Column6]])</f>
        <v>8.4496581953539904E-3</v>
      </c>
      <c r="J910" s="4">
        <f>_xlfn.NUMBERVALUE(Test_Length_Start[[#This Row],[Column7]])</f>
        <v>5.5180656923052601E-2</v>
      </c>
      <c r="K910" s="4">
        <f>_xlfn.NUMBERVALUE(Test_Length_Start[[#This Row],[Column12]])</f>
        <v>2.0536650689318701</v>
      </c>
      <c r="L910" s="8">
        <f>_xlfn.NUMBERVALUE(Test_Length_Start[[#This Row],[Column10]])</f>
        <v>2.9818952186229101E-2</v>
      </c>
      <c r="M910" s="4">
        <f>_xlfn.NUMBERVALUE(Test_Length_Start[[#This Row],[Column11]])</f>
        <v>0.48634699552168797</v>
      </c>
      <c r="N910" s="8">
        <f>Tableau2[[#This Row],[Longueur manquante]]-(6-Tableau2[[#This Row],[longueur]])</f>
        <v>-3.5839267374821318</v>
      </c>
    </row>
    <row r="911" spans="2:14" x14ac:dyDescent="0.25">
      <c r="B911" s="3" t="str">
        <f t="shared" si="28"/>
        <v>17</v>
      </c>
      <c r="C911" s="4" t="str">
        <f>Test_Length_Start[[#This Row],[Column1]]</f>
        <v>17-Camera-0,0</v>
      </c>
      <c r="D911" s="3">
        <f t="shared" si="29"/>
        <v>0</v>
      </c>
      <c r="E911" s="4">
        <f>_xlfn.NUMBERVALUE(Test_Length_Start[[#This Row],[Column2]])</f>
        <v>38.593896335869204</v>
      </c>
      <c r="F911" s="4">
        <f>_xlfn.NUMBERVALUE(Test_Length_Start[[#This Row],[Column3]])</f>
        <v>1.9726381458012101</v>
      </c>
      <c r="G911" s="4">
        <f>_xlfn.NUMBERVALUE(Test_Length_Start[[#This Row],[Column4]])</f>
        <v>3.0925477718545698E-2</v>
      </c>
      <c r="H911" s="4">
        <f>_xlfn.NUMBERVALUE(Test_Length_Start[[#This Row],[Column5]])</f>
        <v>8.8775365536363504E-2</v>
      </c>
      <c r="I911" s="4">
        <f>_xlfn.NUMBERVALUE(Test_Length_Start[[#This Row],[Column6]])</f>
        <v>2.9668733656083399E-2</v>
      </c>
      <c r="J911" s="4">
        <f>_xlfn.NUMBERVALUE(Test_Length_Start[[#This Row],[Column7]])</f>
        <v>6.5306391235647798E-2</v>
      </c>
      <c r="K911" s="4">
        <f>_xlfn.NUMBERVALUE(Test_Length_Start[[#This Row],[Column12]])</f>
        <v>2.1426838940242301</v>
      </c>
      <c r="L911" s="8">
        <f>_xlfn.NUMBERVALUE(Test_Length_Start[[#This Row],[Column10]])</f>
        <v>7.1352255145023705E-2</v>
      </c>
      <c r="M911" s="4">
        <f>_xlfn.NUMBERVALUE(Test_Length_Start[[#This Row],[Column11]])</f>
        <v>0.46743337439728699</v>
      </c>
      <c r="N911" s="8">
        <f>Tableau2[[#This Row],[Longueur manquante]]-(6-Tableau2[[#This Row],[longueur]])</f>
        <v>-3.5599284798015027</v>
      </c>
    </row>
    <row r="912" spans="2:14" x14ac:dyDescent="0.25">
      <c r="B912" s="3" t="str">
        <f t="shared" si="28"/>
        <v>17</v>
      </c>
      <c r="C912" s="4" t="str">
        <f>Test_Length_Start[[#This Row],[Column1]]</f>
        <v>17-Camera-0,0</v>
      </c>
      <c r="D912" s="3">
        <f t="shared" si="29"/>
        <v>0</v>
      </c>
      <c r="E912" s="4">
        <f>_xlfn.NUMBERVALUE(Test_Length_Start[[#This Row],[Column2]])</f>
        <v>36.656159892243998</v>
      </c>
      <c r="F912" s="4">
        <f>_xlfn.NUMBERVALUE(Test_Length_Start[[#This Row],[Column3]])</f>
        <v>1.8699275540906599</v>
      </c>
      <c r="G912" s="4">
        <f>_xlfn.NUMBERVALUE(Test_Length_Start[[#This Row],[Column4]])</f>
        <v>7.1357609205896701E-3</v>
      </c>
      <c r="H912" s="4">
        <f>_xlfn.NUMBERVALUE(Test_Length_Start[[#This Row],[Column5]])</f>
        <v>8.3773337558387603E-2</v>
      </c>
      <c r="I912" s="4">
        <f>_xlfn.NUMBERVALUE(Test_Length_Start[[#This Row],[Column6]])</f>
        <v>5.59027503044081E-3</v>
      </c>
      <c r="J912" s="4">
        <f>_xlfn.NUMBERVALUE(Test_Length_Start[[#This Row],[Column7]])</f>
        <v>5.8007509640055403E-2</v>
      </c>
      <c r="K912" s="4">
        <f>_xlfn.NUMBERVALUE(Test_Length_Start[[#This Row],[Column12]])</f>
        <v>2.1690134240779999</v>
      </c>
      <c r="L912" s="8">
        <f>_xlfn.NUMBERVALUE(Test_Length_Start[[#This Row],[Column10]])</f>
        <v>2.7208280874740101E-2</v>
      </c>
      <c r="M912" s="4">
        <f>_xlfn.NUMBERVALUE(Test_Length_Start[[#This Row],[Column11]])</f>
        <v>0.47054533076410598</v>
      </c>
      <c r="N912" s="8">
        <f>Tableau2[[#This Row],[Longueur manquante]]-(6-Tableau2[[#This Row],[longueur]])</f>
        <v>-3.659527115145234</v>
      </c>
    </row>
    <row r="913" spans="2:14" x14ac:dyDescent="0.25">
      <c r="B913" s="3" t="str">
        <f t="shared" si="28"/>
        <v>17</v>
      </c>
      <c r="C913" s="4" t="str">
        <f>Test_Length_Start[[#This Row],[Column1]]</f>
        <v>17-Camera-0,0</v>
      </c>
      <c r="D913" s="3">
        <f t="shared" si="29"/>
        <v>0</v>
      </c>
      <c r="E913" s="4">
        <f>_xlfn.NUMBERVALUE(Test_Length_Start[[#This Row],[Column2]])</f>
        <v>35.606506441443599</v>
      </c>
      <c r="F913" s="4">
        <f>_xlfn.NUMBERVALUE(Test_Length_Start[[#This Row],[Column3]])</f>
        <v>1.80587753801816</v>
      </c>
      <c r="G913" s="4">
        <f>_xlfn.NUMBERVALUE(Test_Length_Start[[#This Row],[Column4]])</f>
        <v>8.6295044406442603E-3</v>
      </c>
      <c r="H913" s="4">
        <f>_xlfn.NUMBERVALUE(Test_Length_Start[[#This Row],[Column5]])</f>
        <v>8.7952780571706204E-2</v>
      </c>
      <c r="I913" s="4">
        <f>_xlfn.NUMBERVALUE(Test_Length_Start[[#This Row],[Column6]])</f>
        <v>7.5420485960584196E-3</v>
      </c>
      <c r="J913" s="4">
        <f>_xlfn.NUMBERVALUE(Test_Length_Start[[#This Row],[Column7]])</f>
        <v>6.0626282125371099E-2</v>
      </c>
      <c r="K913" s="4">
        <f>_xlfn.NUMBERVALUE(Test_Length_Start[[#This Row],[Column12]])</f>
        <v>2.0843036380829201</v>
      </c>
      <c r="L913" s="8">
        <f>_xlfn.NUMBERVALUE(Test_Length_Start[[#This Row],[Column10]])</f>
        <v>4.5545520692519402E-2</v>
      </c>
      <c r="M913" s="4">
        <f>_xlfn.NUMBERVALUE(Test_Length_Start[[#This Row],[Column11]])</f>
        <v>0.46500587216961797</v>
      </c>
      <c r="N913" s="8">
        <f>Tableau2[[#This Row],[Longueur manquante]]-(6-Tableau2[[#This Row],[longueur]])</f>
        <v>-3.7291165898122216</v>
      </c>
    </row>
    <row r="914" spans="2:14" x14ac:dyDescent="0.25">
      <c r="B914" s="3" t="str">
        <f t="shared" si="28"/>
        <v>17</v>
      </c>
      <c r="C914" s="4" t="str">
        <f>Test_Length_Start[[#This Row],[Column1]]</f>
        <v>17-Camera-0,0</v>
      </c>
      <c r="D914" s="3">
        <f t="shared" si="29"/>
        <v>0</v>
      </c>
      <c r="E914" s="4">
        <f>_xlfn.NUMBERVALUE(Test_Length_Start[[#This Row],[Column2]])</f>
        <v>38.071198344794098</v>
      </c>
      <c r="F914" s="4">
        <f>_xlfn.NUMBERVALUE(Test_Length_Start[[#This Row],[Column3]])</f>
        <v>1.84965472980958</v>
      </c>
      <c r="G914" s="4">
        <f>_xlfn.NUMBERVALUE(Test_Length_Start[[#This Row],[Column4]])</f>
        <v>5.81976748424791E-3</v>
      </c>
      <c r="H914" s="4">
        <f>_xlfn.NUMBERVALUE(Test_Length_Start[[#This Row],[Column5]])</f>
        <v>8.4295319779358405E-2</v>
      </c>
      <c r="I914" s="4">
        <f>_xlfn.NUMBERVALUE(Test_Length_Start[[#This Row],[Column6]])</f>
        <v>5.5490304092248597E-3</v>
      </c>
      <c r="J914" s="4">
        <f>_xlfn.NUMBERVALUE(Test_Length_Start[[#This Row],[Column7]])</f>
        <v>5.8409633520058402E-2</v>
      </c>
      <c r="K914" s="4">
        <f>_xlfn.NUMBERVALUE(Test_Length_Start[[#This Row],[Column12]])</f>
        <v>2.04521282098721</v>
      </c>
      <c r="L914" s="8">
        <f>_xlfn.NUMBERVALUE(Test_Length_Start[[#This Row],[Column10]])</f>
        <v>1.2637934512836501E-2</v>
      </c>
      <c r="M914" s="4">
        <f>_xlfn.NUMBERVALUE(Test_Length_Start[[#This Row],[Column11]])</f>
        <v>0.46885925924291599</v>
      </c>
      <c r="N914" s="8">
        <f>Tableau2[[#This Row],[Longueur manquante]]-(6-Tableau2[[#This Row],[longueur]])</f>
        <v>-3.6814860109475038</v>
      </c>
    </row>
    <row r="915" spans="2:14" x14ac:dyDescent="0.25">
      <c r="B915" s="3" t="str">
        <f t="shared" si="28"/>
        <v>17</v>
      </c>
      <c r="C915" s="4" t="str">
        <f>Test_Length_Start[[#This Row],[Column1]]</f>
        <v>17-Camera-0,0</v>
      </c>
      <c r="D915" s="3">
        <f t="shared" si="29"/>
        <v>0</v>
      </c>
      <c r="E915" s="4">
        <f>_xlfn.NUMBERVALUE(Test_Length_Start[[#This Row],[Column2]])</f>
        <v>37.060121013397399</v>
      </c>
      <c r="F915" s="4">
        <f>_xlfn.NUMBERVALUE(Test_Length_Start[[#This Row],[Column3]])</f>
        <v>1.8464302885455199</v>
      </c>
      <c r="G915" s="4">
        <f>_xlfn.NUMBERVALUE(Test_Length_Start[[#This Row],[Column4]])</f>
        <v>9.2449488825901201E-3</v>
      </c>
      <c r="H915" s="4">
        <f>_xlfn.NUMBERVALUE(Test_Length_Start[[#This Row],[Column5]])</f>
        <v>8.5357620787213595E-2</v>
      </c>
      <c r="I915" s="4">
        <f>_xlfn.NUMBERVALUE(Test_Length_Start[[#This Row],[Column6]])</f>
        <v>7.8301326805295408E-3</v>
      </c>
      <c r="J915" s="4">
        <f>_xlfn.NUMBERVALUE(Test_Length_Start[[#This Row],[Column7]])</f>
        <v>5.7996442924324001E-2</v>
      </c>
      <c r="K915" s="4">
        <f>_xlfn.NUMBERVALUE(Test_Length_Start[[#This Row],[Column12]])</f>
        <v>2.0053195329382998</v>
      </c>
      <c r="L915" s="8">
        <f>_xlfn.NUMBERVALUE(Test_Length_Start[[#This Row],[Column10]])</f>
        <v>2.22695362132742E-2</v>
      </c>
      <c r="M915" s="4">
        <f>_xlfn.NUMBERVALUE(Test_Length_Start[[#This Row],[Column11]])</f>
        <v>0.46875238768697303</v>
      </c>
      <c r="N915" s="8">
        <f>Tableau2[[#This Row],[Longueur manquante]]-(6-Tableau2[[#This Row],[longueur]])</f>
        <v>-3.6848173237675073</v>
      </c>
    </row>
    <row r="916" spans="2:14" x14ac:dyDescent="0.25">
      <c r="B916" s="3" t="str">
        <f t="shared" si="28"/>
        <v>17</v>
      </c>
      <c r="C916" s="4" t="str">
        <f>Test_Length_Start[[#This Row],[Column1]]</f>
        <v>17-Camera-0,0</v>
      </c>
      <c r="D916" s="3">
        <f t="shared" si="29"/>
        <v>0</v>
      </c>
      <c r="E916" s="4">
        <f>_xlfn.NUMBERVALUE(Test_Length_Start[[#This Row],[Column2]])</f>
        <v>40.015239051231198</v>
      </c>
      <c r="F916" s="4">
        <f>_xlfn.NUMBERVALUE(Test_Length_Start[[#This Row],[Column3]])</f>
        <v>1.82362443165459</v>
      </c>
      <c r="G916" s="4">
        <f>_xlfn.NUMBERVALUE(Test_Length_Start[[#This Row],[Column4]])</f>
        <v>1.4028367640693399E-2</v>
      </c>
      <c r="H916" s="4">
        <f>_xlfn.NUMBERVALUE(Test_Length_Start[[#This Row],[Column5]])</f>
        <v>8.9121574872942699E-2</v>
      </c>
      <c r="I916" s="4">
        <f>_xlfn.NUMBERVALUE(Test_Length_Start[[#This Row],[Column6]])</f>
        <v>8.0133177024967993E-3</v>
      </c>
      <c r="J916" s="4">
        <f>_xlfn.NUMBERVALUE(Test_Length_Start[[#This Row],[Column7]])</f>
        <v>6.3405954932116898E-2</v>
      </c>
      <c r="K916" s="4">
        <f>_xlfn.NUMBERVALUE(Test_Length_Start[[#This Row],[Column12]])</f>
        <v>2.17597424599807</v>
      </c>
      <c r="L916" s="8">
        <f>_xlfn.NUMBERVALUE(Test_Length_Start[[#This Row],[Column10]])</f>
        <v>4.6298063246548997E-2</v>
      </c>
      <c r="M916" s="4">
        <f>_xlfn.NUMBERVALUE(Test_Length_Start[[#This Row],[Column11]])</f>
        <v>0.46350797056962101</v>
      </c>
      <c r="N916" s="8">
        <f>Tableau2[[#This Row],[Longueur manquante]]-(6-Tableau2[[#This Row],[longueur]])</f>
        <v>-3.712867597775789</v>
      </c>
    </row>
    <row r="917" spans="2:14" x14ac:dyDescent="0.25">
      <c r="B917" s="3" t="str">
        <f t="shared" si="28"/>
        <v>17</v>
      </c>
      <c r="C917" s="4" t="str">
        <f>Test_Length_Start[[#This Row],[Column1]]</f>
        <v>17-Camera-0,0</v>
      </c>
      <c r="D917" s="3">
        <f t="shared" si="29"/>
        <v>0</v>
      </c>
      <c r="E917" s="4">
        <f>_xlfn.NUMBERVALUE(Test_Length_Start[[#This Row],[Column2]])</f>
        <v>32.885773283543401</v>
      </c>
      <c r="F917" s="4">
        <f>_xlfn.NUMBERVALUE(Test_Length_Start[[#This Row],[Column3]])</f>
        <v>1.8591691234052701</v>
      </c>
      <c r="G917" s="4">
        <f>_xlfn.NUMBERVALUE(Test_Length_Start[[#This Row],[Column4]])</f>
        <v>8.5628967774289896E-3</v>
      </c>
      <c r="H917" s="4">
        <f>_xlfn.NUMBERVALUE(Test_Length_Start[[#This Row],[Column5]])</f>
        <v>8.4544910667380194E-2</v>
      </c>
      <c r="I917" s="4">
        <f>_xlfn.NUMBERVALUE(Test_Length_Start[[#This Row],[Column6]])</f>
        <v>7.9813387295090896E-3</v>
      </c>
      <c r="J917" s="4">
        <f>_xlfn.NUMBERVALUE(Test_Length_Start[[#This Row],[Column7]])</f>
        <v>5.7533307918528898E-2</v>
      </c>
      <c r="K917" s="4">
        <f>_xlfn.NUMBERVALUE(Test_Length_Start[[#This Row],[Column12]])</f>
        <v>2.0646159659372598</v>
      </c>
      <c r="L917" s="8">
        <f>_xlfn.NUMBERVALUE(Test_Length_Start[[#This Row],[Column10]])</f>
        <v>2.1697630489616902E-2</v>
      </c>
      <c r="M917" s="4">
        <f>_xlfn.NUMBERVALUE(Test_Length_Start[[#This Row],[Column11]])</f>
        <v>0.46998704506729899</v>
      </c>
      <c r="N917" s="8">
        <f>Tableau2[[#This Row],[Longueur manquante]]-(6-Tableau2[[#This Row],[longueur]])</f>
        <v>-3.6708438315274314</v>
      </c>
    </row>
    <row r="918" spans="2:14" x14ac:dyDescent="0.25">
      <c r="B918" s="3" t="str">
        <f t="shared" si="28"/>
        <v>17</v>
      </c>
      <c r="C918" s="4" t="str">
        <f>Test_Length_Start[[#This Row],[Column1]]</f>
        <v>17-Camera-0,0</v>
      </c>
      <c r="D918" s="3">
        <f t="shared" si="29"/>
        <v>0</v>
      </c>
      <c r="E918" s="4">
        <f>_xlfn.NUMBERVALUE(Test_Length_Start[[#This Row],[Column2]])</f>
        <v>25.4107441287765</v>
      </c>
      <c r="F918" s="4">
        <f>_xlfn.NUMBERVALUE(Test_Length_Start[[#This Row],[Column3]])</f>
        <v>1.8585040587122601</v>
      </c>
      <c r="G918" s="4">
        <f>_xlfn.NUMBERVALUE(Test_Length_Start[[#This Row],[Column4]])</f>
        <v>2.4738049524465101E-2</v>
      </c>
      <c r="H918" s="4">
        <f>_xlfn.NUMBERVALUE(Test_Length_Start[[#This Row],[Column5]])</f>
        <v>9.5814906016162396E-2</v>
      </c>
      <c r="I918" s="4">
        <f>_xlfn.NUMBERVALUE(Test_Length_Start[[#This Row],[Column6]])</f>
        <v>1.9253579807760501E-2</v>
      </c>
      <c r="J918" s="4">
        <f>_xlfn.NUMBERVALUE(Test_Length_Start[[#This Row],[Column7]])</f>
        <v>6.8102992055317599E-2</v>
      </c>
      <c r="K918" s="4">
        <f>_xlfn.NUMBERVALUE(Test_Length_Start[[#This Row],[Column12]])</f>
        <v>2.12325332895852</v>
      </c>
      <c r="L918" s="8">
        <f>_xlfn.NUMBERVALUE(Test_Length_Start[[#This Row],[Column10]])</f>
        <v>7.3618162569493897E-2</v>
      </c>
      <c r="M918" s="4">
        <f>_xlfn.NUMBERVALUE(Test_Length_Start[[#This Row],[Column11]])</f>
        <v>0.48104935511195002</v>
      </c>
      <c r="N918" s="8">
        <f>Tableau2[[#This Row],[Longueur manquante]]-(6-Tableau2[[#This Row],[longueur]])</f>
        <v>-3.66044658617579</v>
      </c>
    </row>
    <row r="919" spans="2:14" x14ac:dyDescent="0.25">
      <c r="B919" s="3" t="str">
        <f t="shared" si="28"/>
        <v>17</v>
      </c>
      <c r="C919" s="4" t="str">
        <f>Test_Length_Start[[#This Row],[Column1]]</f>
        <v>17-Camera-0,0</v>
      </c>
      <c r="D919" s="3">
        <f t="shared" si="29"/>
        <v>0</v>
      </c>
      <c r="E919" s="4">
        <f>_xlfn.NUMBERVALUE(Test_Length_Start[[#This Row],[Column2]])</f>
        <v>44.055560404207803</v>
      </c>
      <c r="F919" s="4">
        <f>_xlfn.NUMBERVALUE(Test_Length_Start[[#This Row],[Column3]])</f>
        <v>1.88834714786696</v>
      </c>
      <c r="G919" s="4">
        <f>_xlfn.NUMBERVALUE(Test_Length_Start[[#This Row],[Column4]])</f>
        <v>8.0345385903410407E-3</v>
      </c>
      <c r="H919" s="4">
        <f>_xlfn.NUMBERVALUE(Test_Length_Start[[#This Row],[Column5]])</f>
        <v>8.3759438783482507E-2</v>
      </c>
      <c r="I919" s="4">
        <f>_xlfn.NUMBERVALUE(Test_Length_Start[[#This Row],[Column6]])</f>
        <v>5.7075352803307999E-3</v>
      </c>
      <c r="J919" s="4">
        <f>_xlfn.NUMBERVALUE(Test_Length_Start[[#This Row],[Column7]])</f>
        <v>5.7176028686872202E-2</v>
      </c>
      <c r="K919" s="4">
        <f>_xlfn.NUMBERVALUE(Test_Length_Start[[#This Row],[Column12]])</f>
        <v>2.0801421620417302</v>
      </c>
      <c r="L919" s="8">
        <f>_xlfn.NUMBERVALUE(Test_Length_Start[[#This Row],[Column10]])</f>
        <v>2.30084136462218E-2</v>
      </c>
      <c r="M919" s="4">
        <f>_xlfn.NUMBERVALUE(Test_Length_Start[[#This Row],[Column11]])</f>
        <v>0.477535962815968</v>
      </c>
      <c r="N919" s="8">
        <f>Tableau2[[#This Row],[Longueur manquante]]-(6-Tableau2[[#This Row],[longueur]])</f>
        <v>-3.6341168893170721</v>
      </c>
    </row>
    <row r="920" spans="2:14" x14ac:dyDescent="0.25">
      <c r="B920" s="3" t="str">
        <f t="shared" si="28"/>
        <v>17</v>
      </c>
      <c r="C920" s="4" t="str">
        <f>Test_Length_Start[[#This Row],[Column1]]</f>
        <v>17-Camera-0,0</v>
      </c>
      <c r="D920" s="3">
        <f t="shared" si="29"/>
        <v>0</v>
      </c>
      <c r="E920" s="4">
        <f>_xlfn.NUMBERVALUE(Test_Length_Start[[#This Row],[Column2]])</f>
        <v>44.052180442728499</v>
      </c>
      <c r="F920" s="4">
        <f>_xlfn.NUMBERVALUE(Test_Length_Start[[#This Row],[Column3]])</f>
        <v>1.89676965800163</v>
      </c>
      <c r="G920" s="4">
        <f>_xlfn.NUMBERVALUE(Test_Length_Start[[#This Row],[Column4]])</f>
        <v>1.6535572425896899E-2</v>
      </c>
      <c r="H920" s="4">
        <f>_xlfn.NUMBERVALUE(Test_Length_Start[[#This Row],[Column5]])</f>
        <v>9.1568754564186394E-2</v>
      </c>
      <c r="I920" s="4">
        <f>_xlfn.NUMBERVALUE(Test_Length_Start[[#This Row],[Column6]])</f>
        <v>1.6015496321565299E-2</v>
      </c>
      <c r="J920" s="4">
        <f>_xlfn.NUMBERVALUE(Test_Length_Start[[#This Row],[Column7]])</f>
        <v>6.3253011768527601E-2</v>
      </c>
      <c r="K920" s="4">
        <f>_xlfn.NUMBERVALUE(Test_Length_Start[[#This Row],[Column12]])</f>
        <v>2.0945302880136198</v>
      </c>
      <c r="L920" s="8">
        <f>_xlfn.NUMBERVALUE(Test_Length_Start[[#This Row],[Column10]])</f>
        <v>3.6010597343595803E-2</v>
      </c>
      <c r="M920" s="4">
        <f>_xlfn.NUMBERVALUE(Test_Length_Start[[#This Row],[Column11]])</f>
        <v>0.49742182555118297</v>
      </c>
      <c r="N920" s="8">
        <f>Tableau2[[#This Row],[Longueur manquante]]-(6-Tableau2[[#This Row],[longueur]])</f>
        <v>-3.6058085164471869</v>
      </c>
    </row>
    <row r="921" spans="2:14" x14ac:dyDescent="0.25">
      <c r="B921" s="3" t="str">
        <f t="shared" si="28"/>
        <v>17</v>
      </c>
      <c r="C921" s="4" t="str">
        <f>Test_Length_Start[[#This Row],[Column1]]</f>
        <v>17-Camera-0,0</v>
      </c>
      <c r="D921" s="3">
        <f t="shared" si="29"/>
        <v>0</v>
      </c>
      <c r="E921" s="4">
        <f>_xlfn.NUMBERVALUE(Test_Length_Start[[#This Row],[Column2]])</f>
        <v>39.097587390401799</v>
      </c>
      <c r="F921" s="4">
        <f>_xlfn.NUMBERVALUE(Test_Length_Start[[#This Row],[Column3]])</f>
        <v>1.9560676683190901</v>
      </c>
      <c r="G921" s="4">
        <f>_xlfn.NUMBERVALUE(Test_Length_Start[[#This Row],[Column4]])</f>
        <v>1.0451204400873999E-2</v>
      </c>
      <c r="H921" s="4">
        <f>_xlfn.NUMBERVALUE(Test_Length_Start[[#This Row],[Column5]])</f>
        <v>8.4963983949406297E-2</v>
      </c>
      <c r="I921" s="4">
        <f>_xlfn.NUMBERVALUE(Test_Length_Start[[#This Row],[Column6]])</f>
        <v>8.4952028701310994E-3</v>
      </c>
      <c r="J921" s="4">
        <f>_xlfn.NUMBERVALUE(Test_Length_Start[[#This Row],[Column7]])</f>
        <v>5.4851811569420802E-2</v>
      </c>
      <c r="K921" s="4">
        <f>_xlfn.NUMBERVALUE(Test_Length_Start[[#This Row],[Column12]])</f>
        <v>2.2091468509752299</v>
      </c>
      <c r="L921" s="8">
        <f>_xlfn.NUMBERVALUE(Test_Length_Start[[#This Row],[Column10]])</f>
        <v>2.8337081991926499E-2</v>
      </c>
      <c r="M921" s="4">
        <f>_xlfn.NUMBERVALUE(Test_Length_Start[[#This Row],[Column11]])</f>
        <v>0.50024228430390305</v>
      </c>
      <c r="N921" s="8">
        <f>Tableau2[[#This Row],[Longueur manquante]]-(6-Tableau2[[#This Row],[longueur]])</f>
        <v>-3.543690047377007</v>
      </c>
    </row>
    <row r="922" spans="2:14" x14ac:dyDescent="0.25">
      <c r="B922" s="3" t="str">
        <f t="shared" si="28"/>
        <v>17</v>
      </c>
      <c r="C922" s="4" t="str">
        <f>Test_Length_Start[[#This Row],[Column1]]</f>
        <v>17-Camera-0,05</v>
      </c>
      <c r="D922" s="3">
        <f t="shared" si="29"/>
        <v>0.5</v>
      </c>
      <c r="E922" s="4">
        <f>_xlfn.NUMBERVALUE(Test_Length_Start[[#This Row],[Column2]])</f>
        <v>70.693091878975395</v>
      </c>
      <c r="F922" s="4">
        <f>_xlfn.NUMBERVALUE(Test_Length_Start[[#This Row],[Column3]])</f>
        <v>1.97880280185937</v>
      </c>
      <c r="G922" s="4">
        <f>_xlfn.NUMBERVALUE(Test_Length_Start[[#This Row],[Column4]])</f>
        <v>4.9298731611732802E-2</v>
      </c>
      <c r="H922" s="4">
        <f>_xlfn.NUMBERVALUE(Test_Length_Start[[#This Row],[Column5]])</f>
        <v>0.113065545938712</v>
      </c>
      <c r="I922" s="4">
        <f>_xlfn.NUMBERVALUE(Test_Length_Start[[#This Row],[Column6]])</f>
        <v>4.5494385550351797E-2</v>
      </c>
      <c r="J922" s="4">
        <f>_xlfn.NUMBERVALUE(Test_Length_Start[[#This Row],[Column7]])</f>
        <v>9.4248713143625096E-2</v>
      </c>
      <c r="K922" s="4">
        <f>_xlfn.NUMBERVALUE(Test_Length_Start[[#This Row],[Column12]])</f>
        <v>4.7786560800159297</v>
      </c>
      <c r="L922" s="8">
        <f>_xlfn.NUMBERVALUE(Test_Length_Start[[#This Row],[Column10]])</f>
        <v>0.12604243393047901</v>
      </c>
      <c r="M922" s="4">
        <f>_xlfn.NUMBERVALUE(Test_Length_Start[[#This Row],[Column11]])</f>
        <v>0.53533784391976003</v>
      </c>
      <c r="N922" s="8">
        <f>Tableau2[[#This Row],[Longueur manquante]]-(6-Tableau2[[#This Row],[longueur]])</f>
        <v>-3.48585935422087</v>
      </c>
    </row>
    <row r="923" spans="2:14" x14ac:dyDescent="0.25">
      <c r="B923" s="3" t="str">
        <f t="shared" si="28"/>
        <v>17</v>
      </c>
      <c r="C923" s="4" t="str">
        <f>Test_Length_Start[[#This Row],[Column1]]</f>
        <v>17-Camera-0,05</v>
      </c>
      <c r="D923" s="3">
        <f t="shared" si="29"/>
        <v>0.5</v>
      </c>
      <c r="E923" s="4">
        <f>_xlfn.NUMBERVALUE(Test_Length_Start[[#This Row],[Column2]])</f>
        <v>46.480464391752001</v>
      </c>
      <c r="F923" s="4">
        <f>_xlfn.NUMBERVALUE(Test_Length_Start[[#This Row],[Column3]])</f>
        <v>1.95459553345529</v>
      </c>
      <c r="G923" s="4">
        <f>_xlfn.NUMBERVALUE(Test_Length_Start[[#This Row],[Column4]])</f>
        <v>3.2479682611602202E-2</v>
      </c>
      <c r="H923" s="4">
        <f>_xlfn.NUMBERVALUE(Test_Length_Start[[#This Row],[Column5]])</f>
        <v>0.102071162247121</v>
      </c>
      <c r="I923" s="4">
        <f>_xlfn.NUMBERVALUE(Test_Length_Start[[#This Row],[Column6]])</f>
        <v>3.2919412858791498E-2</v>
      </c>
      <c r="J923" s="4">
        <f>_xlfn.NUMBERVALUE(Test_Length_Start[[#This Row],[Column7]])</f>
        <v>7.2356674718420097E-2</v>
      </c>
      <c r="K923" s="4">
        <f>_xlfn.NUMBERVALUE(Test_Length_Start[[#This Row],[Column12]])</f>
        <v>3.9450793289579398</v>
      </c>
      <c r="L923" s="8">
        <f>_xlfn.NUMBERVALUE(Test_Length_Start[[#This Row],[Column10]])</f>
        <v>7.2621821376403703E-2</v>
      </c>
      <c r="M923" s="4">
        <f>_xlfn.NUMBERVALUE(Test_Length_Start[[#This Row],[Column11]])</f>
        <v>0.51989502913608798</v>
      </c>
      <c r="N923" s="8">
        <f>Tableau2[[#This Row],[Longueur manquante]]-(6-Tableau2[[#This Row],[longueur]])</f>
        <v>-3.5255094374086218</v>
      </c>
    </row>
    <row r="924" spans="2:14" x14ac:dyDescent="0.25">
      <c r="B924" s="3" t="str">
        <f t="shared" si="28"/>
        <v>17</v>
      </c>
      <c r="C924" s="4" t="str">
        <f>Test_Length_Start[[#This Row],[Column1]]</f>
        <v>17-Camera-0,05</v>
      </c>
      <c r="D924" s="3">
        <f t="shared" si="29"/>
        <v>0.5</v>
      </c>
      <c r="E924" s="4">
        <f>_xlfn.NUMBERVALUE(Test_Length_Start[[#This Row],[Column2]])</f>
        <v>48.721666800920197</v>
      </c>
      <c r="F924" s="4">
        <f>_xlfn.NUMBERVALUE(Test_Length_Start[[#This Row],[Column3]])</f>
        <v>1.98135693388405</v>
      </c>
      <c r="G924" s="4">
        <f>_xlfn.NUMBERVALUE(Test_Length_Start[[#This Row],[Column4]])</f>
        <v>5.5009193900134097E-2</v>
      </c>
      <c r="H924" s="4">
        <f>_xlfn.NUMBERVALUE(Test_Length_Start[[#This Row],[Column5]])</f>
        <v>0.118466285625351</v>
      </c>
      <c r="I924" s="4">
        <f>_xlfn.NUMBERVALUE(Test_Length_Start[[#This Row],[Column6]])</f>
        <v>5.63050886029101E-2</v>
      </c>
      <c r="J924" s="4">
        <f>_xlfn.NUMBERVALUE(Test_Length_Start[[#This Row],[Column7]])</f>
        <v>9.3548913489739705E-2</v>
      </c>
      <c r="K924" s="4">
        <f>_xlfn.NUMBERVALUE(Test_Length_Start[[#This Row],[Column12]])</f>
        <v>4.5698000590782604</v>
      </c>
      <c r="L924" s="8">
        <f>_xlfn.NUMBERVALUE(Test_Length_Start[[#This Row],[Column10]])</f>
        <v>0.110174271692234</v>
      </c>
      <c r="M924" s="4">
        <f>_xlfn.NUMBERVALUE(Test_Length_Start[[#This Row],[Column11]])</f>
        <v>0.54807795827531702</v>
      </c>
      <c r="N924" s="8">
        <f>Tableau2[[#This Row],[Longueur manquante]]-(6-Tableau2[[#This Row],[longueur]])</f>
        <v>-3.470565107840633</v>
      </c>
    </row>
    <row r="925" spans="2:14" x14ac:dyDescent="0.25">
      <c r="B925" s="3" t="str">
        <f t="shared" si="28"/>
        <v>17</v>
      </c>
      <c r="C925" s="4" t="str">
        <f>Test_Length_Start[[#This Row],[Column1]]</f>
        <v>17-Camera-0,05</v>
      </c>
      <c r="D925" s="3">
        <f t="shared" si="29"/>
        <v>0.5</v>
      </c>
      <c r="E925" s="4">
        <f>_xlfn.NUMBERVALUE(Test_Length_Start[[#This Row],[Column2]])</f>
        <v>51.711096919679903</v>
      </c>
      <c r="F925" s="4">
        <f>_xlfn.NUMBERVALUE(Test_Length_Start[[#This Row],[Column3]])</f>
        <v>2.1048059782559201</v>
      </c>
      <c r="G925" s="4">
        <f>_xlfn.NUMBERVALUE(Test_Length_Start[[#This Row],[Column4]])</f>
        <v>7.6210930864545404E-2</v>
      </c>
      <c r="H925" s="4">
        <f>_xlfn.NUMBERVALUE(Test_Length_Start[[#This Row],[Column5]])</f>
        <v>0.12356251451535499</v>
      </c>
      <c r="I925" s="4">
        <f>_xlfn.NUMBERVALUE(Test_Length_Start[[#This Row],[Column6]])</f>
        <v>6.3110800900375297E-2</v>
      </c>
      <c r="J925" s="4">
        <f>_xlfn.NUMBERVALUE(Test_Length_Start[[#This Row],[Column7]])</f>
        <v>0.101074127520996</v>
      </c>
      <c r="K925" s="4">
        <f>_xlfn.NUMBERVALUE(Test_Length_Start[[#This Row],[Column12]])</f>
        <v>4.6232998350169501</v>
      </c>
      <c r="L925" s="8">
        <f>_xlfn.NUMBERVALUE(Test_Length_Start[[#This Row],[Column10]])</f>
        <v>0.22380200166521999</v>
      </c>
      <c r="M925" s="4">
        <f>_xlfn.NUMBERVALUE(Test_Length_Start[[#This Row],[Column11]])</f>
        <v>0.53382689866507005</v>
      </c>
      <c r="N925" s="8">
        <f>Tableau2[[#This Row],[Longueur manquante]]-(6-Tableau2[[#This Row],[longueur]])</f>
        <v>-3.3613671230790096</v>
      </c>
    </row>
    <row r="926" spans="2:14" x14ac:dyDescent="0.25">
      <c r="B926" s="3" t="str">
        <f t="shared" si="28"/>
        <v>17</v>
      </c>
      <c r="C926" s="4" t="str">
        <f>Test_Length_Start[[#This Row],[Column1]]</f>
        <v>17-Camera-0,05</v>
      </c>
      <c r="D926" s="3">
        <f t="shared" si="29"/>
        <v>0.5</v>
      </c>
      <c r="E926" s="4">
        <f>_xlfn.NUMBERVALUE(Test_Length_Start[[#This Row],[Column2]])</f>
        <v>31.932318441064101</v>
      </c>
      <c r="F926" s="4">
        <f>_xlfn.NUMBERVALUE(Test_Length_Start[[#This Row],[Column3]])</f>
        <v>1.83695003923134</v>
      </c>
      <c r="G926" s="4">
        <f>_xlfn.NUMBERVALUE(Test_Length_Start[[#This Row],[Column4]])</f>
        <v>4.42547135128743E-2</v>
      </c>
      <c r="H926" s="4">
        <f>_xlfn.NUMBERVALUE(Test_Length_Start[[#This Row],[Column5]])</f>
        <v>0.10699896232589499</v>
      </c>
      <c r="I926" s="4">
        <f>_xlfn.NUMBERVALUE(Test_Length_Start[[#This Row],[Column6]])</f>
        <v>3.3932828040517199E-2</v>
      </c>
      <c r="J926" s="4">
        <f>_xlfn.NUMBERVALUE(Test_Length_Start[[#This Row],[Column7]])</f>
        <v>9.4772223016809695E-2</v>
      </c>
      <c r="K926" s="4">
        <f>_xlfn.NUMBERVALUE(Test_Length_Start[[#This Row],[Column12]])</f>
        <v>4.3027791139902503</v>
      </c>
      <c r="L926" s="8">
        <f>_xlfn.NUMBERVALUE(Test_Length_Start[[#This Row],[Column10]])</f>
        <v>0.142625883859302</v>
      </c>
      <c r="M926" s="4">
        <f>_xlfn.NUMBERVALUE(Test_Length_Start[[#This Row],[Column11]])</f>
        <v>0.45882020819219999</v>
      </c>
      <c r="N926" s="8">
        <f>Tableau2[[#This Row],[Longueur manquante]]-(6-Tableau2[[#This Row],[longueur]])</f>
        <v>-3.70422975257646</v>
      </c>
    </row>
    <row r="927" spans="2:14" x14ac:dyDescent="0.25">
      <c r="B927" s="3" t="str">
        <f t="shared" si="28"/>
        <v>17</v>
      </c>
      <c r="C927" s="4" t="str">
        <f>Test_Length_Start[[#This Row],[Column1]]</f>
        <v>17-Camera-0,05</v>
      </c>
      <c r="D927" s="3">
        <f t="shared" si="29"/>
        <v>0.5</v>
      </c>
      <c r="E927" s="4">
        <f>_xlfn.NUMBERVALUE(Test_Length_Start[[#This Row],[Column2]])</f>
        <v>30.959002204234601</v>
      </c>
      <c r="F927" s="4">
        <f>_xlfn.NUMBERVALUE(Test_Length_Start[[#This Row],[Column3]])</f>
        <v>1.8971959160865399</v>
      </c>
      <c r="G927" s="4">
        <f>_xlfn.NUMBERVALUE(Test_Length_Start[[#This Row],[Column4]])</f>
        <v>2.4006662903178301E-2</v>
      </c>
      <c r="H927" s="4">
        <f>_xlfn.NUMBERVALUE(Test_Length_Start[[#This Row],[Column5]])</f>
        <v>8.8385951295610596E-2</v>
      </c>
      <c r="I927" s="4">
        <f>_xlfn.NUMBERVALUE(Test_Length_Start[[#This Row],[Column6]])</f>
        <v>2.0949847889996501E-2</v>
      </c>
      <c r="J927" s="4">
        <f>_xlfn.NUMBERVALUE(Test_Length_Start[[#This Row],[Column7]])</f>
        <v>6.4926379053068195E-2</v>
      </c>
      <c r="K927" s="4">
        <f>_xlfn.NUMBERVALUE(Test_Length_Start[[#This Row],[Column12]])</f>
        <v>4.0653363460441998</v>
      </c>
      <c r="L927" s="8">
        <f>_xlfn.NUMBERVALUE(Test_Length_Start[[#This Row],[Column10]])</f>
        <v>6.8966375632057195E-2</v>
      </c>
      <c r="M927" s="4">
        <f>_xlfn.NUMBERVALUE(Test_Length_Start[[#This Row],[Column11]])</f>
        <v>0.46208861498929399</v>
      </c>
      <c r="N927" s="8">
        <f>Tableau2[[#This Row],[Longueur manquante]]-(6-Tableau2[[#This Row],[longueur]])</f>
        <v>-3.6407154689241663</v>
      </c>
    </row>
    <row r="928" spans="2:14" x14ac:dyDescent="0.25">
      <c r="B928" s="3" t="str">
        <f t="shared" si="28"/>
        <v>17</v>
      </c>
      <c r="C928" s="4" t="str">
        <f>Test_Length_Start[[#This Row],[Column1]]</f>
        <v>17-Camera-0,05</v>
      </c>
      <c r="D928" s="3">
        <f t="shared" si="29"/>
        <v>0.5</v>
      </c>
      <c r="E928" s="4">
        <f>_xlfn.NUMBERVALUE(Test_Length_Start[[#This Row],[Column2]])</f>
        <v>34.629425662199601</v>
      </c>
      <c r="F928" s="4">
        <f>_xlfn.NUMBERVALUE(Test_Length_Start[[#This Row],[Column3]])</f>
        <v>1.95864271235844</v>
      </c>
      <c r="G928" s="4">
        <f>_xlfn.NUMBERVALUE(Test_Length_Start[[#This Row],[Column4]])</f>
        <v>4.3538104467613303E-2</v>
      </c>
      <c r="H928" s="4">
        <f>_xlfn.NUMBERVALUE(Test_Length_Start[[#This Row],[Column5]])</f>
        <v>9.7251653910313401E-2</v>
      </c>
      <c r="I928" s="4">
        <f>_xlfn.NUMBERVALUE(Test_Length_Start[[#This Row],[Column6]])</f>
        <v>3.04034690591077E-2</v>
      </c>
      <c r="J928" s="4">
        <f>_xlfn.NUMBERVALUE(Test_Length_Start[[#This Row],[Column7]])</f>
        <v>8.1762639893616595E-2</v>
      </c>
      <c r="K928" s="4">
        <f>_xlfn.NUMBERVALUE(Test_Length_Start[[#This Row],[Column12]])</f>
        <v>4.5512194669572601</v>
      </c>
      <c r="L928" s="8">
        <f>_xlfn.NUMBERVALUE(Test_Length_Start[[#This Row],[Column10]])</f>
        <v>0.132728527263799</v>
      </c>
      <c r="M928" s="4">
        <f>_xlfn.NUMBERVALUE(Test_Length_Start[[#This Row],[Column11]])</f>
        <v>0.48156027144339297</v>
      </c>
      <c r="N928" s="8">
        <f>Tableau2[[#This Row],[Longueur manquante]]-(6-Tableau2[[#This Row],[longueur]])</f>
        <v>-3.5597970161981669</v>
      </c>
    </row>
    <row r="929" spans="2:14" x14ac:dyDescent="0.25">
      <c r="B929" s="3" t="str">
        <f t="shared" si="28"/>
        <v>17</v>
      </c>
      <c r="C929" s="4" t="str">
        <f>Test_Length_Start[[#This Row],[Column1]]</f>
        <v>17-Camera-0,05</v>
      </c>
      <c r="D929" s="3">
        <f t="shared" si="29"/>
        <v>0.5</v>
      </c>
      <c r="E929" s="4">
        <f>_xlfn.NUMBERVALUE(Test_Length_Start[[#This Row],[Column2]])</f>
        <v>26.7145875435818</v>
      </c>
      <c r="F929" s="4">
        <f>_xlfn.NUMBERVALUE(Test_Length_Start[[#This Row],[Column3]])</f>
        <v>1.86898029877126</v>
      </c>
      <c r="G929" s="4">
        <f>_xlfn.NUMBERVALUE(Test_Length_Start[[#This Row],[Column4]])</f>
        <v>2.9755287656359399E-2</v>
      </c>
      <c r="H929" s="4">
        <f>_xlfn.NUMBERVALUE(Test_Length_Start[[#This Row],[Column5]])</f>
        <v>9.1284477174113393E-2</v>
      </c>
      <c r="I929" s="4">
        <f>_xlfn.NUMBERVALUE(Test_Length_Start[[#This Row],[Column6]])</f>
        <v>2.3054044952732399E-2</v>
      </c>
      <c r="J929" s="4">
        <f>_xlfn.NUMBERVALUE(Test_Length_Start[[#This Row],[Column7]])</f>
        <v>7.4039735805656995E-2</v>
      </c>
      <c r="K929" s="4">
        <f>_xlfn.NUMBERVALUE(Test_Length_Start[[#This Row],[Column12]])</f>
        <v>4.22105798008851</v>
      </c>
      <c r="L929" s="8">
        <f>_xlfn.NUMBERVALUE(Test_Length_Start[[#This Row],[Column10]])</f>
        <v>8.7207116008044594E-2</v>
      </c>
      <c r="M929" s="4">
        <f>_xlfn.NUMBERVALUE(Test_Length_Start[[#This Row],[Column11]])</f>
        <v>0.45334958896354499</v>
      </c>
      <c r="N929" s="8">
        <f>Tableau2[[#This Row],[Longueur manquante]]-(6-Tableau2[[#This Row],[longueur]])</f>
        <v>-3.6776701122651954</v>
      </c>
    </row>
    <row r="930" spans="2:14" x14ac:dyDescent="0.25">
      <c r="B930" s="3" t="str">
        <f t="shared" si="28"/>
        <v>17</v>
      </c>
      <c r="C930" s="4" t="str">
        <f>Test_Length_Start[[#This Row],[Column1]]</f>
        <v>17-Camera-0,05</v>
      </c>
      <c r="D930" s="3">
        <f t="shared" si="29"/>
        <v>0.5</v>
      </c>
      <c r="E930" s="4">
        <f>_xlfn.NUMBERVALUE(Test_Length_Start[[#This Row],[Column2]])</f>
        <v>34.705564532458801</v>
      </c>
      <c r="F930" s="4">
        <f>_xlfn.NUMBERVALUE(Test_Length_Start[[#This Row],[Column3]])</f>
        <v>2.0065151149824199</v>
      </c>
      <c r="G930" s="4">
        <f>_xlfn.NUMBERVALUE(Test_Length_Start[[#This Row],[Column4]])</f>
        <v>3.1736510607262701E-2</v>
      </c>
      <c r="H930" s="4">
        <f>_xlfn.NUMBERVALUE(Test_Length_Start[[#This Row],[Column5]])</f>
        <v>0.10867558472154699</v>
      </c>
      <c r="I930" s="4">
        <f>_xlfn.NUMBERVALUE(Test_Length_Start[[#This Row],[Column6]])</f>
        <v>2.7816189302719101E-2</v>
      </c>
      <c r="J930" s="4">
        <f>_xlfn.NUMBERVALUE(Test_Length_Start[[#This Row],[Column7]])</f>
        <v>7.8151639526134395E-2</v>
      </c>
      <c r="K930" s="4">
        <f>_xlfn.NUMBERVALUE(Test_Length_Start[[#This Row],[Column12]])</f>
        <v>4.3785289290826697</v>
      </c>
      <c r="L930" s="8">
        <f>_xlfn.NUMBERVALUE(Test_Length_Start[[#This Row],[Column10]])</f>
        <v>8.9803925890800607E-2</v>
      </c>
      <c r="M930" s="4">
        <f>_xlfn.NUMBERVALUE(Test_Length_Start[[#This Row],[Column11]])</f>
        <v>0.55202733276935201</v>
      </c>
      <c r="N930" s="8">
        <f>Tableau2[[#This Row],[Longueur manquante]]-(6-Tableau2[[#This Row],[longueur]])</f>
        <v>-3.4414575522482282</v>
      </c>
    </row>
    <row r="931" spans="2:14" x14ac:dyDescent="0.25">
      <c r="B931" s="3" t="str">
        <f t="shared" si="28"/>
        <v>17</v>
      </c>
      <c r="C931" s="4" t="str">
        <f>Test_Length_Start[[#This Row],[Column1]]</f>
        <v>17-Camera-0,05</v>
      </c>
      <c r="D931" s="3">
        <f t="shared" si="29"/>
        <v>0.5</v>
      </c>
      <c r="E931" s="4">
        <f>_xlfn.NUMBERVALUE(Test_Length_Start[[#This Row],[Column2]])</f>
        <v>43.641113654551297</v>
      </c>
      <c r="F931" s="4">
        <f>_xlfn.NUMBERVALUE(Test_Length_Start[[#This Row],[Column3]])</f>
        <v>1.9308675249590901</v>
      </c>
      <c r="G931" s="4">
        <f>_xlfn.NUMBERVALUE(Test_Length_Start[[#This Row],[Column4]])</f>
        <v>2.63137686383122E-2</v>
      </c>
      <c r="H931" s="4">
        <f>_xlfn.NUMBERVALUE(Test_Length_Start[[#This Row],[Column5]])</f>
        <v>9.2825145042368495E-2</v>
      </c>
      <c r="I931" s="4">
        <f>_xlfn.NUMBERVALUE(Test_Length_Start[[#This Row],[Column6]])</f>
        <v>2.31733362767358E-2</v>
      </c>
      <c r="J931" s="4">
        <f>_xlfn.NUMBERVALUE(Test_Length_Start[[#This Row],[Column7]])</f>
        <v>6.5623307330281405E-2</v>
      </c>
      <c r="K931" s="4">
        <f>_xlfn.NUMBERVALUE(Test_Length_Start[[#This Row],[Column12]])</f>
        <v>4.0168067860649899</v>
      </c>
      <c r="L931" s="8">
        <f>_xlfn.NUMBERVALUE(Test_Length_Start[[#This Row],[Column10]])</f>
        <v>6.5930089319474694E-2</v>
      </c>
      <c r="M931" s="4">
        <f>_xlfn.NUMBERVALUE(Test_Length_Start[[#This Row],[Column11]])</f>
        <v>0.49060038621001001</v>
      </c>
      <c r="N931" s="8">
        <f>Tableau2[[#This Row],[Longueur manquante]]-(6-Tableau2[[#This Row],[longueur]])</f>
        <v>-3.5785320888308996</v>
      </c>
    </row>
    <row r="932" spans="2:14" x14ac:dyDescent="0.25">
      <c r="B932" s="3" t="str">
        <f t="shared" si="28"/>
        <v>17</v>
      </c>
      <c r="C932" s="4" t="str">
        <f>Test_Length_Start[[#This Row],[Column1]]</f>
        <v>17-Camera-0,05</v>
      </c>
      <c r="D932" s="3">
        <f t="shared" si="29"/>
        <v>0.5</v>
      </c>
      <c r="E932" s="4">
        <f>_xlfn.NUMBERVALUE(Test_Length_Start[[#This Row],[Column2]])</f>
        <v>47.863815060025203</v>
      </c>
      <c r="F932" s="4">
        <f>_xlfn.NUMBERVALUE(Test_Length_Start[[#This Row],[Column3]])</f>
        <v>1.9035853525358699</v>
      </c>
      <c r="G932" s="4">
        <f>_xlfn.NUMBERVALUE(Test_Length_Start[[#This Row],[Column4]])</f>
        <v>2.1604559929398099E-2</v>
      </c>
      <c r="H932" s="4">
        <f>_xlfn.NUMBERVALUE(Test_Length_Start[[#This Row],[Column5]])</f>
        <v>8.6062881418846396E-2</v>
      </c>
      <c r="I932" s="4">
        <f>_xlfn.NUMBERVALUE(Test_Length_Start[[#This Row],[Column6]])</f>
        <v>2.0690247850425499E-2</v>
      </c>
      <c r="J932" s="4">
        <f>_xlfn.NUMBERVALUE(Test_Length_Start[[#This Row],[Column7]])</f>
        <v>5.87550210920674E-2</v>
      </c>
      <c r="K932" s="4">
        <f>_xlfn.NUMBERVALUE(Test_Length_Start[[#This Row],[Column12]])</f>
        <v>4.3937879760051102</v>
      </c>
      <c r="L932" s="8">
        <f>_xlfn.NUMBERVALUE(Test_Length_Start[[#This Row],[Column10]])</f>
        <v>5.55016944303902E-2</v>
      </c>
      <c r="M932" s="4">
        <f>_xlfn.NUMBERVALUE(Test_Length_Start[[#This Row],[Column11]])</f>
        <v>0.465619953884092</v>
      </c>
      <c r="N932" s="8">
        <f>Tableau2[[#This Row],[Longueur manquante]]-(6-Tableau2[[#This Row],[longueur]])</f>
        <v>-3.6307946935800377</v>
      </c>
    </row>
    <row r="933" spans="2:14" x14ac:dyDescent="0.25">
      <c r="B933" s="3" t="str">
        <f t="shared" si="28"/>
        <v>17</v>
      </c>
      <c r="C933" s="4" t="str">
        <f>Test_Length_Start[[#This Row],[Column1]]</f>
        <v>17-Camera-0,05</v>
      </c>
      <c r="D933" s="3">
        <f t="shared" si="29"/>
        <v>0.5</v>
      </c>
      <c r="E933" s="4">
        <f>_xlfn.NUMBERVALUE(Test_Length_Start[[#This Row],[Column2]])</f>
        <v>56.762438664944199</v>
      </c>
      <c r="F933" s="4">
        <f>_xlfn.NUMBERVALUE(Test_Length_Start[[#This Row],[Column3]])</f>
        <v>1.9524515936160001</v>
      </c>
      <c r="G933" s="4">
        <f>_xlfn.NUMBERVALUE(Test_Length_Start[[#This Row],[Column4]])</f>
        <v>4.62390836359797E-2</v>
      </c>
      <c r="H933" s="4">
        <f>_xlfn.NUMBERVALUE(Test_Length_Start[[#This Row],[Column5]])</f>
        <v>9.9805079921958195E-2</v>
      </c>
      <c r="I933" s="4">
        <f>_xlfn.NUMBERVALUE(Test_Length_Start[[#This Row],[Column6]])</f>
        <v>4.6079120076515698E-2</v>
      </c>
      <c r="J933" s="4">
        <f>_xlfn.NUMBERVALUE(Test_Length_Start[[#This Row],[Column7]])</f>
        <v>8.3473845814884706E-2</v>
      </c>
      <c r="K933" s="4">
        <f>_xlfn.NUMBERVALUE(Test_Length_Start[[#This Row],[Column12]])</f>
        <v>4.2156134209362701</v>
      </c>
      <c r="L933" s="8">
        <f>_xlfn.NUMBERVALUE(Test_Length_Start[[#This Row],[Column10]])</f>
        <v>9.62374426918505E-2</v>
      </c>
      <c r="M933" s="4">
        <f>_xlfn.NUMBERVALUE(Test_Length_Start[[#This Row],[Column11]])</f>
        <v>0.47507341883665299</v>
      </c>
      <c r="N933" s="8">
        <f>Tableau2[[#This Row],[Longueur manquante]]-(6-Tableau2[[#This Row],[longueur]])</f>
        <v>-3.5724749875473472</v>
      </c>
    </row>
    <row r="934" spans="2:14" x14ac:dyDescent="0.25">
      <c r="B934" s="3" t="str">
        <f t="shared" si="28"/>
        <v>17</v>
      </c>
      <c r="C934" s="4" t="str">
        <f>Test_Length_Start[[#This Row],[Column1]]</f>
        <v>17-Camera-0,05</v>
      </c>
      <c r="D934" s="3">
        <f t="shared" si="29"/>
        <v>0.5</v>
      </c>
      <c r="E934" s="4">
        <f>_xlfn.NUMBERVALUE(Test_Length_Start[[#This Row],[Column2]])</f>
        <v>25.930035471456399</v>
      </c>
      <c r="F934" s="4">
        <f>_xlfn.NUMBERVALUE(Test_Length_Start[[#This Row],[Column3]])</f>
        <v>1.87576967081246</v>
      </c>
      <c r="G934" s="4">
        <f>_xlfn.NUMBERVALUE(Test_Length_Start[[#This Row],[Column4]])</f>
        <v>4.1265393401586602E-2</v>
      </c>
      <c r="H934" s="4">
        <f>_xlfn.NUMBERVALUE(Test_Length_Start[[#This Row],[Column5]])</f>
        <v>0.105435238624784</v>
      </c>
      <c r="I934" s="4">
        <f>_xlfn.NUMBERVALUE(Test_Length_Start[[#This Row],[Column6]])</f>
        <v>3.5822131070102903E-2</v>
      </c>
      <c r="J934" s="4">
        <f>_xlfn.NUMBERVALUE(Test_Length_Start[[#This Row],[Column7]])</f>
        <v>8.9007811939898401E-2</v>
      </c>
      <c r="K934" s="4">
        <f>_xlfn.NUMBERVALUE(Test_Length_Start[[#This Row],[Column12]])</f>
        <v>4.1155586820095698</v>
      </c>
      <c r="L934" s="8">
        <f>_xlfn.NUMBERVALUE(Test_Length_Start[[#This Row],[Column10]])</f>
        <v>0.11482762387691101</v>
      </c>
      <c r="M934" s="4">
        <f>_xlfn.NUMBERVALUE(Test_Length_Start[[#This Row],[Column11]])</f>
        <v>0.48500633120259901</v>
      </c>
      <c r="N934" s="8">
        <f>Tableau2[[#This Row],[Longueur manquante]]-(6-Tableau2[[#This Row],[longueur]])</f>
        <v>-3.6392239979849412</v>
      </c>
    </row>
    <row r="935" spans="2:14" x14ac:dyDescent="0.25">
      <c r="B935" s="3" t="str">
        <f t="shared" si="28"/>
        <v>17</v>
      </c>
      <c r="C935" s="4" t="str">
        <f>Test_Length_Start[[#This Row],[Column1]]</f>
        <v>17-Camera-0,05</v>
      </c>
      <c r="D935" s="3">
        <f t="shared" si="29"/>
        <v>0.5</v>
      </c>
      <c r="E935" s="4">
        <f>_xlfn.NUMBERVALUE(Test_Length_Start[[#This Row],[Column2]])</f>
        <v>44.5560685826892</v>
      </c>
      <c r="F935" s="4">
        <f>_xlfn.NUMBERVALUE(Test_Length_Start[[#This Row],[Column3]])</f>
        <v>1.9830931846897499</v>
      </c>
      <c r="G935" s="4">
        <f>_xlfn.NUMBERVALUE(Test_Length_Start[[#This Row],[Column4]])</f>
        <v>3.1310175886742897E-2</v>
      </c>
      <c r="H935" s="4">
        <f>_xlfn.NUMBERVALUE(Test_Length_Start[[#This Row],[Column5]])</f>
        <v>0.107044124110473</v>
      </c>
      <c r="I935" s="4">
        <f>_xlfn.NUMBERVALUE(Test_Length_Start[[#This Row],[Column6]])</f>
        <v>2.6751429065655301E-2</v>
      </c>
      <c r="J935" s="4">
        <f>_xlfn.NUMBERVALUE(Test_Length_Start[[#This Row],[Column7]])</f>
        <v>7.5196539454965794E-2</v>
      </c>
      <c r="K935" s="4">
        <f>_xlfn.NUMBERVALUE(Test_Length_Start[[#This Row],[Column12]])</f>
        <v>4.2750852699391499</v>
      </c>
      <c r="L935" s="8">
        <f>_xlfn.NUMBERVALUE(Test_Length_Start[[#This Row],[Column10]])</f>
        <v>8.8841280552136095E-2</v>
      </c>
      <c r="M935" s="4">
        <f>_xlfn.NUMBERVALUE(Test_Length_Start[[#This Row],[Column11]])</f>
        <v>0.541436477973393</v>
      </c>
      <c r="N935" s="8">
        <f>Tableau2[[#This Row],[Longueur manquante]]-(6-Tableau2[[#This Row],[longueur]])</f>
        <v>-3.4754703373368572</v>
      </c>
    </row>
    <row r="936" spans="2:14" x14ac:dyDescent="0.25">
      <c r="B936" s="3" t="str">
        <f t="shared" si="28"/>
        <v>17</v>
      </c>
      <c r="C936" s="4" t="str">
        <f>Test_Length_Start[[#This Row],[Column1]]</f>
        <v>17-Camera-0,05</v>
      </c>
      <c r="D936" s="3">
        <f t="shared" si="29"/>
        <v>0.5</v>
      </c>
      <c r="E936" s="4">
        <f>_xlfn.NUMBERVALUE(Test_Length_Start[[#This Row],[Column2]])</f>
        <v>32.298403087140798</v>
      </c>
      <c r="F936" s="4">
        <f>_xlfn.NUMBERVALUE(Test_Length_Start[[#This Row],[Column3]])</f>
        <v>1.8989328117556601</v>
      </c>
      <c r="G936" s="4">
        <f>_xlfn.NUMBERVALUE(Test_Length_Start[[#This Row],[Column4]])</f>
        <v>1.7925796678080499E-2</v>
      </c>
      <c r="H936" s="4">
        <f>_xlfn.NUMBERVALUE(Test_Length_Start[[#This Row],[Column5]])</f>
        <v>8.7340257433454693E-2</v>
      </c>
      <c r="I936" s="4">
        <f>_xlfn.NUMBERVALUE(Test_Length_Start[[#This Row],[Column6]])</f>
        <v>1.27315919285229E-2</v>
      </c>
      <c r="J936" s="4">
        <f>_xlfn.NUMBERVALUE(Test_Length_Start[[#This Row],[Column7]])</f>
        <v>5.7071285749410797E-2</v>
      </c>
      <c r="K936" s="4">
        <f>_xlfn.NUMBERVALUE(Test_Length_Start[[#This Row],[Column12]])</f>
        <v>5.2832692199153799</v>
      </c>
      <c r="L936" s="8">
        <f>_xlfn.NUMBERVALUE(Test_Length_Start[[#This Row],[Column10]])</f>
        <v>5.2163680417456802E-2</v>
      </c>
      <c r="M936" s="4">
        <f>_xlfn.NUMBERVALUE(Test_Length_Start[[#This Row],[Column11]])</f>
        <v>0.48455747797177001</v>
      </c>
      <c r="N936" s="8">
        <f>Tableau2[[#This Row],[Longueur manquante]]-(6-Tableau2[[#This Row],[longueur]])</f>
        <v>-3.6165097102725698</v>
      </c>
    </row>
    <row r="937" spans="2:14" x14ac:dyDescent="0.25">
      <c r="B937" s="3" t="str">
        <f t="shared" si="28"/>
        <v>17</v>
      </c>
      <c r="C937" s="4" t="str">
        <f>Test_Length_Start[[#This Row],[Column1]]</f>
        <v>17-Camera-0,05</v>
      </c>
      <c r="D937" s="3">
        <f t="shared" si="29"/>
        <v>0.5</v>
      </c>
      <c r="E937" s="4">
        <f>_xlfn.NUMBERVALUE(Test_Length_Start[[#This Row],[Column2]])</f>
        <v>28.036131642369199</v>
      </c>
      <c r="F937" s="4">
        <f>_xlfn.NUMBERVALUE(Test_Length_Start[[#This Row],[Column3]])</f>
        <v>1.9228434052532799</v>
      </c>
      <c r="G937" s="4">
        <f>_xlfn.NUMBERVALUE(Test_Length_Start[[#This Row],[Column4]])</f>
        <v>5.7424097290543E-2</v>
      </c>
      <c r="H937" s="4">
        <f>_xlfn.NUMBERVALUE(Test_Length_Start[[#This Row],[Column5]])</f>
        <v>0.10364994709749401</v>
      </c>
      <c r="I937" s="4">
        <f>_xlfn.NUMBERVALUE(Test_Length_Start[[#This Row],[Column6]])</f>
        <v>5.0984215193008303E-2</v>
      </c>
      <c r="J937" s="4">
        <f>_xlfn.NUMBERVALUE(Test_Length_Start[[#This Row],[Column7]])</f>
        <v>9.4402550615323794E-2</v>
      </c>
      <c r="K937" s="4">
        <f>_xlfn.NUMBERVALUE(Test_Length_Start[[#This Row],[Column12]])</f>
        <v>4.8037885030498702</v>
      </c>
      <c r="L937" s="8">
        <f>_xlfn.NUMBERVALUE(Test_Length_Start[[#This Row],[Column10]])</f>
        <v>0.15576244328938699</v>
      </c>
      <c r="M937" s="4">
        <f>_xlfn.NUMBERVALUE(Test_Length_Start[[#This Row],[Column11]])</f>
        <v>0.39453874992929699</v>
      </c>
      <c r="N937" s="8">
        <f>Tableau2[[#This Row],[Longueur manquante]]-(6-Tableau2[[#This Row],[longueur]])</f>
        <v>-3.6826178448174227</v>
      </c>
    </row>
    <row r="938" spans="2:14" x14ac:dyDescent="0.25">
      <c r="B938" s="3" t="str">
        <f t="shared" si="28"/>
        <v>17</v>
      </c>
      <c r="C938" s="4" t="str">
        <f>Test_Length_Start[[#This Row],[Column1]]</f>
        <v>17-Camera-0,05</v>
      </c>
      <c r="D938" s="3">
        <f t="shared" si="29"/>
        <v>0.5</v>
      </c>
      <c r="E938" s="4">
        <f>_xlfn.NUMBERVALUE(Test_Length_Start[[#This Row],[Column2]])</f>
        <v>43.037891195125297</v>
      </c>
      <c r="F938" s="4">
        <f>_xlfn.NUMBERVALUE(Test_Length_Start[[#This Row],[Column3]])</f>
        <v>1.86310478671734</v>
      </c>
      <c r="G938" s="4">
        <f>_xlfn.NUMBERVALUE(Test_Length_Start[[#This Row],[Column4]])</f>
        <v>3.1784446085779898E-2</v>
      </c>
      <c r="H938" s="4">
        <f>_xlfn.NUMBERVALUE(Test_Length_Start[[#This Row],[Column5]])</f>
        <v>0.102143114308238</v>
      </c>
      <c r="I938" s="4">
        <f>_xlfn.NUMBERVALUE(Test_Length_Start[[#This Row],[Column6]])</f>
        <v>2.2466827519245398E-2</v>
      </c>
      <c r="J938" s="4">
        <f>_xlfn.NUMBERVALUE(Test_Length_Start[[#This Row],[Column7]])</f>
        <v>8.4721803479460595E-2</v>
      </c>
      <c r="K938" s="4">
        <f>_xlfn.NUMBERVALUE(Test_Length_Start[[#This Row],[Column12]])</f>
        <v>4.1573125099530399</v>
      </c>
      <c r="L938" s="8">
        <f>_xlfn.NUMBERVALUE(Test_Length_Start[[#This Row],[Column10]])</f>
        <v>9.9308086431979498E-2</v>
      </c>
      <c r="M938" s="4">
        <f>_xlfn.NUMBERVALUE(Test_Length_Start[[#This Row],[Column11]])</f>
        <v>0.49075648361050001</v>
      </c>
      <c r="N938" s="8">
        <f>Tableau2[[#This Row],[Longueur manquante]]-(6-Tableau2[[#This Row],[longueur]])</f>
        <v>-3.6461387296721601</v>
      </c>
    </row>
    <row r="939" spans="2:14" x14ac:dyDescent="0.25">
      <c r="B939" s="3" t="str">
        <f t="shared" si="28"/>
        <v>17</v>
      </c>
      <c r="C939" s="4" t="str">
        <f>Test_Length_Start[[#This Row],[Column1]]</f>
        <v>17-Camera-0,05</v>
      </c>
      <c r="D939" s="3">
        <f t="shared" si="29"/>
        <v>0.5</v>
      </c>
      <c r="E939" s="4">
        <f>_xlfn.NUMBERVALUE(Test_Length_Start[[#This Row],[Column2]])</f>
        <v>51.4477797498432</v>
      </c>
      <c r="F939" s="4">
        <f>_xlfn.NUMBERVALUE(Test_Length_Start[[#This Row],[Column3]])</f>
        <v>1.89709390738494</v>
      </c>
      <c r="G939" s="4">
        <f>_xlfn.NUMBERVALUE(Test_Length_Start[[#This Row],[Column4]])</f>
        <v>2.8145845531140402E-2</v>
      </c>
      <c r="H939" s="4">
        <f>_xlfn.NUMBERVALUE(Test_Length_Start[[#This Row],[Column5]])</f>
        <v>9.1287829207205407E-2</v>
      </c>
      <c r="I939" s="4">
        <f>_xlfn.NUMBERVALUE(Test_Length_Start[[#This Row],[Column6]])</f>
        <v>2.68185143168609E-2</v>
      </c>
      <c r="J939" s="4">
        <f>_xlfn.NUMBERVALUE(Test_Length_Start[[#This Row],[Column7]])</f>
        <v>6.5442637364182196E-2</v>
      </c>
      <c r="K939" s="4">
        <f>_xlfn.NUMBERVALUE(Test_Length_Start[[#This Row],[Column12]])</f>
        <v>4.6465886599616999</v>
      </c>
      <c r="L939" s="8">
        <f>_xlfn.NUMBERVALUE(Test_Length_Start[[#This Row],[Column10]])</f>
        <v>5.81562780075797E-2</v>
      </c>
      <c r="M939" s="4">
        <f>_xlfn.NUMBERVALUE(Test_Length_Start[[#This Row],[Column11]])</f>
        <v>0.47244437808981399</v>
      </c>
      <c r="N939" s="8">
        <f>Tableau2[[#This Row],[Longueur manquante]]-(6-Tableau2[[#This Row],[longueur]])</f>
        <v>-3.6304617145252456</v>
      </c>
    </row>
    <row r="940" spans="2:14" x14ac:dyDescent="0.25">
      <c r="B940" s="3" t="str">
        <f t="shared" si="28"/>
        <v>17</v>
      </c>
      <c r="C940" s="4" t="str">
        <f>Test_Length_Start[[#This Row],[Column1]]</f>
        <v>17-Camera-0,05</v>
      </c>
      <c r="D940" s="3">
        <f t="shared" si="29"/>
        <v>0.5</v>
      </c>
      <c r="E940" s="4">
        <f>_xlfn.NUMBERVALUE(Test_Length_Start[[#This Row],[Column2]])</f>
        <v>39.164930792131003</v>
      </c>
      <c r="F940" s="4">
        <f>_xlfn.NUMBERVALUE(Test_Length_Start[[#This Row],[Column3]])</f>
        <v>1.9629235468486801</v>
      </c>
      <c r="G940" s="4">
        <f>_xlfn.NUMBERVALUE(Test_Length_Start[[#This Row],[Column4]])</f>
        <v>4.0499449973396502E-2</v>
      </c>
      <c r="H940" s="4">
        <f>_xlfn.NUMBERVALUE(Test_Length_Start[[#This Row],[Column5]])</f>
        <v>0.107736024173177</v>
      </c>
      <c r="I940" s="4">
        <f>_xlfn.NUMBERVALUE(Test_Length_Start[[#This Row],[Column6]])</f>
        <v>3.5908090103356098E-2</v>
      </c>
      <c r="J940" s="4">
        <f>_xlfn.NUMBERVALUE(Test_Length_Start[[#This Row],[Column7]])</f>
        <v>8.1238940376799601E-2</v>
      </c>
      <c r="K940" s="4">
        <f>_xlfn.NUMBERVALUE(Test_Length_Start[[#This Row],[Column12]])</f>
        <v>4.6720558849628997</v>
      </c>
      <c r="L940" s="8">
        <f>_xlfn.NUMBERVALUE(Test_Length_Start[[#This Row],[Column10]])</f>
        <v>0.108035657658495</v>
      </c>
      <c r="M940" s="4">
        <f>_xlfn.NUMBERVALUE(Test_Length_Start[[#This Row],[Column11]])</f>
        <v>0.53149558654354601</v>
      </c>
      <c r="N940" s="8">
        <f>Tableau2[[#This Row],[Longueur manquante]]-(6-Tableau2[[#This Row],[longueur]])</f>
        <v>-3.5055808666077741</v>
      </c>
    </row>
    <row r="941" spans="2:14" x14ac:dyDescent="0.25">
      <c r="B941" s="3" t="str">
        <f t="shared" si="28"/>
        <v>17</v>
      </c>
      <c r="C941" s="4" t="str">
        <f>Test_Length_Start[[#This Row],[Column1]]</f>
        <v>17-Camera-0,05</v>
      </c>
      <c r="D941" s="3">
        <f t="shared" si="29"/>
        <v>0.5</v>
      </c>
      <c r="E941" s="4">
        <f>_xlfn.NUMBERVALUE(Test_Length_Start[[#This Row],[Column2]])</f>
        <v>47.229600347016003</v>
      </c>
      <c r="F941" s="4">
        <f>_xlfn.NUMBERVALUE(Test_Length_Start[[#This Row],[Column3]])</f>
        <v>1.9627298189160001</v>
      </c>
      <c r="G941" s="4">
        <f>_xlfn.NUMBERVALUE(Test_Length_Start[[#This Row],[Column4]])</f>
        <v>2.5513389663221898E-2</v>
      </c>
      <c r="H941" s="4">
        <f>_xlfn.NUMBERVALUE(Test_Length_Start[[#This Row],[Column5]])</f>
        <v>0.100951999533891</v>
      </c>
      <c r="I941" s="4">
        <f>_xlfn.NUMBERVALUE(Test_Length_Start[[#This Row],[Column6]])</f>
        <v>1.9287478511023599E-2</v>
      </c>
      <c r="J941" s="4">
        <f>_xlfn.NUMBERVALUE(Test_Length_Start[[#This Row],[Column7]])</f>
        <v>7.1940688652771395E-2</v>
      </c>
      <c r="K941" s="4">
        <f>_xlfn.NUMBERVALUE(Test_Length_Start[[#This Row],[Column12]])</f>
        <v>3.98231279593892</v>
      </c>
      <c r="L941" s="8">
        <f>_xlfn.NUMBERVALUE(Test_Length_Start[[#This Row],[Column10]])</f>
        <v>7.8249393940171899E-2</v>
      </c>
      <c r="M941" s="4">
        <f>_xlfn.NUMBERVALUE(Test_Length_Start[[#This Row],[Column11]])</f>
        <v>0.52956143366673203</v>
      </c>
      <c r="N941" s="8">
        <f>Tableau2[[#This Row],[Longueur manquante]]-(6-Tableau2[[#This Row],[longueur]])</f>
        <v>-3.5077087474172677</v>
      </c>
    </row>
    <row r="942" spans="2:14" x14ac:dyDescent="0.25">
      <c r="B942" s="3" t="str">
        <f t="shared" si="28"/>
        <v>17</v>
      </c>
      <c r="C942" s="4" t="str">
        <f>Test_Length_Start[[#This Row],[Column1]]</f>
        <v>17-Camera-0,1</v>
      </c>
      <c r="D942" s="3">
        <f t="shared" si="29"/>
        <v>1</v>
      </c>
      <c r="E942" s="4">
        <f>_xlfn.NUMBERVALUE(Test_Length_Start[[#This Row],[Column2]])</f>
        <v>30.147879528393901</v>
      </c>
      <c r="F942" s="4">
        <f>_xlfn.NUMBERVALUE(Test_Length_Start[[#This Row],[Column3]])</f>
        <v>1.93509433922992</v>
      </c>
      <c r="G942" s="4">
        <f>_xlfn.NUMBERVALUE(Test_Length_Start[[#This Row],[Column4]])</f>
        <v>9.0877292481406399E-2</v>
      </c>
      <c r="H942" s="4">
        <f>_xlfn.NUMBERVALUE(Test_Length_Start[[#This Row],[Column5]])</f>
        <v>0.14604467868220999</v>
      </c>
      <c r="I942" s="4">
        <f>_xlfn.NUMBERVALUE(Test_Length_Start[[#This Row],[Column6]])</f>
        <v>6.6791510243567401E-2</v>
      </c>
      <c r="J942" s="4">
        <f>_xlfn.NUMBERVALUE(Test_Length_Start[[#This Row],[Column7]])</f>
        <v>0.134806508229949</v>
      </c>
      <c r="K942" s="4">
        <f>_xlfn.NUMBERVALUE(Test_Length_Start[[#This Row],[Column12]])</f>
        <v>4.2930504559772</v>
      </c>
      <c r="L942" s="8">
        <f>_xlfn.NUMBERVALUE(Test_Length_Start[[#This Row],[Column10]])</f>
        <v>0.29928454908935098</v>
      </c>
      <c r="M942" s="4">
        <f>_xlfn.NUMBERVALUE(Test_Length_Start[[#This Row],[Column11]])</f>
        <v>0.51847156561498098</v>
      </c>
      <c r="N942" s="8">
        <f>Tableau2[[#This Row],[Longueur manquante]]-(6-Tableau2[[#This Row],[longueur]])</f>
        <v>-3.546434095155099</v>
      </c>
    </row>
    <row r="943" spans="2:14" x14ac:dyDescent="0.25">
      <c r="B943" s="3" t="str">
        <f t="shared" si="28"/>
        <v>17</v>
      </c>
      <c r="C943" s="4" t="str">
        <f>Test_Length_Start[[#This Row],[Column1]]</f>
        <v>17-Camera-0,1</v>
      </c>
      <c r="D943" s="3">
        <f t="shared" si="29"/>
        <v>1</v>
      </c>
      <c r="E943" s="4">
        <f>_xlfn.NUMBERVALUE(Test_Length_Start[[#This Row],[Column2]])</f>
        <v>7.6777702845607303</v>
      </c>
      <c r="F943" s="4">
        <f>_xlfn.NUMBERVALUE(Test_Length_Start[[#This Row],[Column3]])</f>
        <v>1.8640790850220601</v>
      </c>
      <c r="G943" s="4">
        <f>_xlfn.NUMBERVALUE(Test_Length_Start[[#This Row],[Column4]])</f>
        <v>9.0148441656260597E-2</v>
      </c>
      <c r="H943" s="4">
        <f>_xlfn.NUMBERVALUE(Test_Length_Start[[#This Row],[Column5]])</f>
        <v>0.165606538562624</v>
      </c>
      <c r="I943" s="4">
        <f>_xlfn.NUMBERVALUE(Test_Length_Start[[#This Row],[Column6]])</f>
        <v>7.7193634545778295E-2</v>
      </c>
      <c r="J943" s="4">
        <f>_xlfn.NUMBERVALUE(Test_Length_Start[[#This Row],[Column7]])</f>
        <v>0.123381476212218</v>
      </c>
      <c r="K943" s="4">
        <f>_xlfn.NUMBERVALUE(Test_Length_Start[[#This Row],[Column12]])</f>
        <v>3.8036764890421102</v>
      </c>
      <c r="L943" s="8">
        <f>_xlfn.NUMBERVALUE(Test_Length_Start[[#This Row],[Column10]])</f>
        <v>0.39000814236308201</v>
      </c>
      <c r="M943" s="4">
        <f>_xlfn.NUMBERVALUE(Test_Length_Start[[#This Row],[Column11]])</f>
        <v>0.56343712386828004</v>
      </c>
      <c r="N943" s="8">
        <f>Tableau2[[#This Row],[Longueur manquante]]-(6-Tableau2[[#This Row],[longueur]])</f>
        <v>-3.5724837911096601</v>
      </c>
    </row>
    <row r="944" spans="2:14" x14ac:dyDescent="0.25">
      <c r="B944" s="3" t="str">
        <f t="shared" si="28"/>
        <v>17</v>
      </c>
      <c r="C944" s="4" t="str">
        <f>Test_Length_Start[[#This Row],[Column1]]</f>
        <v>17-Camera-0,1</v>
      </c>
      <c r="D944" s="3">
        <f t="shared" si="29"/>
        <v>1</v>
      </c>
      <c r="E944" s="4">
        <f>_xlfn.NUMBERVALUE(Test_Length_Start[[#This Row],[Column2]])</f>
        <v>12.2325590891157</v>
      </c>
      <c r="F944" s="4">
        <f>_xlfn.NUMBERVALUE(Test_Length_Start[[#This Row],[Column3]])</f>
        <v>1.9746626902669699</v>
      </c>
      <c r="G944" s="4">
        <f>_xlfn.NUMBERVALUE(Test_Length_Start[[#This Row],[Column4]])</f>
        <v>7.8222458321940302E-2</v>
      </c>
      <c r="H944" s="4">
        <f>_xlfn.NUMBERVALUE(Test_Length_Start[[#This Row],[Column5]])</f>
        <v>0.17657935379859399</v>
      </c>
      <c r="I944" s="4">
        <f>_xlfn.NUMBERVALUE(Test_Length_Start[[#This Row],[Column6]])</f>
        <v>5.7802240563224097E-2</v>
      </c>
      <c r="J944" s="4">
        <f>_xlfn.NUMBERVALUE(Test_Length_Start[[#This Row],[Column7]])</f>
        <v>0.135646086924052</v>
      </c>
      <c r="K944" s="4">
        <f>_xlfn.NUMBERVALUE(Test_Length_Start[[#This Row],[Column12]])</f>
        <v>4.13254027999937</v>
      </c>
      <c r="L944" s="8">
        <f>_xlfn.NUMBERVALUE(Test_Length_Start[[#This Row],[Column10]])</f>
        <v>0.33371285818128499</v>
      </c>
      <c r="M944" s="4">
        <f>_xlfn.NUMBERVALUE(Test_Length_Start[[#This Row],[Column11]])</f>
        <v>0.521244114169918</v>
      </c>
      <c r="N944" s="8">
        <f>Tableau2[[#This Row],[Longueur manquante]]-(6-Tableau2[[#This Row],[longueur]])</f>
        <v>-3.5040931955631116</v>
      </c>
    </row>
    <row r="945" spans="2:14" x14ac:dyDescent="0.25">
      <c r="B945" s="3" t="str">
        <f t="shared" si="28"/>
        <v>17</v>
      </c>
      <c r="C945" s="4" t="str">
        <f>Test_Length_Start[[#This Row],[Column1]]</f>
        <v>17-Camera-0,1</v>
      </c>
      <c r="D945" s="3">
        <f t="shared" si="29"/>
        <v>1</v>
      </c>
      <c r="E945" s="4">
        <f>_xlfn.NUMBERVALUE(Test_Length_Start[[#This Row],[Column2]])</f>
        <v>21.5008105278161</v>
      </c>
      <c r="F945" s="4">
        <f>_xlfn.NUMBERVALUE(Test_Length_Start[[#This Row],[Column3]])</f>
        <v>2.1467405050798898</v>
      </c>
      <c r="G945" s="4">
        <f>_xlfn.NUMBERVALUE(Test_Length_Start[[#This Row],[Column4]])</f>
        <v>8.3305958377588099E-2</v>
      </c>
      <c r="H945" s="4">
        <f>_xlfn.NUMBERVALUE(Test_Length_Start[[#This Row],[Column5]])</f>
        <v>0.108790940216167</v>
      </c>
      <c r="I945" s="4">
        <f>_xlfn.NUMBERVALUE(Test_Length_Start[[#This Row],[Column6]])</f>
        <v>7.3089449558268599E-2</v>
      </c>
      <c r="J945" s="4">
        <f>_xlfn.NUMBERVALUE(Test_Length_Start[[#This Row],[Column7]])</f>
        <v>0.10125386675588</v>
      </c>
      <c r="K945" s="4">
        <f>_xlfn.NUMBERVALUE(Test_Length_Start[[#This Row],[Column12]])</f>
        <v>3.9256867429939999</v>
      </c>
      <c r="L945" s="8">
        <f>_xlfn.NUMBERVALUE(Test_Length_Start[[#This Row],[Column10]])</f>
        <v>0.24331836627668599</v>
      </c>
      <c r="M945" s="4">
        <f>_xlfn.NUMBERVALUE(Test_Length_Start[[#This Row],[Column11]])</f>
        <v>0.40294566160003498</v>
      </c>
      <c r="N945" s="8">
        <f>Tableau2[[#This Row],[Longueur manquante]]-(6-Tableau2[[#This Row],[longueur]])</f>
        <v>-3.4503138333200751</v>
      </c>
    </row>
    <row r="946" spans="2:14" x14ac:dyDescent="0.25">
      <c r="B946" s="3" t="str">
        <f t="shared" si="28"/>
        <v>17</v>
      </c>
      <c r="C946" s="4" t="str">
        <f>Test_Length_Start[[#This Row],[Column1]]</f>
        <v>17-Camera-0,1</v>
      </c>
      <c r="D946" s="3">
        <f t="shared" si="29"/>
        <v>1</v>
      </c>
      <c r="E946" s="4">
        <f>_xlfn.NUMBERVALUE(Test_Length_Start[[#This Row],[Column2]])</f>
        <v>36.092974792921403</v>
      </c>
      <c r="F946" s="4">
        <f>_xlfn.NUMBERVALUE(Test_Length_Start[[#This Row],[Column3]])</f>
        <v>2.1640073762418899</v>
      </c>
      <c r="G946" s="4">
        <f>_xlfn.NUMBERVALUE(Test_Length_Start[[#This Row],[Column4]])</f>
        <v>9.64112617524467E-2</v>
      </c>
      <c r="H946" s="4">
        <f>_xlfn.NUMBERVALUE(Test_Length_Start[[#This Row],[Column5]])</f>
        <v>0.17007676232160199</v>
      </c>
      <c r="I946" s="4">
        <f>_xlfn.NUMBERVALUE(Test_Length_Start[[#This Row],[Column6]])</f>
        <v>8.6369957715131299E-2</v>
      </c>
      <c r="J946" s="4">
        <f>_xlfn.NUMBERVALUE(Test_Length_Start[[#This Row],[Column7]])</f>
        <v>0.143188486932671</v>
      </c>
      <c r="K946" s="4">
        <f>_xlfn.NUMBERVALUE(Test_Length_Start[[#This Row],[Column12]])</f>
        <v>3.8036395849194302</v>
      </c>
      <c r="L946" s="8">
        <f>_xlfn.NUMBERVALUE(Test_Length_Start[[#This Row],[Column10]])</f>
        <v>0.24033702509247301</v>
      </c>
      <c r="M946" s="4">
        <f>_xlfn.NUMBERVALUE(Test_Length_Start[[#This Row],[Column11]])</f>
        <v>0.64212067575523302</v>
      </c>
      <c r="N946" s="8">
        <f>Tableau2[[#This Row],[Longueur manquante]]-(6-Tableau2[[#This Row],[longueur]])</f>
        <v>-3.1938719480028772</v>
      </c>
    </row>
    <row r="947" spans="2:14" x14ac:dyDescent="0.25">
      <c r="B947" s="3" t="str">
        <f t="shared" si="28"/>
        <v>17</v>
      </c>
      <c r="C947" s="4" t="str">
        <f>Test_Length_Start[[#This Row],[Column1]]</f>
        <v>17-Camera-0,1</v>
      </c>
      <c r="D947" s="3">
        <f t="shared" si="29"/>
        <v>1</v>
      </c>
      <c r="E947" s="4">
        <f>_xlfn.NUMBERVALUE(Test_Length_Start[[#This Row],[Column2]])</f>
        <v>47.863782980235698</v>
      </c>
      <c r="F947" s="4">
        <f>_xlfn.NUMBERVALUE(Test_Length_Start[[#This Row],[Column3]])</f>
        <v>2.0917671070253498</v>
      </c>
      <c r="G947" s="4">
        <f>_xlfn.NUMBERVALUE(Test_Length_Start[[#This Row],[Column4]])</f>
        <v>4.3540528280174497E-2</v>
      </c>
      <c r="H947" s="4">
        <f>_xlfn.NUMBERVALUE(Test_Length_Start[[#This Row],[Column5]])</f>
        <v>0.100748409340813</v>
      </c>
      <c r="I947" s="4">
        <f>_xlfn.NUMBERVALUE(Test_Length_Start[[#This Row],[Column6]])</f>
        <v>3.8333011802723402E-2</v>
      </c>
      <c r="J947" s="4">
        <f>_xlfn.NUMBERVALUE(Test_Length_Start[[#This Row],[Column7]])</f>
        <v>8.1045482394161802E-2</v>
      </c>
      <c r="K947" s="4">
        <f>_xlfn.NUMBERVALUE(Test_Length_Start[[#This Row],[Column12]])</f>
        <v>3.66734415991231</v>
      </c>
      <c r="L947" s="8">
        <f>_xlfn.NUMBERVALUE(Test_Length_Start[[#This Row],[Column10]])</f>
        <v>0.11874582697675</v>
      </c>
      <c r="M947" s="4">
        <f>_xlfn.NUMBERVALUE(Test_Length_Start[[#This Row],[Column11]])</f>
        <v>0.495707420702794</v>
      </c>
      <c r="N947" s="8">
        <f>Tableau2[[#This Row],[Longueur manquante]]-(6-Tableau2[[#This Row],[longueur]])</f>
        <v>-3.4125254722718563</v>
      </c>
    </row>
    <row r="948" spans="2:14" x14ac:dyDescent="0.25">
      <c r="B948" s="3" t="str">
        <f t="shared" si="28"/>
        <v>17</v>
      </c>
      <c r="C948" s="4" t="str">
        <f>Test_Length_Start[[#This Row],[Column1]]</f>
        <v>17-Camera-0,1</v>
      </c>
      <c r="D948" s="3">
        <f t="shared" si="29"/>
        <v>1</v>
      </c>
      <c r="E948" s="4">
        <f>_xlfn.NUMBERVALUE(Test_Length_Start[[#This Row],[Column2]])</f>
        <v>22.890271067898698</v>
      </c>
      <c r="F948" s="4">
        <f>_xlfn.NUMBERVALUE(Test_Length_Start[[#This Row],[Column3]])</f>
        <v>2.1260157781261602</v>
      </c>
      <c r="G948" s="4">
        <f>_xlfn.NUMBERVALUE(Test_Length_Start[[#This Row],[Column4]])</f>
        <v>6.7367848165640606E-2</v>
      </c>
      <c r="H948" s="4">
        <f>_xlfn.NUMBERVALUE(Test_Length_Start[[#This Row],[Column5]])</f>
        <v>0.11080106959457001</v>
      </c>
      <c r="I948" s="4">
        <f>_xlfn.NUMBERVALUE(Test_Length_Start[[#This Row],[Column6]])</f>
        <v>5.9944527590970201E-2</v>
      </c>
      <c r="J948" s="4">
        <f>_xlfn.NUMBERVALUE(Test_Length_Start[[#This Row],[Column7]])</f>
        <v>0.10059023002596899</v>
      </c>
      <c r="K948" s="4">
        <f>_xlfn.NUMBERVALUE(Test_Length_Start[[#This Row],[Column12]])</f>
        <v>4.3445079959928901</v>
      </c>
      <c r="L948" s="8">
        <f>_xlfn.NUMBERVALUE(Test_Length_Start[[#This Row],[Column10]])</f>
        <v>0.17147560981656601</v>
      </c>
      <c r="M948" s="4">
        <f>_xlfn.NUMBERVALUE(Test_Length_Start[[#This Row],[Column11]])</f>
        <v>0.47647532374736001</v>
      </c>
      <c r="N948" s="8">
        <f>Tableau2[[#This Row],[Longueur manquante]]-(6-Tableau2[[#This Row],[longueur]])</f>
        <v>-3.39750889812648</v>
      </c>
    </row>
    <row r="949" spans="2:14" x14ac:dyDescent="0.25">
      <c r="B949" s="3" t="str">
        <f t="shared" si="28"/>
        <v>17</v>
      </c>
      <c r="C949" s="4" t="str">
        <f>Test_Length_Start[[#This Row],[Column1]]</f>
        <v>17-Camera-0,1</v>
      </c>
      <c r="D949" s="3">
        <f t="shared" si="29"/>
        <v>1</v>
      </c>
      <c r="E949" s="4">
        <f>_xlfn.NUMBERVALUE(Test_Length_Start[[#This Row],[Column2]])</f>
        <v>23.440319312436198</v>
      </c>
      <c r="F949" s="4">
        <f>_xlfn.NUMBERVALUE(Test_Length_Start[[#This Row],[Column3]])</f>
        <v>1.91999940496556</v>
      </c>
      <c r="G949" s="4">
        <f>_xlfn.NUMBERVALUE(Test_Length_Start[[#This Row],[Column4]])</f>
        <v>9.63889654610664E-2</v>
      </c>
      <c r="H949" s="4">
        <f>_xlfn.NUMBERVALUE(Test_Length_Start[[#This Row],[Column5]])</f>
        <v>0.16136936213509001</v>
      </c>
      <c r="I949" s="4">
        <f>_xlfn.NUMBERVALUE(Test_Length_Start[[#This Row],[Column6]])</f>
        <v>8.2418273871038894E-2</v>
      </c>
      <c r="J949" s="4">
        <f>_xlfn.NUMBERVALUE(Test_Length_Start[[#This Row],[Column7]])</f>
        <v>0.13911209412117001</v>
      </c>
      <c r="K949" s="4">
        <f>_xlfn.NUMBERVALUE(Test_Length_Start[[#This Row],[Column12]])</f>
        <v>4.9647019669646397</v>
      </c>
      <c r="L949" s="8">
        <f>_xlfn.NUMBERVALUE(Test_Length_Start[[#This Row],[Column10]])</f>
        <v>0.285828869034984</v>
      </c>
      <c r="M949" s="4">
        <f>_xlfn.NUMBERVALUE(Test_Length_Start[[#This Row],[Column11]])</f>
        <v>0.45958537256598803</v>
      </c>
      <c r="N949" s="8">
        <f>Tableau2[[#This Row],[Longueur manquante]]-(6-Tableau2[[#This Row],[longueur]])</f>
        <v>-3.6204152224684516</v>
      </c>
    </row>
    <row r="950" spans="2:14" x14ac:dyDescent="0.25">
      <c r="B950" s="3" t="str">
        <f t="shared" si="28"/>
        <v>17</v>
      </c>
      <c r="C950" s="4" t="str">
        <f>Test_Length_Start[[#This Row],[Column1]]</f>
        <v>17-Camera-0,1</v>
      </c>
      <c r="D950" s="3">
        <f t="shared" si="29"/>
        <v>1</v>
      </c>
      <c r="E950" s="4">
        <f>_xlfn.NUMBERVALUE(Test_Length_Start[[#This Row],[Column2]])</f>
        <v>24.125668527487001</v>
      </c>
      <c r="F950" s="4">
        <f>_xlfn.NUMBERVALUE(Test_Length_Start[[#This Row],[Column3]])</f>
        <v>1.97046171124086</v>
      </c>
      <c r="G950" s="4">
        <f>_xlfn.NUMBERVALUE(Test_Length_Start[[#This Row],[Column4]])</f>
        <v>4.48252737831955E-2</v>
      </c>
      <c r="H950" s="4">
        <f>_xlfn.NUMBERVALUE(Test_Length_Start[[#This Row],[Column5]])</f>
        <v>0.105048600594339</v>
      </c>
      <c r="I950" s="4">
        <f>_xlfn.NUMBERVALUE(Test_Length_Start[[#This Row],[Column6]])</f>
        <v>4.6168462883683599E-2</v>
      </c>
      <c r="J950" s="4">
        <f>_xlfn.NUMBERVALUE(Test_Length_Start[[#This Row],[Column7]])</f>
        <v>7.85758024977639E-2</v>
      </c>
      <c r="K950" s="4">
        <f>_xlfn.NUMBERVALUE(Test_Length_Start[[#This Row],[Column12]])</f>
        <v>5.3356521440437001</v>
      </c>
      <c r="L950" s="8">
        <f>_xlfn.NUMBERVALUE(Test_Length_Start[[#This Row],[Column10]])</f>
        <v>8.5176459006508401E-2</v>
      </c>
      <c r="M950" s="4">
        <f>_xlfn.NUMBERVALUE(Test_Length_Start[[#This Row],[Column11]])</f>
        <v>0.51832273568701404</v>
      </c>
      <c r="N950" s="8">
        <f>Tableau2[[#This Row],[Longueur manquante]]-(6-Tableau2[[#This Row],[longueur]])</f>
        <v>-3.5112155530721259</v>
      </c>
    </row>
    <row r="951" spans="2:14" x14ac:dyDescent="0.25">
      <c r="B951" s="3" t="str">
        <f t="shared" si="28"/>
        <v>17</v>
      </c>
      <c r="C951" s="4" t="str">
        <f>Test_Length_Start[[#This Row],[Column1]]</f>
        <v>17-Camera-0,1</v>
      </c>
      <c r="D951" s="3">
        <f t="shared" si="29"/>
        <v>1</v>
      </c>
      <c r="E951" s="4">
        <f>_xlfn.NUMBERVALUE(Test_Length_Start[[#This Row],[Column2]])</f>
        <v>33.613054290433297</v>
      </c>
      <c r="F951" s="4">
        <f>_xlfn.NUMBERVALUE(Test_Length_Start[[#This Row],[Column3]])</f>
        <v>2.0206309613845299</v>
      </c>
      <c r="G951" s="4">
        <f>_xlfn.NUMBERVALUE(Test_Length_Start[[#This Row],[Column4]])</f>
        <v>0.127726664506181</v>
      </c>
      <c r="H951" s="4">
        <f>_xlfn.NUMBERVALUE(Test_Length_Start[[#This Row],[Column5]])</f>
        <v>0.207830389848248</v>
      </c>
      <c r="I951" s="4">
        <f>_xlfn.NUMBERVALUE(Test_Length_Start[[#This Row],[Column6]])</f>
        <v>0.101070217206265</v>
      </c>
      <c r="J951" s="4">
        <f>_xlfn.NUMBERVALUE(Test_Length_Start[[#This Row],[Column7]])</f>
        <v>0.16393223605295901</v>
      </c>
      <c r="K951" s="4">
        <f>_xlfn.NUMBERVALUE(Test_Length_Start[[#This Row],[Column12]])</f>
        <v>5.2816363939782596</v>
      </c>
      <c r="L951" s="8">
        <f>_xlfn.NUMBERVALUE(Test_Length_Start[[#This Row],[Column10]])</f>
        <v>0.46676452308406502</v>
      </c>
      <c r="M951" s="4">
        <f>_xlfn.NUMBERVALUE(Test_Length_Start[[#This Row],[Column11]])</f>
        <v>0.58312267081414804</v>
      </c>
      <c r="N951" s="8">
        <f>Tableau2[[#This Row],[Longueur manquante]]-(6-Tableau2[[#This Row],[longueur]])</f>
        <v>-3.3962463678013219</v>
      </c>
    </row>
    <row r="952" spans="2:14" x14ac:dyDescent="0.25">
      <c r="B952" s="3" t="str">
        <f t="shared" si="28"/>
        <v>17</v>
      </c>
      <c r="C952" s="4" t="str">
        <f>Test_Length_Start[[#This Row],[Column1]]</f>
        <v>17-Camera-0,1</v>
      </c>
      <c r="D952" s="3">
        <f t="shared" si="29"/>
        <v>1</v>
      </c>
      <c r="E952" s="4">
        <f>_xlfn.NUMBERVALUE(Test_Length_Start[[#This Row],[Column2]])</f>
        <v>79.991462781857507</v>
      </c>
      <c r="F952" s="4">
        <f>_xlfn.NUMBERVALUE(Test_Length_Start[[#This Row],[Column3]])</f>
        <v>2.0891106716975698</v>
      </c>
      <c r="G952" s="4">
        <f>_xlfn.NUMBERVALUE(Test_Length_Start[[#This Row],[Column4]])</f>
        <v>0.157331159914543</v>
      </c>
      <c r="H952" s="4">
        <f>_xlfn.NUMBERVALUE(Test_Length_Start[[#This Row],[Column5]])</f>
        <v>0.18660201233436799</v>
      </c>
      <c r="I952" s="4">
        <f>_xlfn.NUMBERVALUE(Test_Length_Start[[#This Row],[Column6]])</f>
        <v>0.12673388066601601</v>
      </c>
      <c r="J952" s="4">
        <f>_xlfn.NUMBERVALUE(Test_Length_Start[[#This Row],[Column7]])</f>
        <v>0.16964415429659799</v>
      </c>
      <c r="K952" s="4">
        <f>_xlfn.NUMBERVALUE(Test_Length_Start[[#This Row],[Column12]])</f>
        <v>4.7445439778966803</v>
      </c>
      <c r="L952" s="8">
        <f>_xlfn.NUMBERVALUE(Test_Length_Start[[#This Row],[Column10]])</f>
        <v>0.40869484895791902</v>
      </c>
      <c r="M952" s="4">
        <f>_xlfn.NUMBERVALUE(Test_Length_Start[[#This Row],[Column11]])</f>
        <v>0.449933646560982</v>
      </c>
      <c r="N952" s="8">
        <f>Tableau2[[#This Row],[Longueur manquante]]-(6-Tableau2[[#This Row],[longueur]])</f>
        <v>-3.4609556817414484</v>
      </c>
    </row>
    <row r="953" spans="2:14" x14ac:dyDescent="0.25">
      <c r="B953" s="3" t="str">
        <f t="shared" si="28"/>
        <v>17</v>
      </c>
      <c r="C953" s="4" t="str">
        <f>Test_Length_Start[[#This Row],[Column1]]</f>
        <v>17-Camera-0,1</v>
      </c>
      <c r="D953" s="3">
        <f t="shared" si="29"/>
        <v>1</v>
      </c>
      <c r="E953" s="4">
        <f>_xlfn.NUMBERVALUE(Test_Length_Start[[#This Row],[Column2]])</f>
        <v>16.705820834935501</v>
      </c>
      <c r="F953" s="4">
        <f>_xlfn.NUMBERVALUE(Test_Length_Start[[#This Row],[Column3]])</f>
        <v>1.8874984233565399</v>
      </c>
      <c r="G953" s="4">
        <f>_xlfn.NUMBERVALUE(Test_Length_Start[[#This Row],[Column4]])</f>
        <v>7.1672506851272105E-2</v>
      </c>
      <c r="H953" s="4">
        <f>_xlfn.NUMBERVALUE(Test_Length_Start[[#This Row],[Column5]])</f>
        <v>0.13065176628775599</v>
      </c>
      <c r="I953" s="4">
        <f>_xlfn.NUMBERVALUE(Test_Length_Start[[#This Row],[Column6]])</f>
        <v>3.2748182857520597E-2</v>
      </c>
      <c r="J953" s="4">
        <f>_xlfn.NUMBERVALUE(Test_Length_Start[[#This Row],[Column7]])</f>
        <v>9.9539945245820993E-2</v>
      </c>
      <c r="K953" s="4">
        <f>_xlfn.NUMBERVALUE(Test_Length_Start[[#This Row],[Column12]])</f>
        <v>3.9453590390039599</v>
      </c>
      <c r="L953" s="8">
        <f>_xlfn.NUMBERVALUE(Test_Length_Start[[#This Row],[Column10]])</f>
        <v>0.41129769771855201</v>
      </c>
      <c r="M953" s="4">
        <f>_xlfn.NUMBERVALUE(Test_Length_Start[[#This Row],[Column11]])</f>
        <v>0.48556096135638199</v>
      </c>
      <c r="N953" s="8">
        <f>Tableau2[[#This Row],[Longueur manquante]]-(6-Tableau2[[#This Row],[longueur]])</f>
        <v>-3.626940615287078</v>
      </c>
    </row>
    <row r="954" spans="2:14" x14ac:dyDescent="0.25">
      <c r="B954" s="3" t="str">
        <f t="shared" si="28"/>
        <v>17</v>
      </c>
      <c r="C954" s="4" t="str">
        <f>Test_Length_Start[[#This Row],[Column1]]</f>
        <v>17-Camera-0,1</v>
      </c>
      <c r="D954" s="3">
        <f t="shared" si="29"/>
        <v>1</v>
      </c>
      <c r="E954" s="4">
        <f>_xlfn.NUMBERVALUE(Test_Length_Start[[#This Row],[Column2]])</f>
        <v>69.038836752721096</v>
      </c>
      <c r="F954" s="4">
        <f>_xlfn.NUMBERVALUE(Test_Length_Start[[#This Row],[Column3]])</f>
        <v>2.0213487982470402</v>
      </c>
      <c r="G954" s="4">
        <f>_xlfn.NUMBERVALUE(Test_Length_Start[[#This Row],[Column4]])</f>
        <v>6.5763638515577094E-2</v>
      </c>
      <c r="H954" s="4">
        <f>_xlfn.NUMBERVALUE(Test_Length_Start[[#This Row],[Column5]])</f>
        <v>0.119248970302503</v>
      </c>
      <c r="I954" s="4">
        <f>_xlfn.NUMBERVALUE(Test_Length_Start[[#This Row],[Column6]])</f>
        <v>6.0283138025250899E-2</v>
      </c>
      <c r="J954" s="4">
        <f>_xlfn.NUMBERVALUE(Test_Length_Start[[#This Row],[Column7]])</f>
        <v>0.107024047569885</v>
      </c>
      <c r="K954" s="4">
        <f>_xlfn.NUMBERVALUE(Test_Length_Start[[#This Row],[Column12]])</f>
        <v>4.1772330020321498</v>
      </c>
      <c r="L954" s="8">
        <f>_xlfn.NUMBERVALUE(Test_Length_Start[[#This Row],[Column10]])</f>
        <v>0.15593115165784499</v>
      </c>
      <c r="M954" s="4">
        <f>_xlfn.NUMBERVALUE(Test_Length_Start[[#This Row],[Column11]])</f>
        <v>0.53430206191358998</v>
      </c>
      <c r="N954" s="8">
        <f>Tableau2[[#This Row],[Longueur manquante]]-(6-Tableau2[[#This Row],[longueur]])</f>
        <v>-3.4443491398393697</v>
      </c>
    </row>
    <row r="955" spans="2:14" x14ac:dyDescent="0.25">
      <c r="B955" s="3" t="str">
        <f t="shared" si="28"/>
        <v>17</v>
      </c>
      <c r="C955" s="4" t="str">
        <f>Test_Length_Start[[#This Row],[Column1]]</f>
        <v>17-Camera-0,1</v>
      </c>
      <c r="D955" s="3">
        <f t="shared" si="29"/>
        <v>1</v>
      </c>
      <c r="E955" s="4">
        <f>_xlfn.NUMBERVALUE(Test_Length_Start[[#This Row],[Column2]])</f>
        <v>65.026963622370602</v>
      </c>
      <c r="F955" s="4">
        <f>_xlfn.NUMBERVALUE(Test_Length_Start[[#This Row],[Column3]])</f>
        <v>2.1860116902474398</v>
      </c>
      <c r="G955" s="4">
        <f>_xlfn.NUMBERVALUE(Test_Length_Start[[#This Row],[Column4]])</f>
        <v>0.13941212844678399</v>
      </c>
      <c r="H955" s="4">
        <f>_xlfn.NUMBERVALUE(Test_Length_Start[[#This Row],[Column5]])</f>
        <v>0.214510184687532</v>
      </c>
      <c r="I955" s="4">
        <f>_xlfn.NUMBERVALUE(Test_Length_Start[[#This Row],[Column6]])</f>
        <v>0.13455918599470601</v>
      </c>
      <c r="J955" s="4">
        <f>_xlfn.NUMBERVALUE(Test_Length_Start[[#This Row],[Column7]])</f>
        <v>0.18639875012454299</v>
      </c>
      <c r="K955" s="4">
        <f>_xlfn.NUMBERVALUE(Test_Length_Start[[#This Row],[Column12]])</f>
        <v>4.3530428489902899</v>
      </c>
      <c r="L955" s="8">
        <f>_xlfn.NUMBERVALUE(Test_Length_Start[[#This Row],[Column10]])</f>
        <v>0.34136026174718498</v>
      </c>
      <c r="M955" s="4">
        <f>_xlfn.NUMBERVALUE(Test_Length_Start[[#This Row],[Column11]])</f>
        <v>0.59565856458523703</v>
      </c>
      <c r="N955" s="8">
        <f>Tableau2[[#This Row],[Longueur manquante]]-(6-Tableau2[[#This Row],[longueur]])</f>
        <v>-3.2183297451673232</v>
      </c>
    </row>
    <row r="956" spans="2:14" x14ac:dyDescent="0.25">
      <c r="B956" s="3" t="str">
        <f t="shared" si="28"/>
        <v>17</v>
      </c>
      <c r="C956" s="4" t="str">
        <f>Test_Length_Start[[#This Row],[Column1]]</f>
        <v>17-Camera-0,1</v>
      </c>
      <c r="D956" s="3">
        <f t="shared" si="29"/>
        <v>1</v>
      </c>
      <c r="E956" s="4">
        <f>_xlfn.NUMBERVALUE(Test_Length_Start[[#This Row],[Column2]])</f>
        <v>12.2126127853863</v>
      </c>
      <c r="F956" s="4">
        <f>_xlfn.NUMBERVALUE(Test_Length_Start[[#This Row],[Column3]])</f>
        <v>1.96466604232748</v>
      </c>
      <c r="G956" s="4">
        <f>_xlfn.NUMBERVALUE(Test_Length_Start[[#This Row],[Column4]])</f>
        <v>8.0865083908336605E-2</v>
      </c>
      <c r="H956" s="4">
        <f>_xlfn.NUMBERVALUE(Test_Length_Start[[#This Row],[Column5]])</f>
        <v>0.12663134818622801</v>
      </c>
      <c r="I956" s="4">
        <f>_xlfn.NUMBERVALUE(Test_Length_Start[[#This Row],[Column6]])</f>
        <v>6.1997831241045E-2</v>
      </c>
      <c r="J956" s="4">
        <f>_xlfn.NUMBERVALUE(Test_Length_Start[[#This Row],[Column7]])</f>
        <v>0.10634839194239901</v>
      </c>
      <c r="K956" s="4">
        <f>_xlfn.NUMBERVALUE(Test_Length_Start[[#This Row],[Column12]])</f>
        <v>4.7000399730168203</v>
      </c>
      <c r="L956" s="8">
        <f>_xlfn.NUMBERVALUE(Test_Length_Start[[#This Row],[Column10]])</f>
        <v>0.38947085844069501</v>
      </c>
      <c r="M956" s="4">
        <f>_xlfn.NUMBERVALUE(Test_Length_Start[[#This Row],[Column11]])</f>
        <v>0.427777310428471</v>
      </c>
      <c r="N956" s="8">
        <f>Tableau2[[#This Row],[Longueur manquante]]-(6-Tableau2[[#This Row],[longueur]])</f>
        <v>-3.6075566472440492</v>
      </c>
    </row>
    <row r="957" spans="2:14" x14ac:dyDescent="0.25">
      <c r="B957" s="3" t="str">
        <f t="shared" si="28"/>
        <v>17</v>
      </c>
      <c r="C957" s="4" t="str">
        <f>Test_Length_Start[[#This Row],[Column1]]</f>
        <v>17-Camera-0,1</v>
      </c>
      <c r="D957" s="3">
        <f t="shared" si="29"/>
        <v>1</v>
      </c>
      <c r="E957" s="4">
        <f>_xlfn.NUMBERVALUE(Test_Length_Start[[#This Row],[Column2]])</f>
        <v>79.288006972550207</v>
      </c>
      <c r="F957" s="4">
        <f>_xlfn.NUMBERVALUE(Test_Length_Start[[#This Row],[Column3]])</f>
        <v>1.8467845491602199</v>
      </c>
      <c r="G957" s="4">
        <f>_xlfn.NUMBERVALUE(Test_Length_Start[[#This Row],[Column4]])</f>
        <v>0.25581021564788797</v>
      </c>
      <c r="H957" s="4">
        <f>_xlfn.NUMBERVALUE(Test_Length_Start[[#This Row],[Column5]])</f>
        <v>0.31706684542779201</v>
      </c>
      <c r="I957" s="4">
        <f>_xlfn.NUMBERVALUE(Test_Length_Start[[#This Row],[Column6]])</f>
        <v>0.22183555858038201</v>
      </c>
      <c r="J957" s="4">
        <f>_xlfn.NUMBERVALUE(Test_Length_Start[[#This Row],[Column7]])</f>
        <v>0.28617269640738802</v>
      </c>
      <c r="K957" s="4">
        <f>_xlfn.NUMBERVALUE(Test_Length_Start[[#This Row],[Column12]])</f>
        <v>4.9843713899608701</v>
      </c>
      <c r="L957" s="8">
        <f>_xlfn.NUMBERVALUE(Test_Length_Start[[#This Row],[Column10]])</f>
        <v>0.59141336858805205</v>
      </c>
      <c r="M957" s="4">
        <f>_xlfn.NUMBERVALUE(Test_Length_Start[[#This Row],[Column11]])</f>
        <v>0.78819199405200702</v>
      </c>
      <c r="N957" s="8">
        <f>Tableau2[[#This Row],[Longueur manquante]]-(6-Tableau2[[#This Row],[longueur]])</f>
        <v>-3.3650234567877728</v>
      </c>
    </row>
    <row r="958" spans="2:14" x14ac:dyDescent="0.25">
      <c r="B958" s="3" t="str">
        <f t="shared" si="28"/>
        <v>17</v>
      </c>
      <c r="C958" s="4" t="str">
        <f>Test_Length_Start[[#This Row],[Column1]]</f>
        <v>17-Camera-0,1</v>
      </c>
      <c r="D958" s="3">
        <f t="shared" si="29"/>
        <v>1</v>
      </c>
      <c r="E958" s="4">
        <f>_xlfn.NUMBERVALUE(Test_Length_Start[[#This Row],[Column2]])</f>
        <v>65.268725877370699</v>
      </c>
      <c r="F958" s="4">
        <f>_xlfn.NUMBERVALUE(Test_Length_Start[[#This Row],[Column3]])</f>
        <v>2.1879892590782899</v>
      </c>
      <c r="G958" s="4">
        <f>_xlfn.NUMBERVALUE(Test_Length_Start[[#This Row],[Column4]])</f>
        <v>0.101562123449027</v>
      </c>
      <c r="H958" s="4">
        <f>_xlfn.NUMBERVALUE(Test_Length_Start[[#This Row],[Column5]])</f>
        <v>0.17195172114958901</v>
      </c>
      <c r="I958" s="4">
        <f>_xlfn.NUMBERVALUE(Test_Length_Start[[#This Row],[Column6]])</f>
        <v>8.2223673525403607E-2</v>
      </c>
      <c r="J958" s="4">
        <f>_xlfn.NUMBERVALUE(Test_Length_Start[[#This Row],[Column7]])</f>
        <v>0.128908816384463</v>
      </c>
      <c r="K958" s="4">
        <f>_xlfn.NUMBERVALUE(Test_Length_Start[[#This Row],[Column12]])</f>
        <v>3.7636168570024799</v>
      </c>
      <c r="L958" s="8">
        <f>_xlfn.NUMBERVALUE(Test_Length_Start[[#This Row],[Column10]])</f>
        <v>0.33204172916504099</v>
      </c>
      <c r="M958" s="4">
        <f>_xlfn.NUMBERVALUE(Test_Length_Start[[#This Row],[Column11]])</f>
        <v>0.68333821772451997</v>
      </c>
      <c r="N958" s="8">
        <f>Tableau2[[#This Row],[Longueur manquante]]-(6-Tableau2[[#This Row],[longueur]])</f>
        <v>-3.1286725231971904</v>
      </c>
    </row>
    <row r="959" spans="2:14" x14ac:dyDescent="0.25">
      <c r="B959" s="3" t="str">
        <f t="shared" si="28"/>
        <v>17</v>
      </c>
      <c r="C959" s="4" t="str">
        <f>Test_Length_Start[[#This Row],[Column1]]</f>
        <v>17-Camera-0,1</v>
      </c>
      <c r="D959" s="3">
        <f t="shared" si="29"/>
        <v>1</v>
      </c>
      <c r="E959" s="4">
        <f>_xlfn.NUMBERVALUE(Test_Length_Start[[#This Row],[Column2]])</f>
        <v>15.4054774239636</v>
      </c>
      <c r="F959" s="4">
        <f>_xlfn.NUMBERVALUE(Test_Length_Start[[#This Row],[Column3]])</f>
        <v>2.0836357919338901</v>
      </c>
      <c r="G959" s="4">
        <f>_xlfn.NUMBERVALUE(Test_Length_Start[[#This Row],[Column4]])</f>
        <v>6.7426428263919203E-2</v>
      </c>
      <c r="H959" s="4">
        <f>_xlfn.NUMBERVALUE(Test_Length_Start[[#This Row],[Column5]])</f>
        <v>0.12696275602107901</v>
      </c>
      <c r="I959" s="4">
        <f>_xlfn.NUMBERVALUE(Test_Length_Start[[#This Row],[Column6]])</f>
        <v>6.0471873281863299E-2</v>
      </c>
      <c r="J959" s="4">
        <f>_xlfn.NUMBERVALUE(Test_Length_Start[[#This Row],[Column7]])</f>
        <v>0.11732070515599401</v>
      </c>
      <c r="K959" s="4">
        <f>_xlfn.NUMBERVALUE(Test_Length_Start[[#This Row],[Column12]])</f>
        <v>4.0977556870784602</v>
      </c>
      <c r="L959" s="8">
        <f>_xlfn.NUMBERVALUE(Test_Length_Start[[#This Row],[Column10]])</f>
        <v>0.227209662403693</v>
      </c>
      <c r="M959" s="4">
        <f>_xlfn.NUMBERVALUE(Test_Length_Start[[#This Row],[Column11]])</f>
        <v>0.53056733298120196</v>
      </c>
      <c r="N959" s="8">
        <f>Tableau2[[#This Row],[Longueur manquante]]-(6-Tableau2[[#This Row],[longueur]])</f>
        <v>-3.3857968750849077</v>
      </c>
    </row>
    <row r="960" spans="2:14" x14ac:dyDescent="0.25">
      <c r="B960" s="3" t="str">
        <f t="shared" si="28"/>
        <v>17</v>
      </c>
      <c r="C960" s="4" t="str">
        <f>Test_Length_Start[[#This Row],[Column1]]</f>
        <v>17-Camera-0,1</v>
      </c>
      <c r="D960" s="3">
        <f t="shared" si="29"/>
        <v>1</v>
      </c>
      <c r="E960" s="4">
        <f>_xlfn.NUMBERVALUE(Test_Length_Start[[#This Row],[Column2]])</f>
        <v>36.097397113250999</v>
      </c>
      <c r="F960" s="4">
        <f>_xlfn.NUMBERVALUE(Test_Length_Start[[#This Row],[Column3]])</f>
        <v>1.8292963273526499</v>
      </c>
      <c r="G960" s="4">
        <f>_xlfn.NUMBERVALUE(Test_Length_Start[[#This Row],[Column4]])</f>
        <v>4.3826263228226997E-2</v>
      </c>
      <c r="H960" s="4">
        <f>_xlfn.NUMBERVALUE(Test_Length_Start[[#This Row],[Column5]])</f>
        <v>0.114270297175455</v>
      </c>
      <c r="I960" s="4">
        <f>_xlfn.NUMBERVALUE(Test_Length_Start[[#This Row],[Column6]])</f>
        <v>3.3396147315407597E-2</v>
      </c>
      <c r="J960" s="4">
        <f>_xlfn.NUMBERVALUE(Test_Length_Start[[#This Row],[Column7]])</f>
        <v>9.9177316591324005E-2</v>
      </c>
      <c r="K960" s="4">
        <f>_xlfn.NUMBERVALUE(Test_Length_Start[[#This Row],[Column12]])</f>
        <v>4.2979897460900203</v>
      </c>
      <c r="L960" s="8">
        <f>_xlfn.NUMBERVALUE(Test_Length_Start[[#This Row],[Column10]])</f>
        <v>0.13906667702996001</v>
      </c>
      <c r="M960" s="4">
        <f>_xlfn.NUMBERVALUE(Test_Length_Start[[#This Row],[Column11]])</f>
        <v>0.525980573867874</v>
      </c>
      <c r="N960" s="8">
        <f>Tableau2[[#This Row],[Longueur manquante]]-(6-Tableau2[[#This Row],[longueur]])</f>
        <v>-3.6447230987794761</v>
      </c>
    </row>
    <row r="961" spans="2:14" x14ac:dyDescent="0.25">
      <c r="B961" s="3" t="str">
        <f t="shared" si="28"/>
        <v>17</v>
      </c>
      <c r="C961" s="4" t="str">
        <f>Test_Length_Start[[#This Row],[Column1]]</f>
        <v>17-Camera-0,1</v>
      </c>
      <c r="D961" s="3">
        <f t="shared" si="29"/>
        <v>1</v>
      </c>
      <c r="E961" s="4">
        <f>_xlfn.NUMBERVALUE(Test_Length_Start[[#This Row],[Column2]])</f>
        <v>65.894807370998294</v>
      </c>
      <c r="F961" s="4">
        <f>_xlfn.NUMBERVALUE(Test_Length_Start[[#This Row],[Column3]])</f>
        <v>2.0544212815460199</v>
      </c>
      <c r="G961" s="4">
        <f>_xlfn.NUMBERVALUE(Test_Length_Start[[#This Row],[Column4]])</f>
        <v>5.4745812161558903E-2</v>
      </c>
      <c r="H961" s="4">
        <f>_xlfn.NUMBERVALUE(Test_Length_Start[[#This Row],[Column5]])</f>
        <v>0.100926556620757</v>
      </c>
      <c r="I961" s="4">
        <f>_xlfn.NUMBERVALUE(Test_Length_Start[[#This Row],[Column6]])</f>
        <v>5.0975754060897903E-2</v>
      </c>
      <c r="J961" s="4">
        <f>_xlfn.NUMBERVALUE(Test_Length_Start[[#This Row],[Column7]])</f>
        <v>8.4984502423645206E-2</v>
      </c>
      <c r="K961" s="4">
        <f>_xlfn.NUMBERVALUE(Test_Length_Start[[#This Row],[Column12]])</f>
        <v>3.9897421150235401</v>
      </c>
      <c r="L961" s="8">
        <f>_xlfn.NUMBERVALUE(Test_Length_Start[[#This Row],[Column10]])</f>
        <v>0.132377133680007</v>
      </c>
      <c r="M961" s="4">
        <f>_xlfn.NUMBERVALUE(Test_Length_Start[[#This Row],[Column11]])</f>
        <v>0.48446420299189902</v>
      </c>
      <c r="N961" s="8">
        <f>Tableau2[[#This Row],[Longueur manquante]]-(6-Tableau2[[#This Row],[longueur]])</f>
        <v>-3.4611145154620813</v>
      </c>
    </row>
    <row r="962" spans="2:14" x14ac:dyDescent="0.25">
      <c r="B962" s="3" t="str">
        <f t="shared" ref="B962:B1025" si="30">SUBSTITUTE(LEFT(C962,2),"-","")</f>
        <v>17</v>
      </c>
      <c r="C962" s="4" t="str">
        <f>Test_Length_Start[[#This Row],[Column1]]</f>
        <v>17-Camera-0,15000000000000002</v>
      </c>
      <c r="D962" s="3">
        <f t="shared" ref="D962:D1025" si="31">_xlfn.NUMBERVALUE(IFERROR(RIGHT(C962,LEN(C962)-SEARCH("-",C962,5)),-0.2))*10</f>
        <v>1.5</v>
      </c>
      <c r="E962" s="4">
        <f>_xlfn.NUMBERVALUE(Test_Length_Start[[#This Row],[Column2]])</f>
        <v>42.894788022623203</v>
      </c>
      <c r="F962" s="4">
        <f>_xlfn.NUMBERVALUE(Test_Length_Start[[#This Row],[Column3]])</f>
        <v>2.0387017876712799</v>
      </c>
      <c r="G962" s="4">
        <f>_xlfn.NUMBERVALUE(Test_Length_Start[[#This Row],[Column4]])</f>
        <v>0.103495773527639</v>
      </c>
      <c r="H962" s="4">
        <f>_xlfn.NUMBERVALUE(Test_Length_Start[[#This Row],[Column5]])</f>
        <v>0.14117457080406901</v>
      </c>
      <c r="I962" s="4">
        <f>_xlfn.NUMBERVALUE(Test_Length_Start[[#This Row],[Column6]])</f>
        <v>9.7999089569155498E-2</v>
      </c>
      <c r="J962" s="4">
        <f>_xlfn.NUMBERVALUE(Test_Length_Start[[#This Row],[Column7]])</f>
        <v>0.140116075532942</v>
      </c>
      <c r="K962" s="4">
        <f>_xlfn.NUMBERVALUE(Test_Length_Start[[#This Row],[Column12]])</f>
        <v>3.7212613910669399</v>
      </c>
      <c r="L962" s="8">
        <f>_xlfn.NUMBERVALUE(Test_Length_Start[[#This Row],[Column10]])</f>
        <v>0.28918034060989301</v>
      </c>
      <c r="M962" s="4">
        <f>_xlfn.NUMBERVALUE(Test_Length_Start[[#This Row],[Column11]])</f>
        <v>0.38248581737509502</v>
      </c>
      <c r="N962" s="8">
        <f>Tableau2[[#This Row],[Longueur manquante]]-(6-Tableau2[[#This Row],[longueur]])</f>
        <v>-3.578812394953625</v>
      </c>
    </row>
    <row r="963" spans="2:14" x14ac:dyDescent="0.25">
      <c r="B963" s="3" t="str">
        <f t="shared" si="30"/>
        <v>17</v>
      </c>
      <c r="C963" s="4" t="str">
        <f>Test_Length_Start[[#This Row],[Column1]]</f>
        <v>17-Camera-0,15000000000000002</v>
      </c>
      <c r="D963" s="3">
        <f t="shared" si="31"/>
        <v>1.5</v>
      </c>
      <c r="E963" s="4">
        <f>_xlfn.NUMBERVALUE(Test_Length_Start[[#This Row],[Column2]])</f>
        <v>50.416975296409703</v>
      </c>
      <c r="F963" s="4">
        <f>_xlfn.NUMBERVALUE(Test_Length_Start[[#This Row],[Column3]])</f>
        <v>2.17793426834915</v>
      </c>
      <c r="G963" s="4">
        <f>_xlfn.NUMBERVALUE(Test_Length_Start[[#This Row],[Column4]])</f>
        <v>0.132909106390106</v>
      </c>
      <c r="H963" s="4">
        <f>_xlfn.NUMBERVALUE(Test_Length_Start[[#This Row],[Column5]])</f>
        <v>0.210741071833453</v>
      </c>
      <c r="I963" s="4">
        <f>_xlfn.NUMBERVALUE(Test_Length_Start[[#This Row],[Column6]])</f>
        <v>0.105112066978844</v>
      </c>
      <c r="J963" s="4">
        <f>_xlfn.NUMBERVALUE(Test_Length_Start[[#This Row],[Column7]])</f>
        <v>0.16810944032163</v>
      </c>
      <c r="K963" s="4">
        <f>_xlfn.NUMBERVALUE(Test_Length_Start[[#This Row],[Column12]])</f>
        <v>3.4326922280015402</v>
      </c>
      <c r="L963" s="8">
        <f>_xlfn.NUMBERVALUE(Test_Length_Start[[#This Row],[Column10]])</f>
        <v>0.41402406619321502</v>
      </c>
      <c r="M963" s="4">
        <f>_xlfn.NUMBERVALUE(Test_Length_Start[[#This Row],[Column11]])</f>
        <v>0.64417919398928802</v>
      </c>
      <c r="N963" s="8">
        <f>Tableau2[[#This Row],[Longueur manquante]]-(6-Tableau2[[#This Row],[longueur]])</f>
        <v>-3.1778865376615619</v>
      </c>
    </row>
    <row r="964" spans="2:14" x14ac:dyDescent="0.25">
      <c r="B964" s="3" t="str">
        <f t="shared" si="30"/>
        <v>17</v>
      </c>
      <c r="C964" s="4" t="str">
        <f>Test_Length_Start[[#This Row],[Column1]]</f>
        <v>17-Camera-0,15000000000000002</v>
      </c>
      <c r="D964" s="3">
        <f t="shared" si="31"/>
        <v>1.5</v>
      </c>
      <c r="E964" s="4">
        <f>_xlfn.NUMBERVALUE(Test_Length_Start[[#This Row],[Column2]])</f>
        <v>22.517788551970501</v>
      </c>
      <c r="F964" s="4">
        <f>_xlfn.NUMBERVALUE(Test_Length_Start[[#This Row],[Column3]])</f>
        <v>2.1739187035768999</v>
      </c>
      <c r="G964" s="4">
        <f>_xlfn.NUMBERVALUE(Test_Length_Start[[#This Row],[Column4]])</f>
        <v>0.15668708232389</v>
      </c>
      <c r="H964" s="4">
        <f>_xlfn.NUMBERVALUE(Test_Length_Start[[#This Row],[Column5]])</f>
        <v>0.23530251370358499</v>
      </c>
      <c r="I964" s="4">
        <f>_xlfn.NUMBERVALUE(Test_Length_Start[[#This Row],[Column6]])</f>
        <v>0.120682076219693</v>
      </c>
      <c r="J964" s="4">
        <f>_xlfn.NUMBERVALUE(Test_Length_Start[[#This Row],[Column7]])</f>
        <v>0.232507368372389</v>
      </c>
      <c r="K964" s="4">
        <f>_xlfn.NUMBERVALUE(Test_Length_Start[[#This Row],[Column12]])</f>
        <v>3.49214637407567</v>
      </c>
      <c r="L964" s="8">
        <f>_xlfn.NUMBERVALUE(Test_Length_Start[[#This Row],[Column10]])</f>
        <v>0.52486611804924399</v>
      </c>
      <c r="M964" s="4">
        <f>_xlfn.NUMBERVALUE(Test_Length_Start[[#This Row],[Column11]])</f>
        <v>0.70247185578156301</v>
      </c>
      <c r="N964" s="8">
        <f>Tableau2[[#This Row],[Longueur manquante]]-(6-Tableau2[[#This Row],[longueur]])</f>
        <v>-3.1236094406415371</v>
      </c>
    </row>
    <row r="965" spans="2:14" x14ac:dyDescent="0.25">
      <c r="B965" s="3" t="str">
        <f t="shared" si="30"/>
        <v>17</v>
      </c>
      <c r="C965" s="4" t="str">
        <f>Test_Length_Start[[#This Row],[Column1]]</f>
        <v>17-Camera-0,15000000000000002</v>
      </c>
      <c r="D965" s="3">
        <f t="shared" si="31"/>
        <v>1.5</v>
      </c>
      <c r="E965" s="4">
        <f>_xlfn.NUMBERVALUE(Test_Length_Start[[#This Row],[Column2]])</f>
        <v>74.977229752118902</v>
      </c>
      <c r="F965" s="4">
        <f>_xlfn.NUMBERVALUE(Test_Length_Start[[#This Row],[Column3]])</f>
        <v>2.0904041386823602</v>
      </c>
      <c r="G965" s="4">
        <f>_xlfn.NUMBERVALUE(Test_Length_Start[[#This Row],[Column4]])</f>
        <v>0.146815321818903</v>
      </c>
      <c r="H965" s="4">
        <f>_xlfn.NUMBERVALUE(Test_Length_Start[[#This Row],[Column5]])</f>
        <v>0.15566763105447601</v>
      </c>
      <c r="I965" s="4">
        <f>_xlfn.NUMBERVALUE(Test_Length_Start[[#This Row],[Column6]])</f>
        <v>0.118179025245622</v>
      </c>
      <c r="J965" s="4">
        <f>_xlfn.NUMBERVALUE(Test_Length_Start[[#This Row],[Column7]])</f>
        <v>0.14480284930366699</v>
      </c>
      <c r="K965" s="4">
        <f>_xlfn.NUMBERVALUE(Test_Length_Start[[#This Row],[Column12]])</f>
        <v>3.7061780770309198</v>
      </c>
      <c r="L965" s="8">
        <f>_xlfn.NUMBERVALUE(Test_Length_Start[[#This Row],[Column10]])</f>
        <v>0.44136732971708997</v>
      </c>
      <c r="M965" s="4">
        <f>_xlfn.NUMBERVALUE(Test_Length_Start[[#This Row],[Column11]])</f>
        <v>0.39991780003759297</v>
      </c>
      <c r="N965" s="8">
        <f>Tableau2[[#This Row],[Longueur manquante]]-(6-Tableau2[[#This Row],[longueur]])</f>
        <v>-3.5096780612800469</v>
      </c>
    </row>
    <row r="966" spans="2:14" x14ac:dyDescent="0.25">
      <c r="B966" s="3" t="str">
        <f t="shared" si="30"/>
        <v>17</v>
      </c>
      <c r="C966" s="4" t="str">
        <f>Test_Length_Start[[#This Row],[Column1]]</f>
        <v>17-Camera-0,15000000000000002</v>
      </c>
      <c r="D966" s="3">
        <f t="shared" si="31"/>
        <v>1.5</v>
      </c>
      <c r="E966" s="4">
        <f>_xlfn.NUMBERVALUE(Test_Length_Start[[#This Row],[Column2]])</f>
        <v>45.574792310895099</v>
      </c>
      <c r="F966" s="4">
        <f>_xlfn.NUMBERVALUE(Test_Length_Start[[#This Row],[Column3]])</f>
        <v>2.1299427991168098</v>
      </c>
      <c r="G966" s="4">
        <f>_xlfn.NUMBERVALUE(Test_Length_Start[[#This Row],[Column4]])</f>
        <v>0.171044312241561</v>
      </c>
      <c r="H966" s="4">
        <f>_xlfn.NUMBERVALUE(Test_Length_Start[[#This Row],[Column5]])</f>
        <v>0.37533311232088201</v>
      </c>
      <c r="I966" s="4">
        <f>_xlfn.NUMBERVALUE(Test_Length_Start[[#This Row],[Column6]])</f>
        <v>0.13231531357100801</v>
      </c>
      <c r="J966" s="4">
        <f>_xlfn.NUMBERVALUE(Test_Length_Start[[#This Row],[Column7]])</f>
        <v>0.248847389531207</v>
      </c>
      <c r="K966" s="4">
        <f>_xlfn.NUMBERVALUE(Test_Length_Start[[#This Row],[Column12]])</f>
        <v>2.9446743290172801</v>
      </c>
      <c r="L966" s="8">
        <f>_xlfn.NUMBERVALUE(Test_Length_Start[[#This Row],[Column10]])</f>
        <v>0.51382022934163796</v>
      </c>
      <c r="M966" s="4">
        <f>_xlfn.NUMBERVALUE(Test_Length_Start[[#This Row],[Column11]])</f>
        <v>1.0720203475682699</v>
      </c>
      <c r="N966" s="8">
        <f>Tableau2[[#This Row],[Longueur manquante]]-(6-Tableau2[[#This Row],[longueur]])</f>
        <v>-2.7980368533149202</v>
      </c>
    </row>
    <row r="967" spans="2:14" x14ac:dyDescent="0.25">
      <c r="B967" s="3" t="str">
        <f t="shared" si="30"/>
        <v>17</v>
      </c>
      <c r="C967" s="4" t="str">
        <f>Test_Length_Start[[#This Row],[Column1]]</f>
        <v>17-Camera-0,15000000000000002</v>
      </c>
      <c r="D967" s="3">
        <f t="shared" si="31"/>
        <v>1.5</v>
      </c>
      <c r="E967" s="4">
        <f>_xlfn.NUMBERVALUE(Test_Length_Start[[#This Row],[Column2]])</f>
        <v>10.8454299673758</v>
      </c>
      <c r="F967" s="4">
        <f>_xlfn.NUMBERVALUE(Test_Length_Start[[#This Row],[Column3]])</f>
        <v>2.03956025468948</v>
      </c>
      <c r="G967" s="4">
        <f>_xlfn.NUMBERVALUE(Test_Length_Start[[#This Row],[Column4]])</f>
        <v>0.151659560985235</v>
      </c>
      <c r="H967" s="4">
        <f>_xlfn.NUMBERVALUE(Test_Length_Start[[#This Row],[Column5]])</f>
        <v>0.35972748225593698</v>
      </c>
      <c r="I967" s="4">
        <f>_xlfn.NUMBERVALUE(Test_Length_Start[[#This Row],[Column6]])</f>
        <v>0.123004865687473</v>
      </c>
      <c r="J967" s="4">
        <f>_xlfn.NUMBERVALUE(Test_Length_Start[[#This Row],[Column7]])</f>
        <v>0.18704404420734899</v>
      </c>
      <c r="K967" s="4">
        <f>_xlfn.NUMBERVALUE(Test_Length_Start[[#This Row],[Column12]])</f>
        <v>2.41521315497811</v>
      </c>
      <c r="L967" s="8">
        <f>_xlfn.NUMBERVALUE(Test_Length_Start[[#This Row],[Column10]])</f>
        <v>0.51108497644030604</v>
      </c>
      <c r="M967" s="4">
        <f>_xlfn.NUMBERVALUE(Test_Length_Start[[#This Row],[Column11]])</f>
        <v>1.06322157403188</v>
      </c>
      <c r="N967" s="8">
        <f>Tableau2[[#This Row],[Longueur manquante]]-(6-Tableau2[[#This Row],[longueur]])</f>
        <v>-2.8972181712786398</v>
      </c>
    </row>
    <row r="968" spans="2:14" x14ac:dyDescent="0.25">
      <c r="B968" s="3" t="str">
        <f t="shared" si="30"/>
        <v>17</v>
      </c>
      <c r="C968" s="4" t="str">
        <f>Test_Length_Start[[#This Row],[Column1]]</f>
        <v>17-Camera-0,15000000000000002</v>
      </c>
      <c r="D968" s="3">
        <f t="shared" si="31"/>
        <v>1.5</v>
      </c>
      <c r="E968" s="4">
        <f>_xlfn.NUMBERVALUE(Test_Length_Start[[#This Row],[Column2]])</f>
        <v>53.823818403540997</v>
      </c>
      <c r="F968" s="4">
        <f>_xlfn.NUMBERVALUE(Test_Length_Start[[#This Row],[Column3]])</f>
        <v>2.1806588538733198</v>
      </c>
      <c r="G968" s="4">
        <f>_xlfn.NUMBERVALUE(Test_Length_Start[[#This Row],[Column4]])</f>
        <v>0.165560264292863</v>
      </c>
      <c r="H968" s="4">
        <f>_xlfn.NUMBERVALUE(Test_Length_Start[[#This Row],[Column5]])</f>
        <v>0.20300287371315401</v>
      </c>
      <c r="I968" s="4">
        <f>_xlfn.NUMBERVALUE(Test_Length_Start[[#This Row],[Column6]])</f>
        <v>0.13689325682661199</v>
      </c>
      <c r="J968" s="4">
        <f>_xlfn.NUMBERVALUE(Test_Length_Start[[#This Row],[Column7]])</f>
        <v>0.17048961578949401</v>
      </c>
      <c r="K968" s="4">
        <f>_xlfn.NUMBERVALUE(Test_Length_Start[[#This Row],[Column12]])</f>
        <v>3.0511558860307502</v>
      </c>
      <c r="L968" s="8">
        <f>_xlfn.NUMBERVALUE(Test_Length_Start[[#This Row],[Column10]])</f>
        <v>0.45333547325059897</v>
      </c>
      <c r="M968" s="4">
        <f>_xlfn.NUMBERVALUE(Test_Length_Start[[#This Row],[Column11]])</f>
        <v>0.59306664845830803</v>
      </c>
      <c r="N968" s="8">
        <f>Tableau2[[#This Row],[Longueur manquante]]-(6-Tableau2[[#This Row],[longueur]])</f>
        <v>-3.2262744976683724</v>
      </c>
    </row>
    <row r="969" spans="2:14" x14ac:dyDescent="0.25">
      <c r="B969" s="3" t="str">
        <f t="shared" si="30"/>
        <v>17</v>
      </c>
      <c r="C969" s="4" t="str">
        <f>Test_Length_Start[[#This Row],[Column1]]</f>
        <v>17-Camera-0,15000000000000002</v>
      </c>
      <c r="D969" s="3">
        <f t="shared" si="31"/>
        <v>1.5</v>
      </c>
      <c r="E969" s="4">
        <f>_xlfn.NUMBERVALUE(Test_Length_Start[[#This Row],[Column2]])</f>
        <v>84.629558478783693</v>
      </c>
      <c r="F969" s="4">
        <f>_xlfn.NUMBERVALUE(Test_Length_Start[[#This Row],[Column3]])</f>
        <v>1.9356495511888101</v>
      </c>
      <c r="G969" s="4">
        <f>_xlfn.NUMBERVALUE(Test_Length_Start[[#This Row],[Column4]])</f>
        <v>0.115977675188093</v>
      </c>
      <c r="H969" s="4">
        <f>_xlfn.NUMBERVALUE(Test_Length_Start[[#This Row],[Column5]])</f>
        <v>0.165944033876575</v>
      </c>
      <c r="I969" s="4">
        <f>_xlfn.NUMBERVALUE(Test_Length_Start[[#This Row],[Column6]])</f>
        <v>0.10029680122494</v>
      </c>
      <c r="J969" s="4">
        <f>_xlfn.NUMBERVALUE(Test_Length_Start[[#This Row],[Column7]])</f>
        <v>0.150474105125911</v>
      </c>
      <c r="K969" s="4">
        <f>_xlfn.NUMBERVALUE(Test_Length_Start[[#This Row],[Column12]])</f>
        <v>3.4381889649666801</v>
      </c>
      <c r="L969" s="8">
        <f>_xlfn.NUMBERVALUE(Test_Length_Start[[#This Row],[Column10]])</f>
        <v>0.33586874837646102</v>
      </c>
      <c r="M969" s="4">
        <f>_xlfn.NUMBERVALUE(Test_Length_Start[[#This Row],[Column11]])</f>
        <v>0.465916116577894</v>
      </c>
      <c r="N969" s="8">
        <f>Tableau2[[#This Row],[Longueur manquante]]-(6-Tableau2[[#This Row],[longueur]])</f>
        <v>-3.5984343322332961</v>
      </c>
    </row>
    <row r="970" spans="2:14" x14ac:dyDescent="0.25">
      <c r="B970" s="3" t="str">
        <f t="shared" si="30"/>
        <v>17</v>
      </c>
      <c r="C970" s="4" t="str">
        <f>Test_Length_Start[[#This Row],[Column1]]</f>
        <v>17-Camera-0,15000000000000002</v>
      </c>
      <c r="D970" s="3">
        <f t="shared" si="31"/>
        <v>1.5</v>
      </c>
      <c r="E970" s="4">
        <f>_xlfn.NUMBERVALUE(Test_Length_Start[[#This Row],[Column2]])</f>
        <v>67.774079719259404</v>
      </c>
      <c r="F970" s="4">
        <f>_xlfn.NUMBERVALUE(Test_Length_Start[[#This Row],[Column3]])</f>
        <v>1.96123553969373</v>
      </c>
      <c r="G970" s="4">
        <f>_xlfn.NUMBERVALUE(Test_Length_Start[[#This Row],[Column4]])</f>
        <v>0.195390795549781</v>
      </c>
      <c r="H970" s="4">
        <f>_xlfn.NUMBERVALUE(Test_Length_Start[[#This Row],[Column5]])</f>
        <v>0.22256480065138901</v>
      </c>
      <c r="I970" s="4">
        <f>_xlfn.NUMBERVALUE(Test_Length_Start[[#This Row],[Column6]])</f>
        <v>0.15682050418380999</v>
      </c>
      <c r="J970" s="4">
        <f>_xlfn.NUMBERVALUE(Test_Length_Start[[#This Row],[Column7]])</f>
        <v>0.18958300585562399</v>
      </c>
      <c r="K970" s="4">
        <f>_xlfn.NUMBERVALUE(Test_Length_Start[[#This Row],[Column12]])</f>
        <v>3.0503818030701901</v>
      </c>
      <c r="L970" s="8">
        <f>_xlfn.NUMBERVALUE(Test_Length_Start[[#This Row],[Column10]])</f>
        <v>0.51411541284342499</v>
      </c>
      <c r="M970" s="4">
        <f>_xlfn.NUMBERVALUE(Test_Length_Start[[#This Row],[Column11]])</f>
        <v>0.53767342205836499</v>
      </c>
      <c r="N970" s="8">
        <f>Tableau2[[#This Row],[Longueur manquante]]-(6-Tableau2[[#This Row],[longueur]])</f>
        <v>-3.501091038247905</v>
      </c>
    </row>
    <row r="971" spans="2:14" x14ac:dyDescent="0.25">
      <c r="B971" s="3" t="str">
        <f t="shared" si="30"/>
        <v>17</v>
      </c>
      <c r="C971" s="4" t="str">
        <f>Test_Length_Start[[#This Row],[Column1]]</f>
        <v>17-Camera-0,15000000000000002</v>
      </c>
      <c r="D971" s="3">
        <f t="shared" si="31"/>
        <v>1.5</v>
      </c>
      <c r="E971" s="4">
        <f>_xlfn.NUMBERVALUE(Test_Length_Start[[#This Row],[Column2]])</f>
        <v>39.300374571689801</v>
      </c>
      <c r="F971" s="4">
        <f>_xlfn.NUMBERVALUE(Test_Length_Start[[#This Row],[Column3]])</f>
        <v>2.0526134728576602</v>
      </c>
      <c r="G971" s="4">
        <f>_xlfn.NUMBERVALUE(Test_Length_Start[[#This Row],[Column4]])</f>
        <v>0.13323951825807601</v>
      </c>
      <c r="H971" s="4">
        <f>_xlfn.NUMBERVALUE(Test_Length_Start[[#This Row],[Column5]])</f>
        <v>0.16752049788467699</v>
      </c>
      <c r="I971" s="4">
        <f>_xlfn.NUMBERVALUE(Test_Length_Start[[#This Row],[Column6]])</f>
        <v>0.104214583245369</v>
      </c>
      <c r="J971" s="4">
        <f>_xlfn.NUMBERVALUE(Test_Length_Start[[#This Row],[Column7]])</f>
        <v>0.14385679982569999</v>
      </c>
      <c r="K971" s="4">
        <f>_xlfn.NUMBERVALUE(Test_Length_Start[[#This Row],[Column12]])</f>
        <v>3.1743637099862099</v>
      </c>
      <c r="L971" s="8">
        <f>_xlfn.NUMBERVALUE(Test_Length_Start[[#This Row],[Column10]])</f>
        <v>0.38109087190851598</v>
      </c>
      <c r="M971" s="4">
        <f>_xlfn.NUMBERVALUE(Test_Length_Start[[#This Row],[Column11]])</f>
        <v>0.58124999844442105</v>
      </c>
      <c r="N971" s="8">
        <f>Tableau2[[#This Row],[Longueur manquante]]-(6-Tableau2[[#This Row],[longueur]])</f>
        <v>-3.3661365286979188</v>
      </c>
    </row>
    <row r="972" spans="2:14" x14ac:dyDescent="0.25">
      <c r="B972" s="3" t="str">
        <f t="shared" si="30"/>
        <v>17</v>
      </c>
      <c r="C972" s="4" t="str">
        <f>Test_Length_Start[[#This Row],[Column1]]</f>
        <v>17-Camera-0,15000000000000002</v>
      </c>
      <c r="D972" s="3">
        <f t="shared" si="31"/>
        <v>1.5</v>
      </c>
      <c r="E972" s="4">
        <f>_xlfn.NUMBERVALUE(Test_Length_Start[[#This Row],[Column2]])</f>
        <v>66.131253461152596</v>
      </c>
      <c r="F972" s="4">
        <f>_xlfn.NUMBERVALUE(Test_Length_Start[[#This Row],[Column3]])</f>
        <v>2.1306811605820899</v>
      </c>
      <c r="G972" s="4">
        <f>_xlfn.NUMBERVALUE(Test_Length_Start[[#This Row],[Column4]])</f>
        <v>0.200607412662825</v>
      </c>
      <c r="H972" s="4">
        <f>_xlfn.NUMBERVALUE(Test_Length_Start[[#This Row],[Column5]])</f>
        <v>0.286832672996291</v>
      </c>
      <c r="I972" s="4">
        <f>_xlfn.NUMBERVALUE(Test_Length_Start[[#This Row],[Column6]])</f>
        <v>0.17078277986297499</v>
      </c>
      <c r="J972" s="4">
        <f>_xlfn.NUMBERVALUE(Test_Length_Start[[#This Row],[Column7]])</f>
        <v>0.225815268771271</v>
      </c>
      <c r="K972" s="4">
        <f>_xlfn.NUMBERVALUE(Test_Length_Start[[#This Row],[Column12]])</f>
        <v>3.1289644780335899</v>
      </c>
      <c r="L972" s="8">
        <f>_xlfn.NUMBERVALUE(Test_Length_Start[[#This Row],[Column10]])</f>
        <v>0.51717751021760305</v>
      </c>
      <c r="M972" s="4">
        <f>_xlfn.NUMBERVALUE(Test_Length_Start[[#This Row],[Column11]])</f>
        <v>0.79505748229032103</v>
      </c>
      <c r="N972" s="8">
        <f>Tableau2[[#This Row],[Longueur manquante]]-(6-Tableau2[[#This Row],[longueur]])</f>
        <v>-3.0742613571275892</v>
      </c>
    </row>
    <row r="973" spans="2:14" x14ac:dyDescent="0.25">
      <c r="B973" s="3" t="str">
        <f t="shared" si="30"/>
        <v>17</v>
      </c>
      <c r="C973" s="4" t="str">
        <f>Test_Length_Start[[#This Row],[Column1]]</f>
        <v>17-Camera-0,15000000000000002</v>
      </c>
      <c r="D973" s="3">
        <f t="shared" si="31"/>
        <v>1.5</v>
      </c>
      <c r="E973" s="4">
        <f>_xlfn.NUMBERVALUE(Test_Length_Start[[#This Row],[Column2]])</f>
        <v>55.507884919866299</v>
      </c>
      <c r="F973" s="4">
        <f>_xlfn.NUMBERVALUE(Test_Length_Start[[#This Row],[Column3]])</f>
        <v>2.0073684727885799</v>
      </c>
      <c r="G973" s="4">
        <f>_xlfn.NUMBERVALUE(Test_Length_Start[[#This Row],[Column4]])</f>
        <v>5.22591514437711E-2</v>
      </c>
      <c r="H973" s="4">
        <f>_xlfn.NUMBERVALUE(Test_Length_Start[[#This Row],[Column5]])</f>
        <v>9.7592224053041701E-2</v>
      </c>
      <c r="I973" s="4">
        <f>_xlfn.NUMBERVALUE(Test_Length_Start[[#This Row],[Column6]])</f>
        <v>4.61792813624613E-2</v>
      </c>
      <c r="J973" s="4">
        <f>_xlfn.NUMBERVALUE(Test_Length_Start[[#This Row],[Column7]])</f>
        <v>8.5077507051913207E-2</v>
      </c>
      <c r="K973" s="4">
        <f>_xlfn.NUMBERVALUE(Test_Length_Start[[#This Row],[Column12]])</f>
        <v>3.6117439499357702</v>
      </c>
      <c r="L973" s="8">
        <f>_xlfn.NUMBERVALUE(Test_Length_Start[[#This Row],[Column10]])</f>
        <v>0.139105881449029</v>
      </c>
      <c r="M973" s="4">
        <f>_xlfn.NUMBERVALUE(Test_Length_Start[[#This Row],[Column11]])</f>
        <v>0.46075962920991897</v>
      </c>
      <c r="N973" s="8">
        <f>Tableau2[[#This Row],[Longueur manquante]]-(6-Tableau2[[#This Row],[longueur]])</f>
        <v>-3.5318718980015014</v>
      </c>
    </row>
    <row r="974" spans="2:14" x14ac:dyDescent="0.25">
      <c r="B974" s="3" t="str">
        <f t="shared" si="30"/>
        <v>17</v>
      </c>
      <c r="C974" s="4" t="str">
        <f>Test_Length_Start[[#This Row],[Column1]]</f>
        <v>17-Camera-0,15000000000000002</v>
      </c>
      <c r="D974" s="3">
        <f t="shared" si="31"/>
        <v>1.5</v>
      </c>
      <c r="E974" s="4">
        <f>_xlfn.NUMBERVALUE(Test_Length_Start[[#This Row],[Column2]])</f>
        <v>27.1709103061207</v>
      </c>
      <c r="F974" s="4">
        <f>_xlfn.NUMBERVALUE(Test_Length_Start[[#This Row],[Column3]])</f>
        <v>2.0585156382128398</v>
      </c>
      <c r="G974" s="4">
        <f>_xlfn.NUMBERVALUE(Test_Length_Start[[#This Row],[Column4]])</f>
        <v>0.119196307200787</v>
      </c>
      <c r="H974" s="4">
        <f>_xlfn.NUMBERVALUE(Test_Length_Start[[#This Row],[Column5]])</f>
        <v>0.14931911594129799</v>
      </c>
      <c r="I974" s="4">
        <f>_xlfn.NUMBERVALUE(Test_Length_Start[[#This Row],[Column6]])</f>
        <v>0.100458283986749</v>
      </c>
      <c r="J974" s="4">
        <f>_xlfn.NUMBERVALUE(Test_Length_Start[[#This Row],[Column7]])</f>
        <v>0.13129769299233399</v>
      </c>
      <c r="K974" s="4">
        <f>_xlfn.NUMBERVALUE(Test_Length_Start[[#This Row],[Column12]])</f>
        <v>3.4314603169914299</v>
      </c>
      <c r="L974" s="8">
        <f>_xlfn.NUMBERVALUE(Test_Length_Start[[#This Row],[Column10]])</f>
        <v>0.38220344183299099</v>
      </c>
      <c r="M974" s="4">
        <f>_xlfn.NUMBERVALUE(Test_Length_Start[[#This Row],[Column11]])</f>
        <v>0.46787117648512699</v>
      </c>
      <c r="N974" s="8">
        <f>Tableau2[[#This Row],[Longueur manquante]]-(6-Tableau2[[#This Row],[longueur]])</f>
        <v>-3.4736131853020331</v>
      </c>
    </row>
    <row r="975" spans="2:14" x14ac:dyDescent="0.25">
      <c r="B975" s="3" t="str">
        <f t="shared" si="30"/>
        <v>17</v>
      </c>
      <c r="C975" s="4" t="str">
        <f>Test_Length_Start[[#This Row],[Column1]]</f>
        <v>17-Camera-0,15000000000000002</v>
      </c>
      <c r="D975" s="3">
        <f t="shared" si="31"/>
        <v>1.5</v>
      </c>
      <c r="E975" s="4">
        <f>_xlfn.NUMBERVALUE(Test_Length_Start[[#This Row],[Column2]])</f>
        <v>5.70810378582852</v>
      </c>
      <c r="F975" s="4">
        <f>_xlfn.NUMBERVALUE(Test_Length_Start[[#This Row],[Column3]])</f>
        <v>2.1713408482714698</v>
      </c>
      <c r="G975" s="4">
        <f>_xlfn.NUMBERVALUE(Test_Length_Start[[#This Row],[Column4]])</f>
        <v>8.3351617500537906E-2</v>
      </c>
      <c r="H975" s="4">
        <f>_xlfn.NUMBERVALUE(Test_Length_Start[[#This Row],[Column5]])</f>
        <v>0.13083812243680801</v>
      </c>
      <c r="I975" s="4">
        <f>_xlfn.NUMBERVALUE(Test_Length_Start[[#This Row],[Column6]])</f>
        <v>7.8383833323011604E-2</v>
      </c>
      <c r="J975" s="4">
        <f>_xlfn.NUMBERVALUE(Test_Length_Start[[#This Row],[Column7]])</f>
        <v>0.11786907948605201</v>
      </c>
      <c r="K975" s="4">
        <f>_xlfn.NUMBERVALUE(Test_Length_Start[[#This Row],[Column12]])</f>
        <v>3.5750367329455899</v>
      </c>
      <c r="L975" s="8">
        <f>_xlfn.NUMBERVALUE(Test_Length_Start[[#This Row],[Column10]])</f>
        <v>0.25364774215606101</v>
      </c>
      <c r="M975" s="4">
        <f>_xlfn.NUMBERVALUE(Test_Length_Start[[#This Row],[Column11]])</f>
        <v>0.49840686464164002</v>
      </c>
      <c r="N975" s="8">
        <f>Tableau2[[#This Row],[Longueur manquante]]-(6-Tableau2[[#This Row],[longueur]])</f>
        <v>-3.33025228708689</v>
      </c>
    </row>
    <row r="976" spans="2:14" x14ac:dyDescent="0.25">
      <c r="B976" s="3" t="str">
        <f t="shared" si="30"/>
        <v>17</v>
      </c>
      <c r="C976" s="4" t="str">
        <f>Test_Length_Start[[#This Row],[Column1]]</f>
        <v>17-Camera-0,15000000000000002</v>
      </c>
      <c r="D976" s="3">
        <f t="shared" si="31"/>
        <v>1.5</v>
      </c>
      <c r="E976" s="4">
        <f>_xlfn.NUMBERVALUE(Test_Length_Start[[#This Row],[Column2]])</f>
        <v>25.098175715963499</v>
      </c>
      <c r="F976" s="4">
        <f>_xlfn.NUMBERVALUE(Test_Length_Start[[#This Row],[Column3]])</f>
        <v>1.92188825340122</v>
      </c>
      <c r="G976" s="4">
        <f>_xlfn.NUMBERVALUE(Test_Length_Start[[#This Row],[Column4]])</f>
        <v>9.5784032132764804E-2</v>
      </c>
      <c r="H976" s="4">
        <f>_xlfn.NUMBERVALUE(Test_Length_Start[[#This Row],[Column5]])</f>
        <v>0.14250764370878899</v>
      </c>
      <c r="I976" s="4">
        <f>_xlfn.NUMBERVALUE(Test_Length_Start[[#This Row],[Column6]])</f>
        <v>8.2728432166778901E-2</v>
      </c>
      <c r="J976" s="4">
        <f>_xlfn.NUMBERVALUE(Test_Length_Start[[#This Row],[Column7]])</f>
        <v>0.12527200582258699</v>
      </c>
      <c r="K976" s="4">
        <f>_xlfn.NUMBERVALUE(Test_Length_Start[[#This Row],[Column12]])</f>
        <v>3.2875036579789501</v>
      </c>
      <c r="L976" s="8">
        <f>_xlfn.NUMBERVALUE(Test_Length_Start[[#This Row],[Column10]])</f>
        <v>0.303361614176339</v>
      </c>
      <c r="M976" s="4">
        <f>_xlfn.NUMBERVALUE(Test_Length_Start[[#This Row],[Column11]])</f>
        <v>0.50898135246637</v>
      </c>
      <c r="N976" s="8">
        <f>Tableau2[[#This Row],[Longueur manquante]]-(6-Tableau2[[#This Row],[longueur]])</f>
        <v>-3.5691303941324097</v>
      </c>
    </row>
    <row r="977" spans="2:14" x14ac:dyDescent="0.25">
      <c r="B977" s="3" t="str">
        <f t="shared" si="30"/>
        <v>17</v>
      </c>
      <c r="C977" s="4" t="str">
        <f>Test_Length_Start[[#This Row],[Column1]]</f>
        <v>17-Camera-0,15000000000000002</v>
      </c>
      <c r="D977" s="3">
        <f t="shared" si="31"/>
        <v>1.5</v>
      </c>
      <c r="E977" s="4">
        <f>_xlfn.NUMBERVALUE(Test_Length_Start[[#This Row],[Column2]])</f>
        <v>61.151354177407697</v>
      </c>
      <c r="F977" s="4">
        <f>_xlfn.NUMBERVALUE(Test_Length_Start[[#This Row],[Column3]])</f>
        <v>1.81615395295326</v>
      </c>
      <c r="G977" s="4">
        <f>_xlfn.NUMBERVALUE(Test_Length_Start[[#This Row],[Column4]])</f>
        <v>0.11514437322821799</v>
      </c>
      <c r="H977" s="4">
        <f>_xlfn.NUMBERVALUE(Test_Length_Start[[#This Row],[Column5]])</f>
        <v>0.203868396090082</v>
      </c>
      <c r="I977" s="4">
        <f>_xlfn.NUMBERVALUE(Test_Length_Start[[#This Row],[Column6]])</f>
        <v>7.5956014396503305E-2</v>
      </c>
      <c r="J977" s="4">
        <f>_xlfn.NUMBERVALUE(Test_Length_Start[[#This Row],[Column7]])</f>
        <v>0.162988677503001</v>
      </c>
      <c r="K977" s="4">
        <f>_xlfn.NUMBERVALUE(Test_Length_Start[[#This Row],[Column12]])</f>
        <v>3.4314835229888501</v>
      </c>
      <c r="L977" s="8">
        <f>_xlfn.NUMBERVALUE(Test_Length_Start[[#This Row],[Column10]])</f>
        <v>0.41100431966705298</v>
      </c>
      <c r="M977" s="4">
        <f>_xlfn.NUMBERVALUE(Test_Length_Start[[#This Row],[Column11]])</f>
        <v>0.60091322342870102</v>
      </c>
      <c r="N977" s="8">
        <f>Tableau2[[#This Row],[Longueur manquante]]-(6-Tableau2[[#This Row],[longueur]])</f>
        <v>-3.5829328236180387</v>
      </c>
    </row>
    <row r="978" spans="2:14" x14ac:dyDescent="0.25">
      <c r="B978" s="3" t="str">
        <f t="shared" si="30"/>
        <v>17</v>
      </c>
      <c r="C978" s="4" t="str">
        <f>Test_Length_Start[[#This Row],[Column1]]</f>
        <v>17-Camera-0,15000000000000002</v>
      </c>
      <c r="D978" s="3">
        <f t="shared" si="31"/>
        <v>1.5</v>
      </c>
      <c r="E978" s="4">
        <f>_xlfn.NUMBERVALUE(Test_Length_Start[[#This Row],[Column2]])</f>
        <v>66.0549215846424</v>
      </c>
      <c r="F978" s="4">
        <f>_xlfn.NUMBERVALUE(Test_Length_Start[[#This Row],[Column3]])</f>
        <v>2.02428168050404</v>
      </c>
      <c r="G978" s="4">
        <f>_xlfn.NUMBERVALUE(Test_Length_Start[[#This Row],[Column4]])</f>
        <v>9.0422184768699704E-2</v>
      </c>
      <c r="H978" s="4">
        <f>_xlfn.NUMBERVALUE(Test_Length_Start[[#This Row],[Column5]])</f>
        <v>0.13301132252716799</v>
      </c>
      <c r="I978" s="4">
        <f>_xlfn.NUMBERVALUE(Test_Length_Start[[#This Row],[Column6]])</f>
        <v>7.4265936741117103E-2</v>
      </c>
      <c r="J978" s="4">
        <f>_xlfn.NUMBERVALUE(Test_Length_Start[[#This Row],[Column7]])</f>
        <v>0.112050028964839</v>
      </c>
      <c r="K978" s="4">
        <f>_xlfn.NUMBERVALUE(Test_Length_Start[[#This Row],[Column12]])</f>
        <v>3.3986283589620099</v>
      </c>
      <c r="L978" s="8">
        <f>_xlfn.NUMBERVALUE(Test_Length_Start[[#This Row],[Column10]])</f>
        <v>0.30770154912972097</v>
      </c>
      <c r="M978" s="4">
        <f>_xlfn.NUMBERVALUE(Test_Length_Start[[#This Row],[Column11]])</f>
        <v>0.433955882346449</v>
      </c>
      <c r="N978" s="8">
        <f>Tableau2[[#This Row],[Longueur manquante]]-(6-Tableau2[[#This Row],[longueur]])</f>
        <v>-3.5417624371495111</v>
      </c>
    </row>
    <row r="979" spans="2:14" x14ac:dyDescent="0.25">
      <c r="B979" s="3" t="str">
        <f t="shared" si="30"/>
        <v>17</v>
      </c>
      <c r="C979" s="4" t="str">
        <f>Test_Length_Start[[#This Row],[Column1]]</f>
        <v>17-Camera-0,15000000000000002</v>
      </c>
      <c r="D979" s="3">
        <f t="shared" si="31"/>
        <v>1.5</v>
      </c>
      <c r="E979" s="4">
        <f>_xlfn.NUMBERVALUE(Test_Length_Start[[#This Row],[Column2]])</f>
        <v>28.9050997376407</v>
      </c>
      <c r="F979" s="4">
        <f>_xlfn.NUMBERVALUE(Test_Length_Start[[#This Row],[Column3]])</f>
        <v>2.12523844453258</v>
      </c>
      <c r="G979" s="4">
        <f>_xlfn.NUMBERVALUE(Test_Length_Start[[#This Row],[Column4]])</f>
        <v>7.4774479013623898E-2</v>
      </c>
      <c r="H979" s="4">
        <f>_xlfn.NUMBERVALUE(Test_Length_Start[[#This Row],[Column5]])</f>
        <v>0.1114767250338</v>
      </c>
      <c r="I979" s="4">
        <f>_xlfn.NUMBERVALUE(Test_Length_Start[[#This Row],[Column6]])</f>
        <v>6.6589513508796605E-2</v>
      </c>
      <c r="J979" s="4">
        <f>_xlfn.NUMBERVALUE(Test_Length_Start[[#This Row],[Column7]])</f>
        <v>0.102694368688818</v>
      </c>
      <c r="K979" s="4">
        <f>_xlfn.NUMBERVALUE(Test_Length_Start[[#This Row],[Column12]])</f>
        <v>3.4407348310342001</v>
      </c>
      <c r="L979" s="8">
        <f>_xlfn.NUMBERVALUE(Test_Length_Start[[#This Row],[Column10]])</f>
        <v>0.185035659223907</v>
      </c>
      <c r="M979" s="4">
        <f>_xlfn.NUMBERVALUE(Test_Length_Start[[#This Row],[Column11]])</f>
        <v>0.44375091566597302</v>
      </c>
      <c r="N979" s="8">
        <f>Tableau2[[#This Row],[Longueur manquante]]-(6-Tableau2[[#This Row],[longueur]])</f>
        <v>-3.431010639801447</v>
      </c>
    </row>
    <row r="980" spans="2:14" x14ac:dyDescent="0.25">
      <c r="B980" s="3" t="str">
        <f t="shared" si="30"/>
        <v>17</v>
      </c>
      <c r="C980" s="4" t="str">
        <f>Test_Length_Start[[#This Row],[Column1]]</f>
        <v>17-Camera-0,15000000000000002</v>
      </c>
      <c r="D980" s="3">
        <f t="shared" si="31"/>
        <v>1.5</v>
      </c>
      <c r="E980" s="4">
        <f>_xlfn.NUMBERVALUE(Test_Length_Start[[#This Row],[Column2]])</f>
        <v>31.550656766115399</v>
      </c>
      <c r="F980" s="4">
        <f>_xlfn.NUMBERVALUE(Test_Length_Start[[#This Row],[Column3]])</f>
        <v>1.8729107716393301</v>
      </c>
      <c r="G980" s="4">
        <f>_xlfn.NUMBERVALUE(Test_Length_Start[[#This Row],[Column4]])</f>
        <v>0.13282219927865599</v>
      </c>
      <c r="H980" s="4">
        <f>_xlfn.NUMBERVALUE(Test_Length_Start[[#This Row],[Column5]])</f>
        <v>0.21174570690736799</v>
      </c>
      <c r="I980" s="4">
        <f>_xlfn.NUMBERVALUE(Test_Length_Start[[#This Row],[Column6]])</f>
        <v>0.122721718320457</v>
      </c>
      <c r="J980" s="4">
        <f>_xlfn.NUMBERVALUE(Test_Length_Start[[#This Row],[Column7]])</f>
        <v>0.159932054535082</v>
      </c>
      <c r="K980" s="4">
        <f>_xlfn.NUMBERVALUE(Test_Length_Start[[#This Row],[Column12]])</f>
        <v>2.9016932479571498</v>
      </c>
      <c r="L980" s="8">
        <f>_xlfn.NUMBERVALUE(Test_Length_Start[[#This Row],[Column10]])</f>
        <v>0.40605304035879602</v>
      </c>
      <c r="M980" s="4">
        <f>_xlfn.NUMBERVALUE(Test_Length_Start[[#This Row],[Column11]])</f>
        <v>0.64449027352785104</v>
      </c>
      <c r="N980" s="8">
        <f>Tableau2[[#This Row],[Longueur manquante]]-(6-Tableau2[[#This Row],[longueur]])</f>
        <v>-3.4825989548328184</v>
      </c>
    </row>
    <row r="981" spans="2:14" x14ac:dyDescent="0.25">
      <c r="B981" s="3" t="str">
        <f t="shared" si="30"/>
        <v>17</v>
      </c>
      <c r="C981" s="4" t="str">
        <f>Test_Length_Start[[#This Row],[Column1]]</f>
        <v>17-Camera-0,15000000000000002</v>
      </c>
      <c r="D981" s="3">
        <f t="shared" si="31"/>
        <v>1.5</v>
      </c>
      <c r="E981" s="4">
        <f>_xlfn.NUMBERVALUE(Test_Length_Start[[#This Row],[Column2]])</f>
        <v>84.232075682769306</v>
      </c>
      <c r="F981" s="4">
        <f>_xlfn.NUMBERVALUE(Test_Length_Start[[#This Row],[Column3]])</f>
        <v>2.1990411410150998</v>
      </c>
      <c r="G981" s="4">
        <f>_xlfn.NUMBERVALUE(Test_Length_Start[[#This Row],[Column4]])</f>
        <v>0.13707489193749101</v>
      </c>
      <c r="H981" s="4">
        <f>_xlfn.NUMBERVALUE(Test_Length_Start[[#This Row],[Column5]])</f>
        <v>0.24589502293589099</v>
      </c>
      <c r="I981" s="4">
        <f>_xlfn.NUMBERVALUE(Test_Length_Start[[#This Row],[Column6]])</f>
        <v>0.113714966296195</v>
      </c>
      <c r="J981" s="4">
        <f>_xlfn.NUMBERVALUE(Test_Length_Start[[#This Row],[Column7]])</f>
        <v>0.215061078672621</v>
      </c>
      <c r="K981" s="4">
        <f>_xlfn.NUMBERVALUE(Test_Length_Start[[#This Row],[Column12]])</f>
        <v>3.15775483904872</v>
      </c>
      <c r="L981" s="8">
        <f>_xlfn.NUMBERVALUE(Test_Length_Start[[#This Row],[Column10]])</f>
        <v>0.41953391568951498</v>
      </c>
      <c r="M981" s="4">
        <f>_xlfn.NUMBERVALUE(Test_Length_Start[[#This Row],[Column11]])</f>
        <v>0.68912454253211297</v>
      </c>
      <c r="N981" s="8">
        <f>Tableau2[[#This Row],[Longueur manquante]]-(6-Tableau2[[#This Row],[longueur]])</f>
        <v>-3.1118343164527871</v>
      </c>
    </row>
    <row r="982" spans="2:14" x14ac:dyDescent="0.25">
      <c r="B982" s="3" t="str">
        <f t="shared" si="30"/>
        <v>17</v>
      </c>
      <c r="C982" s="4" t="str">
        <f>Test_Length_Start[[#This Row],[Column1]]</f>
        <v>17-Ground_Truth</v>
      </c>
      <c r="D982" s="3">
        <f t="shared" si="31"/>
        <v>-2</v>
      </c>
      <c r="E982" s="4">
        <f>_xlfn.NUMBERVALUE(Test_Length_Start[[#This Row],[Column2]])</f>
        <v>37.732337247073602</v>
      </c>
      <c r="F982" s="4">
        <f>_xlfn.NUMBERVALUE(Test_Length_Start[[#This Row],[Column3]])</f>
        <v>1.8707745741855599</v>
      </c>
      <c r="G982" s="4">
        <f>_xlfn.NUMBERVALUE(Test_Length_Start[[#This Row],[Column4]])</f>
        <v>1.2120150620787799E-2</v>
      </c>
      <c r="H982" s="4">
        <f>_xlfn.NUMBERVALUE(Test_Length_Start[[#This Row],[Column5]])</f>
        <v>8.8770069306965793E-2</v>
      </c>
      <c r="I982" s="4">
        <f>_xlfn.NUMBERVALUE(Test_Length_Start[[#This Row],[Column6]])</f>
        <v>1.08437969237815E-2</v>
      </c>
      <c r="J982" s="4">
        <f>_xlfn.NUMBERVALUE(Test_Length_Start[[#This Row],[Column7]])</f>
        <v>6.1899173837580403E-2</v>
      </c>
      <c r="K982" s="4">
        <f>_xlfn.NUMBERVALUE(Test_Length_Start[[#This Row],[Column12]])</f>
        <v>2.86345284001436</v>
      </c>
      <c r="L982" s="8">
        <f>_xlfn.NUMBERVALUE(Test_Length_Start[[#This Row],[Column10]])</f>
        <v>2.9372518877551299E-2</v>
      </c>
      <c r="M982" s="4">
        <f>_xlfn.NUMBERVALUE(Test_Length_Start[[#This Row],[Column11]])</f>
        <v>0.48220206161489998</v>
      </c>
      <c r="N982" s="8">
        <f>Tableau2[[#This Row],[Longueur manquante]]-(6-Tableau2[[#This Row],[longueur]])</f>
        <v>-3.6470233641995398</v>
      </c>
    </row>
    <row r="983" spans="2:14" x14ac:dyDescent="0.25">
      <c r="B983" s="3" t="str">
        <f t="shared" si="30"/>
        <v>17</v>
      </c>
      <c r="C983" s="4" t="str">
        <f>Test_Length_Start[[#This Row],[Column1]]</f>
        <v>17-Ground_Truth</v>
      </c>
      <c r="D983" s="3">
        <f t="shared" si="31"/>
        <v>-2</v>
      </c>
      <c r="E983" s="4">
        <f>_xlfn.NUMBERVALUE(Test_Length_Start[[#This Row],[Column2]])</f>
        <v>47.376968792706499</v>
      </c>
      <c r="F983" s="4">
        <f>_xlfn.NUMBERVALUE(Test_Length_Start[[#This Row],[Column3]])</f>
        <v>1.84020090533179</v>
      </c>
      <c r="G983" s="4">
        <f>_xlfn.NUMBERVALUE(Test_Length_Start[[#This Row],[Column4]])</f>
        <v>1.2790139065193501E-2</v>
      </c>
      <c r="H983" s="4">
        <f>_xlfn.NUMBERVALUE(Test_Length_Start[[#This Row],[Column5]])</f>
        <v>8.5424621250192706E-2</v>
      </c>
      <c r="I983" s="4">
        <f>_xlfn.NUMBERVALUE(Test_Length_Start[[#This Row],[Column6]])</f>
        <v>1.07492385276241E-2</v>
      </c>
      <c r="J983" s="4">
        <f>_xlfn.NUMBERVALUE(Test_Length_Start[[#This Row],[Column7]])</f>
        <v>5.9673333409620402E-2</v>
      </c>
      <c r="K983" s="4">
        <f>_xlfn.NUMBERVALUE(Test_Length_Start[[#This Row],[Column12]])</f>
        <v>2.4929169960087099</v>
      </c>
      <c r="L983" s="8">
        <f>_xlfn.NUMBERVALUE(Test_Length_Start[[#This Row],[Column10]])</f>
        <v>6.7633155850682303E-2</v>
      </c>
      <c r="M983" s="4">
        <f>_xlfn.NUMBERVALUE(Test_Length_Start[[#This Row],[Column11]])</f>
        <v>0.46071183856568898</v>
      </c>
      <c r="N983" s="8">
        <f>Tableau2[[#This Row],[Longueur manquante]]-(6-Tableau2[[#This Row],[longueur]])</f>
        <v>-3.699087256102521</v>
      </c>
    </row>
    <row r="984" spans="2:14" x14ac:dyDescent="0.25">
      <c r="B984" s="3" t="str">
        <f t="shared" si="30"/>
        <v>17</v>
      </c>
      <c r="C984" s="4" t="str">
        <f>Test_Length_Start[[#This Row],[Column1]]</f>
        <v>17-Ground_Truth</v>
      </c>
      <c r="D984" s="3">
        <f t="shared" si="31"/>
        <v>-2</v>
      </c>
      <c r="E984" s="4">
        <f>_xlfn.NUMBERVALUE(Test_Length_Start[[#This Row],[Column2]])</f>
        <v>49.022227599832398</v>
      </c>
      <c r="F984" s="4">
        <f>_xlfn.NUMBERVALUE(Test_Length_Start[[#This Row],[Column3]])</f>
        <v>1.89183796015463</v>
      </c>
      <c r="G984" s="4">
        <f>_xlfn.NUMBERVALUE(Test_Length_Start[[#This Row],[Column4]])</f>
        <v>1.17783594915861E-2</v>
      </c>
      <c r="H984" s="4">
        <f>_xlfn.NUMBERVALUE(Test_Length_Start[[#This Row],[Column5]])</f>
        <v>8.5742070367053294E-2</v>
      </c>
      <c r="I984" s="4">
        <f>_xlfn.NUMBERVALUE(Test_Length_Start[[#This Row],[Column6]])</f>
        <v>1.16254738782987E-2</v>
      </c>
      <c r="J984" s="4">
        <f>_xlfn.NUMBERVALUE(Test_Length_Start[[#This Row],[Column7]])</f>
        <v>5.8209501322712798E-2</v>
      </c>
      <c r="K984" s="4">
        <f>_xlfn.NUMBERVALUE(Test_Length_Start[[#This Row],[Column12]])</f>
        <v>2.5179542420664802</v>
      </c>
      <c r="L984" s="8">
        <f>_xlfn.NUMBERVALUE(Test_Length_Start[[#This Row],[Column10]])</f>
        <v>5.1227278884274002E-2</v>
      </c>
      <c r="M984" s="4">
        <f>_xlfn.NUMBERVALUE(Test_Length_Start[[#This Row],[Column11]])</f>
        <v>0.48014868551448198</v>
      </c>
      <c r="N984" s="8">
        <f>Tableau2[[#This Row],[Longueur manquante]]-(6-Tableau2[[#This Row],[longueur]])</f>
        <v>-3.6280133543308879</v>
      </c>
    </row>
    <row r="985" spans="2:14" x14ac:dyDescent="0.25">
      <c r="B985" s="3" t="str">
        <f t="shared" si="30"/>
        <v>17</v>
      </c>
      <c r="C985" s="4" t="str">
        <f>Test_Length_Start[[#This Row],[Column1]]</f>
        <v>17-Ground_Truth</v>
      </c>
      <c r="D985" s="3">
        <f t="shared" si="31"/>
        <v>-2</v>
      </c>
      <c r="E985" s="4">
        <f>_xlfn.NUMBERVALUE(Test_Length_Start[[#This Row],[Column2]])</f>
        <v>39.3742671739518</v>
      </c>
      <c r="F985" s="4">
        <f>_xlfn.NUMBERVALUE(Test_Length_Start[[#This Row],[Column3]])</f>
        <v>1.8102194860412999</v>
      </c>
      <c r="G985" s="4">
        <f>_xlfn.NUMBERVALUE(Test_Length_Start[[#This Row],[Column4]])</f>
        <v>4.8260361090146E-3</v>
      </c>
      <c r="H985" s="4">
        <f>_xlfn.NUMBERVALUE(Test_Length_Start[[#This Row],[Column5]])</f>
        <v>8.6864610440527096E-2</v>
      </c>
      <c r="I985" s="4">
        <f>_xlfn.NUMBERVALUE(Test_Length_Start[[#This Row],[Column6]])</f>
        <v>3.8192810768184599E-3</v>
      </c>
      <c r="J985" s="4">
        <f>_xlfn.NUMBERVALUE(Test_Length_Start[[#This Row],[Column7]])</f>
        <v>5.9956841208245903E-2</v>
      </c>
      <c r="K985" s="4">
        <f>_xlfn.NUMBERVALUE(Test_Length_Start[[#This Row],[Column12]])</f>
        <v>2.5460074810543998</v>
      </c>
      <c r="L985" s="8">
        <f>_xlfn.NUMBERVALUE(Test_Length_Start[[#This Row],[Column10]])</f>
        <v>1.1789601109308301E-2</v>
      </c>
      <c r="M985" s="4">
        <f>_xlfn.NUMBERVALUE(Test_Length_Start[[#This Row],[Column11]])</f>
        <v>0.463316642626523</v>
      </c>
      <c r="N985" s="8">
        <f>Tableau2[[#This Row],[Longueur manquante]]-(6-Tableau2[[#This Row],[longueur]])</f>
        <v>-3.7264638713321774</v>
      </c>
    </row>
    <row r="986" spans="2:14" x14ac:dyDescent="0.25">
      <c r="B986" s="3" t="str">
        <f t="shared" si="30"/>
        <v>17</v>
      </c>
      <c r="C986" s="4" t="str">
        <f>Test_Length_Start[[#This Row],[Column1]]</f>
        <v>17-Ground_Truth</v>
      </c>
      <c r="D986" s="3">
        <f t="shared" si="31"/>
        <v>-2</v>
      </c>
      <c r="E986" s="4">
        <f>_xlfn.NUMBERVALUE(Test_Length_Start[[#This Row],[Column2]])</f>
        <v>47.605107522555599</v>
      </c>
      <c r="F986" s="4">
        <f>_xlfn.NUMBERVALUE(Test_Length_Start[[#This Row],[Column3]])</f>
        <v>1.92444578247761</v>
      </c>
      <c r="G986" s="4">
        <f>_xlfn.NUMBERVALUE(Test_Length_Start[[#This Row],[Column4]])</f>
        <v>1.4547905699128699E-2</v>
      </c>
      <c r="H986" s="4">
        <f>_xlfn.NUMBERVALUE(Test_Length_Start[[#This Row],[Column5]])</f>
        <v>8.4241410935569097E-2</v>
      </c>
      <c r="I986" s="4">
        <f>_xlfn.NUMBERVALUE(Test_Length_Start[[#This Row],[Column6]])</f>
        <v>1.1516687707114301E-2</v>
      </c>
      <c r="J986" s="4">
        <f>_xlfn.NUMBERVALUE(Test_Length_Start[[#This Row],[Column7]])</f>
        <v>5.6814803487582201E-2</v>
      </c>
      <c r="K986" s="4">
        <f>_xlfn.NUMBERVALUE(Test_Length_Start[[#This Row],[Column12]])</f>
        <v>2.6282248719362502</v>
      </c>
      <c r="L986" s="8">
        <f>_xlfn.NUMBERVALUE(Test_Length_Start[[#This Row],[Column10]])</f>
        <v>4.57801100487897E-2</v>
      </c>
      <c r="M986" s="4">
        <f>_xlfn.NUMBERVALUE(Test_Length_Start[[#This Row],[Column11]])</f>
        <v>0.47725298561256202</v>
      </c>
      <c r="N986" s="8">
        <f>Tableau2[[#This Row],[Longueur manquante]]-(6-Tableau2[[#This Row],[longueur]])</f>
        <v>-3.5983012319098275</v>
      </c>
    </row>
    <row r="987" spans="2:14" x14ac:dyDescent="0.25">
      <c r="B987" s="3" t="str">
        <f t="shared" si="30"/>
        <v>17</v>
      </c>
      <c r="C987" s="4" t="str">
        <f>Test_Length_Start[[#This Row],[Column1]]</f>
        <v>17-Ground_Truth</v>
      </c>
      <c r="D987" s="3">
        <f t="shared" si="31"/>
        <v>-2</v>
      </c>
      <c r="E987" s="4">
        <f>_xlfn.NUMBERVALUE(Test_Length_Start[[#This Row],[Column2]])</f>
        <v>44.113303457936397</v>
      </c>
      <c r="F987" s="4">
        <f>_xlfn.NUMBERVALUE(Test_Length_Start[[#This Row],[Column3]])</f>
        <v>1.8130341752733301</v>
      </c>
      <c r="G987" s="4">
        <f>_xlfn.NUMBERVALUE(Test_Length_Start[[#This Row],[Column4]])</f>
        <v>1.3044109300149201E-2</v>
      </c>
      <c r="H987" s="4">
        <f>_xlfn.NUMBERVALUE(Test_Length_Start[[#This Row],[Column5]])</f>
        <v>8.8758077090694901E-2</v>
      </c>
      <c r="I987" s="4">
        <f>_xlfn.NUMBERVALUE(Test_Length_Start[[#This Row],[Column6]])</f>
        <v>8.3873607527743792E-3</v>
      </c>
      <c r="J987" s="4">
        <f>_xlfn.NUMBERVALUE(Test_Length_Start[[#This Row],[Column7]])</f>
        <v>6.2140456733252698E-2</v>
      </c>
      <c r="K987" s="4">
        <f>_xlfn.NUMBERVALUE(Test_Length_Start[[#This Row],[Column12]])</f>
        <v>2.5775900940643601</v>
      </c>
      <c r="L987" s="8">
        <f>_xlfn.NUMBERVALUE(Test_Length_Start[[#This Row],[Column10]])</f>
        <v>5.2831736942906098E-2</v>
      </c>
      <c r="M987" s="4">
        <f>_xlfn.NUMBERVALUE(Test_Length_Start[[#This Row],[Column11]])</f>
        <v>0.46038567963058102</v>
      </c>
      <c r="N987" s="8">
        <f>Tableau2[[#This Row],[Longueur manquante]]-(6-Tableau2[[#This Row],[longueur]])</f>
        <v>-3.7265801450960887</v>
      </c>
    </row>
    <row r="988" spans="2:14" x14ac:dyDescent="0.25">
      <c r="B988" s="3" t="str">
        <f t="shared" si="30"/>
        <v>17</v>
      </c>
      <c r="C988" s="4" t="str">
        <f>Test_Length_Start[[#This Row],[Column1]]</f>
        <v>17-Ground_Truth</v>
      </c>
      <c r="D988" s="3">
        <f t="shared" si="31"/>
        <v>-2</v>
      </c>
      <c r="E988" s="4">
        <f>_xlfn.NUMBERVALUE(Test_Length_Start[[#This Row],[Column2]])</f>
        <v>37.979991030021303</v>
      </c>
      <c r="F988" s="4">
        <f>_xlfn.NUMBERVALUE(Test_Length_Start[[#This Row],[Column3]])</f>
        <v>1.8782570743933</v>
      </c>
      <c r="G988" s="4">
        <f>_xlfn.NUMBERVALUE(Test_Length_Start[[#This Row],[Column4]])</f>
        <v>3.2921123698873302E-3</v>
      </c>
      <c r="H988" s="4">
        <f>_xlfn.NUMBERVALUE(Test_Length_Start[[#This Row],[Column5]])</f>
        <v>8.3026039662704998E-2</v>
      </c>
      <c r="I988" s="4">
        <f>_xlfn.NUMBERVALUE(Test_Length_Start[[#This Row],[Column6]])</f>
        <v>3.0086306978095198E-3</v>
      </c>
      <c r="J988" s="4">
        <f>_xlfn.NUMBERVALUE(Test_Length_Start[[#This Row],[Column7]])</f>
        <v>5.7083961215184102E-2</v>
      </c>
      <c r="K988" s="4">
        <f>_xlfn.NUMBERVALUE(Test_Length_Start[[#This Row],[Column12]])</f>
        <v>2.6243047040188601</v>
      </c>
      <c r="L988" s="8">
        <f>_xlfn.NUMBERVALUE(Test_Length_Start[[#This Row],[Column10]])</f>
        <v>9.7076734029978105E-3</v>
      </c>
      <c r="M988" s="4">
        <f>_xlfn.NUMBERVALUE(Test_Length_Start[[#This Row],[Column11]])</f>
        <v>0.47568442498666402</v>
      </c>
      <c r="N988" s="8">
        <f>Tableau2[[#This Row],[Longueur manquante]]-(6-Tableau2[[#This Row],[longueur]])</f>
        <v>-3.6460585006200361</v>
      </c>
    </row>
    <row r="989" spans="2:14" x14ac:dyDescent="0.25">
      <c r="B989" s="3" t="str">
        <f t="shared" si="30"/>
        <v>17</v>
      </c>
      <c r="C989" s="4" t="str">
        <f>Test_Length_Start[[#This Row],[Column1]]</f>
        <v>17-Ground_Truth</v>
      </c>
      <c r="D989" s="3">
        <f t="shared" si="31"/>
        <v>-2</v>
      </c>
      <c r="E989" s="4">
        <f>_xlfn.NUMBERVALUE(Test_Length_Start[[#This Row],[Column2]])</f>
        <v>37.719266974496797</v>
      </c>
      <c r="F989" s="4">
        <f>_xlfn.NUMBERVALUE(Test_Length_Start[[#This Row],[Column3]])</f>
        <v>1.81001017768379</v>
      </c>
      <c r="G989" s="4">
        <f>_xlfn.NUMBERVALUE(Test_Length_Start[[#This Row],[Column4]])</f>
        <v>7.41266329503987E-3</v>
      </c>
      <c r="H989" s="4">
        <f>_xlfn.NUMBERVALUE(Test_Length_Start[[#This Row],[Column5]])</f>
        <v>8.8699272723732098E-2</v>
      </c>
      <c r="I989" s="4">
        <f>_xlfn.NUMBERVALUE(Test_Length_Start[[#This Row],[Column6]])</f>
        <v>6.63952183423958E-3</v>
      </c>
      <c r="J989" s="4">
        <f>_xlfn.NUMBERVALUE(Test_Length_Start[[#This Row],[Column7]])</f>
        <v>6.1140701466857801E-2</v>
      </c>
      <c r="K989" s="4">
        <f>_xlfn.NUMBERVALUE(Test_Length_Start[[#This Row],[Column12]])</f>
        <v>2.6290864930488098</v>
      </c>
      <c r="L989" s="8">
        <f>_xlfn.NUMBERVALUE(Test_Length_Start[[#This Row],[Column10]])</f>
        <v>1.7073807013025698E-2</v>
      </c>
      <c r="M989" s="4">
        <f>_xlfn.NUMBERVALUE(Test_Length_Start[[#This Row],[Column11]])</f>
        <v>0.46779680764884102</v>
      </c>
      <c r="N989" s="8">
        <f>Tableau2[[#This Row],[Longueur manquante]]-(6-Tableau2[[#This Row],[longueur]])</f>
        <v>-3.7221930146673694</v>
      </c>
    </row>
    <row r="990" spans="2:14" x14ac:dyDescent="0.25">
      <c r="B990" s="3" t="str">
        <f t="shared" si="30"/>
        <v>17</v>
      </c>
      <c r="C990" s="4" t="str">
        <f>Test_Length_Start[[#This Row],[Column1]]</f>
        <v>17-Ground_Truth</v>
      </c>
      <c r="D990" s="3">
        <f t="shared" si="31"/>
        <v>-2</v>
      </c>
      <c r="E990" s="4">
        <f>_xlfn.NUMBERVALUE(Test_Length_Start[[#This Row],[Column2]])</f>
        <v>33.153788149866799</v>
      </c>
      <c r="F990" s="4">
        <f>_xlfn.NUMBERVALUE(Test_Length_Start[[#This Row],[Column3]])</f>
        <v>1.85198454919255</v>
      </c>
      <c r="G990" s="4">
        <f>_xlfn.NUMBERVALUE(Test_Length_Start[[#This Row],[Column4]])</f>
        <v>2.7371201132695099E-2</v>
      </c>
      <c r="H990" s="4">
        <f>_xlfn.NUMBERVALUE(Test_Length_Start[[#This Row],[Column5]])</f>
        <v>9.2908167410132497E-2</v>
      </c>
      <c r="I990" s="4">
        <f>_xlfn.NUMBERVALUE(Test_Length_Start[[#This Row],[Column6]])</f>
        <v>2.37823457986392E-2</v>
      </c>
      <c r="J990" s="4">
        <f>_xlfn.NUMBERVALUE(Test_Length_Start[[#This Row],[Column7]])</f>
        <v>6.7198553319339799E-2</v>
      </c>
      <c r="K990" s="4">
        <f>_xlfn.NUMBERVALUE(Test_Length_Start[[#This Row],[Column12]])</f>
        <v>2.8327018130803401</v>
      </c>
      <c r="L990" s="8">
        <f>_xlfn.NUMBERVALUE(Test_Length_Start[[#This Row],[Column10]])</f>
        <v>7.5487554640115098E-2</v>
      </c>
      <c r="M990" s="4">
        <f>_xlfn.NUMBERVALUE(Test_Length_Start[[#This Row],[Column11]])</f>
        <v>0.47019740154628697</v>
      </c>
      <c r="N990" s="8">
        <f>Tableau2[[#This Row],[Longueur manquante]]-(6-Tableau2[[#This Row],[longueur]])</f>
        <v>-3.677818049261163</v>
      </c>
    </row>
    <row r="991" spans="2:14" x14ac:dyDescent="0.25">
      <c r="B991" s="3" t="str">
        <f t="shared" si="30"/>
        <v>17</v>
      </c>
      <c r="C991" s="4" t="str">
        <f>Test_Length_Start[[#This Row],[Column1]]</f>
        <v>17-Ground_Truth</v>
      </c>
      <c r="D991" s="3">
        <f t="shared" si="31"/>
        <v>-2</v>
      </c>
      <c r="E991" s="4">
        <f>_xlfn.NUMBERVALUE(Test_Length_Start[[#This Row],[Column2]])</f>
        <v>36.2512639947821</v>
      </c>
      <c r="F991" s="4">
        <f>_xlfn.NUMBERVALUE(Test_Length_Start[[#This Row],[Column3]])</f>
        <v>1.8159230749805499</v>
      </c>
      <c r="G991" s="4">
        <f>_xlfn.NUMBERVALUE(Test_Length_Start[[#This Row],[Column4]])</f>
        <v>1.0587419879149899E-2</v>
      </c>
      <c r="H991" s="4">
        <f>_xlfn.NUMBERVALUE(Test_Length_Start[[#This Row],[Column5]])</f>
        <v>8.6477481115153104E-2</v>
      </c>
      <c r="I991" s="4">
        <f>_xlfn.NUMBERVALUE(Test_Length_Start[[#This Row],[Column6]])</f>
        <v>7.6617559062292498E-3</v>
      </c>
      <c r="J991" s="4">
        <f>_xlfn.NUMBERVALUE(Test_Length_Start[[#This Row],[Column7]])</f>
        <v>6.0536008115050097E-2</v>
      </c>
      <c r="K991" s="4">
        <f>_xlfn.NUMBERVALUE(Test_Length_Start[[#This Row],[Column12]])</f>
        <v>2.5572148310020499</v>
      </c>
      <c r="L991" s="8">
        <f>_xlfn.NUMBERVALUE(Test_Length_Start[[#This Row],[Column10]])</f>
        <v>2.9931606702775001E-2</v>
      </c>
      <c r="M991" s="4">
        <f>_xlfn.NUMBERVALUE(Test_Length_Start[[#This Row],[Column11]])</f>
        <v>0.46458206153427301</v>
      </c>
      <c r="N991" s="8">
        <f>Tableau2[[#This Row],[Longueur manquante]]-(6-Tableau2[[#This Row],[longueur]])</f>
        <v>-3.7194948634851777</v>
      </c>
    </row>
    <row r="992" spans="2:14" x14ac:dyDescent="0.25">
      <c r="B992" s="3" t="str">
        <f t="shared" si="30"/>
        <v>17</v>
      </c>
      <c r="C992" s="4" t="str">
        <f>Test_Length_Start[[#This Row],[Column1]]</f>
        <v>17-Ground_Truth</v>
      </c>
      <c r="D992" s="3">
        <f t="shared" si="31"/>
        <v>-2</v>
      </c>
      <c r="E992" s="4">
        <f>_xlfn.NUMBERVALUE(Test_Length_Start[[#This Row],[Column2]])</f>
        <v>88.236012796349598</v>
      </c>
      <c r="F992" s="4">
        <f>_xlfn.NUMBERVALUE(Test_Length_Start[[#This Row],[Column3]])</f>
        <v>1.9782420673564101</v>
      </c>
      <c r="G992" s="4">
        <f>_xlfn.NUMBERVALUE(Test_Length_Start[[#This Row],[Column4]])</f>
        <v>3.8115457854466003E-2</v>
      </c>
      <c r="H992" s="4">
        <f>_xlfn.NUMBERVALUE(Test_Length_Start[[#This Row],[Column5]])</f>
        <v>0.11584002787629701</v>
      </c>
      <c r="I992" s="4">
        <f>_xlfn.NUMBERVALUE(Test_Length_Start[[#This Row],[Column6]])</f>
        <v>1.7207187910982202E-2</v>
      </c>
      <c r="J992" s="4">
        <f>_xlfn.NUMBERVALUE(Test_Length_Start[[#This Row],[Column7]])</f>
        <v>9.0382568778491101E-2</v>
      </c>
      <c r="K992" s="4">
        <f>_xlfn.NUMBERVALUE(Test_Length_Start[[#This Row],[Column12]])</f>
        <v>2.6223989198915598</v>
      </c>
      <c r="L992" s="8">
        <f>_xlfn.NUMBERVALUE(Test_Length_Start[[#This Row],[Column10]])</f>
        <v>0.319601847229257</v>
      </c>
      <c r="M992" s="4">
        <f>_xlfn.NUMBERVALUE(Test_Length_Start[[#This Row],[Column11]])</f>
        <v>0.55275378684570198</v>
      </c>
      <c r="N992" s="8">
        <f>Tableau2[[#This Row],[Longueur manquante]]-(6-Tableau2[[#This Row],[longueur]])</f>
        <v>-3.469004145797888</v>
      </c>
    </row>
    <row r="993" spans="2:14" x14ac:dyDescent="0.25">
      <c r="B993" s="3" t="str">
        <f t="shared" si="30"/>
        <v>17</v>
      </c>
      <c r="C993" s="4" t="str">
        <f>Test_Length_Start[[#This Row],[Column1]]</f>
        <v>17-Ground_Truth</v>
      </c>
      <c r="D993" s="3">
        <f t="shared" si="31"/>
        <v>-2</v>
      </c>
      <c r="E993" s="4">
        <f>_xlfn.NUMBERVALUE(Test_Length_Start[[#This Row],[Column2]])</f>
        <v>41.807731132383999</v>
      </c>
      <c r="F993" s="4">
        <f>_xlfn.NUMBERVALUE(Test_Length_Start[[#This Row],[Column3]])</f>
        <v>1.8165981391658801</v>
      </c>
      <c r="G993" s="4">
        <f>_xlfn.NUMBERVALUE(Test_Length_Start[[#This Row],[Column4]])</f>
        <v>7.4313426676728099E-3</v>
      </c>
      <c r="H993" s="4">
        <f>_xlfn.NUMBERVALUE(Test_Length_Start[[#This Row],[Column5]])</f>
        <v>8.7973861794405597E-2</v>
      </c>
      <c r="I993" s="4">
        <f>_xlfn.NUMBERVALUE(Test_Length_Start[[#This Row],[Column6]])</f>
        <v>6.6023635193765201E-3</v>
      </c>
      <c r="J993" s="4">
        <f>_xlfn.NUMBERVALUE(Test_Length_Start[[#This Row],[Column7]])</f>
        <v>6.0745761035468603E-2</v>
      </c>
      <c r="K993" s="4">
        <f>_xlfn.NUMBERVALUE(Test_Length_Start[[#This Row],[Column12]])</f>
        <v>2.8043939069611898</v>
      </c>
      <c r="L993" s="8">
        <f>_xlfn.NUMBERVALUE(Test_Length_Start[[#This Row],[Column10]])</f>
        <v>3.1463222604152699E-2</v>
      </c>
      <c r="M993" s="4">
        <f>_xlfn.NUMBERVALUE(Test_Length_Start[[#This Row],[Column11]])</f>
        <v>0.46728771252275098</v>
      </c>
      <c r="N993" s="8">
        <f>Tableau2[[#This Row],[Longueur manquante]]-(6-Tableau2[[#This Row],[longueur]])</f>
        <v>-3.7161141483113695</v>
      </c>
    </row>
    <row r="994" spans="2:14" x14ac:dyDescent="0.25">
      <c r="B994" s="3" t="str">
        <f t="shared" si="30"/>
        <v>17</v>
      </c>
      <c r="C994" s="4" t="str">
        <f>Test_Length_Start[[#This Row],[Column1]]</f>
        <v>17-Ground_Truth</v>
      </c>
      <c r="D994" s="3">
        <f t="shared" si="31"/>
        <v>-2</v>
      </c>
      <c r="E994" s="4">
        <f>_xlfn.NUMBERVALUE(Test_Length_Start[[#This Row],[Column2]])</f>
        <v>37.4406566076213</v>
      </c>
      <c r="F994" s="4">
        <f>_xlfn.NUMBERVALUE(Test_Length_Start[[#This Row],[Column3]])</f>
        <v>1.8580861383130201</v>
      </c>
      <c r="G994" s="4">
        <f>_xlfn.NUMBERVALUE(Test_Length_Start[[#This Row],[Column4]])</f>
        <v>3.8234149189469101E-3</v>
      </c>
      <c r="H994" s="4">
        <f>_xlfn.NUMBERVALUE(Test_Length_Start[[#This Row],[Column5]])</f>
        <v>8.4102068001497901E-2</v>
      </c>
      <c r="I994" s="4">
        <f>_xlfn.NUMBERVALUE(Test_Length_Start[[#This Row],[Column6]])</f>
        <v>3.5250165375578799E-3</v>
      </c>
      <c r="J994" s="4">
        <f>_xlfn.NUMBERVALUE(Test_Length_Start[[#This Row],[Column7]])</f>
        <v>5.7792034628706003E-2</v>
      </c>
      <c r="K994" s="4">
        <f>_xlfn.NUMBERVALUE(Test_Length_Start[[#This Row],[Column12]])</f>
        <v>2.6033841390162702</v>
      </c>
      <c r="L994" s="8">
        <f>_xlfn.NUMBERVALUE(Test_Length_Start[[#This Row],[Column10]])</f>
        <v>8.2962568903492493E-3</v>
      </c>
      <c r="M994" s="4">
        <f>_xlfn.NUMBERVALUE(Test_Length_Start[[#This Row],[Column11]])</f>
        <v>0.47214007094886701</v>
      </c>
      <c r="N994" s="8">
        <f>Tableau2[[#This Row],[Longueur manquante]]-(6-Tableau2[[#This Row],[longueur]])</f>
        <v>-3.6697737907381134</v>
      </c>
    </row>
    <row r="995" spans="2:14" x14ac:dyDescent="0.25">
      <c r="B995" s="3" t="str">
        <f t="shared" si="30"/>
        <v>17</v>
      </c>
      <c r="C995" s="4" t="str">
        <f>Test_Length_Start[[#This Row],[Column1]]</f>
        <v>17-Ground_Truth</v>
      </c>
      <c r="D995" s="3">
        <f t="shared" si="31"/>
        <v>-2</v>
      </c>
      <c r="E995" s="4">
        <f>_xlfn.NUMBERVALUE(Test_Length_Start[[#This Row],[Column2]])</f>
        <v>39.218252098854897</v>
      </c>
      <c r="F995" s="4">
        <f>_xlfn.NUMBERVALUE(Test_Length_Start[[#This Row],[Column3]])</f>
        <v>1.89505022152619</v>
      </c>
      <c r="G995" s="4">
        <f>_xlfn.NUMBERVALUE(Test_Length_Start[[#This Row],[Column4]])</f>
        <v>7.7526025155491597E-3</v>
      </c>
      <c r="H995" s="4">
        <f>_xlfn.NUMBERVALUE(Test_Length_Start[[#This Row],[Column5]])</f>
        <v>8.4417372202672203E-2</v>
      </c>
      <c r="I995" s="4">
        <f>_xlfn.NUMBERVALUE(Test_Length_Start[[#This Row],[Column6]])</f>
        <v>7.4753342396735702E-3</v>
      </c>
      <c r="J995" s="4">
        <f>_xlfn.NUMBERVALUE(Test_Length_Start[[#This Row],[Column7]])</f>
        <v>5.6838070461222003E-2</v>
      </c>
      <c r="K995" s="4">
        <f>_xlfn.NUMBERVALUE(Test_Length_Start[[#This Row],[Column12]])</f>
        <v>2.7389798240037599</v>
      </c>
      <c r="L995" s="8">
        <f>_xlfn.NUMBERVALUE(Test_Length_Start[[#This Row],[Column10]])</f>
        <v>1.7814995673552401E-2</v>
      </c>
      <c r="M995" s="4">
        <f>_xlfn.NUMBERVALUE(Test_Length_Start[[#This Row],[Column11]])</f>
        <v>0.48239008770249597</v>
      </c>
      <c r="N995" s="8">
        <f>Tableau2[[#This Row],[Longueur manquante]]-(6-Tableau2[[#This Row],[longueur]])</f>
        <v>-3.6225596907713142</v>
      </c>
    </row>
    <row r="996" spans="2:14" x14ac:dyDescent="0.25">
      <c r="B996" s="3" t="str">
        <f t="shared" si="30"/>
        <v>17</v>
      </c>
      <c r="C996" s="4" t="str">
        <f>Test_Length_Start[[#This Row],[Column1]]</f>
        <v>17-Ground_Truth</v>
      </c>
      <c r="D996" s="3">
        <f t="shared" si="31"/>
        <v>-2</v>
      </c>
      <c r="E996" s="4">
        <f>_xlfn.NUMBERVALUE(Test_Length_Start[[#This Row],[Column2]])</f>
        <v>36.915537875686198</v>
      </c>
      <c r="F996" s="4">
        <f>_xlfn.NUMBERVALUE(Test_Length_Start[[#This Row],[Column3]])</f>
        <v>1.8630116911236401</v>
      </c>
      <c r="G996" s="4">
        <f>_xlfn.NUMBERVALUE(Test_Length_Start[[#This Row],[Column4]])</f>
        <v>5.97345146527901E-3</v>
      </c>
      <c r="H996" s="4">
        <f>_xlfn.NUMBERVALUE(Test_Length_Start[[#This Row],[Column5]])</f>
        <v>8.5493741459379394E-2</v>
      </c>
      <c r="I996" s="4">
        <f>_xlfn.NUMBERVALUE(Test_Length_Start[[#This Row],[Column6]])</f>
        <v>4.4252578417115799E-3</v>
      </c>
      <c r="J996" s="4">
        <f>_xlfn.NUMBERVALUE(Test_Length_Start[[#This Row],[Column7]])</f>
        <v>5.8046868191104099E-2</v>
      </c>
      <c r="K996" s="4">
        <f>_xlfn.NUMBERVALUE(Test_Length_Start[[#This Row],[Column12]])</f>
        <v>2.70246368995867</v>
      </c>
      <c r="L996" s="8">
        <f>_xlfn.NUMBERVALUE(Test_Length_Start[[#This Row],[Column10]])</f>
        <v>1.5484958127103E-2</v>
      </c>
      <c r="M996" s="4">
        <f>_xlfn.NUMBERVALUE(Test_Length_Start[[#This Row],[Column11]])</f>
        <v>0.48055849787344601</v>
      </c>
      <c r="N996" s="8">
        <f>Tableau2[[#This Row],[Longueur manquante]]-(6-Tableau2[[#This Row],[longueur]])</f>
        <v>-3.6564298110029139</v>
      </c>
    </row>
    <row r="997" spans="2:14" x14ac:dyDescent="0.25">
      <c r="B997" s="3" t="str">
        <f t="shared" si="30"/>
        <v>17</v>
      </c>
      <c r="C997" s="4" t="str">
        <f>Test_Length_Start[[#This Row],[Column1]]</f>
        <v>17-Ground_Truth</v>
      </c>
      <c r="D997" s="3">
        <f t="shared" si="31"/>
        <v>-2</v>
      </c>
      <c r="E997" s="4">
        <f>_xlfn.NUMBERVALUE(Test_Length_Start[[#This Row],[Column2]])</f>
        <v>34.834804126390203</v>
      </c>
      <c r="F997" s="4">
        <f>_xlfn.NUMBERVALUE(Test_Length_Start[[#This Row],[Column3]])</f>
        <v>1.86234462992602</v>
      </c>
      <c r="G997" s="4">
        <f>_xlfn.NUMBERVALUE(Test_Length_Start[[#This Row],[Column4]])</f>
        <v>6.3953734576289202E-3</v>
      </c>
      <c r="H997" s="4">
        <f>_xlfn.NUMBERVALUE(Test_Length_Start[[#This Row],[Column5]])</f>
        <v>8.4126727377312693E-2</v>
      </c>
      <c r="I997" s="4">
        <f>_xlfn.NUMBERVALUE(Test_Length_Start[[#This Row],[Column6]])</f>
        <v>5.3521136097803403E-3</v>
      </c>
      <c r="J997" s="4">
        <f>_xlfn.NUMBERVALUE(Test_Length_Start[[#This Row],[Column7]])</f>
        <v>5.8734734091987498E-2</v>
      </c>
      <c r="K997" s="4">
        <f>_xlfn.NUMBERVALUE(Test_Length_Start[[#This Row],[Column12]])</f>
        <v>2.58409930497873</v>
      </c>
      <c r="L997" s="8">
        <f>_xlfn.NUMBERVALUE(Test_Length_Start[[#This Row],[Column10]])</f>
        <v>2.50696504785968E-2</v>
      </c>
      <c r="M997" s="4">
        <f>_xlfn.NUMBERVALUE(Test_Length_Start[[#This Row],[Column11]])</f>
        <v>0.46923642378006702</v>
      </c>
      <c r="N997" s="8">
        <f>Tableau2[[#This Row],[Longueur manquante]]-(6-Tableau2[[#This Row],[longueur]])</f>
        <v>-3.668418946293913</v>
      </c>
    </row>
    <row r="998" spans="2:14" x14ac:dyDescent="0.25">
      <c r="B998" s="3" t="str">
        <f t="shared" si="30"/>
        <v>17</v>
      </c>
      <c r="C998" s="4" t="str">
        <f>Test_Length_Start[[#This Row],[Column1]]</f>
        <v>17-Ground_Truth</v>
      </c>
      <c r="D998" s="3">
        <f t="shared" si="31"/>
        <v>-2</v>
      </c>
      <c r="E998" s="4">
        <f>_xlfn.NUMBERVALUE(Test_Length_Start[[#This Row],[Column2]])</f>
        <v>37.947747010255199</v>
      </c>
      <c r="F998" s="4">
        <f>_xlfn.NUMBERVALUE(Test_Length_Start[[#This Row],[Column3]])</f>
        <v>1.88785575499818</v>
      </c>
      <c r="G998" s="4">
        <f>_xlfn.NUMBERVALUE(Test_Length_Start[[#This Row],[Column4]])</f>
        <v>4.6876436480496001E-3</v>
      </c>
      <c r="H998" s="4">
        <f>_xlfn.NUMBERVALUE(Test_Length_Start[[#This Row],[Column5]])</f>
        <v>8.3266530530858807E-2</v>
      </c>
      <c r="I998" s="4">
        <f>_xlfn.NUMBERVALUE(Test_Length_Start[[#This Row],[Column6]])</f>
        <v>4.4127894752861501E-3</v>
      </c>
      <c r="J998" s="4">
        <f>_xlfn.NUMBERVALUE(Test_Length_Start[[#This Row],[Column7]])</f>
        <v>5.6542911123000299E-2</v>
      </c>
      <c r="K998" s="4">
        <f>_xlfn.NUMBERVALUE(Test_Length_Start[[#This Row],[Column12]])</f>
        <v>2.8332808829145502</v>
      </c>
      <c r="L998" s="8">
        <f>_xlfn.NUMBERVALUE(Test_Length_Start[[#This Row],[Column10]])</f>
        <v>1.2305184449713199E-2</v>
      </c>
      <c r="M998" s="4">
        <f>_xlfn.NUMBERVALUE(Test_Length_Start[[#This Row],[Column11]])</f>
        <v>0.48123322218619902</v>
      </c>
      <c r="N998" s="8">
        <f>Tableau2[[#This Row],[Longueur manquante]]-(6-Tableau2[[#This Row],[longueur]])</f>
        <v>-3.6309110228156216</v>
      </c>
    </row>
    <row r="999" spans="2:14" x14ac:dyDescent="0.25">
      <c r="B999" s="3" t="str">
        <f t="shared" si="30"/>
        <v>17</v>
      </c>
      <c r="C999" s="4" t="str">
        <f>Test_Length_Start[[#This Row],[Column1]]</f>
        <v>17-Ground_Truth</v>
      </c>
      <c r="D999" s="3">
        <f t="shared" si="31"/>
        <v>-2</v>
      </c>
      <c r="E999" s="4">
        <f>_xlfn.NUMBERVALUE(Test_Length_Start[[#This Row],[Column2]])</f>
        <v>38.386203380444698</v>
      </c>
      <c r="F999" s="4">
        <f>_xlfn.NUMBERVALUE(Test_Length_Start[[#This Row],[Column3]])</f>
        <v>1.8933253510680701</v>
      </c>
      <c r="G999" s="4">
        <f>_xlfn.NUMBERVALUE(Test_Length_Start[[#This Row],[Column4]])</f>
        <v>5.6227390868096297E-3</v>
      </c>
      <c r="H999" s="4">
        <f>_xlfn.NUMBERVALUE(Test_Length_Start[[#This Row],[Column5]])</f>
        <v>8.4171536556600507E-2</v>
      </c>
      <c r="I999" s="4">
        <f>_xlfn.NUMBERVALUE(Test_Length_Start[[#This Row],[Column6]])</f>
        <v>5.18818747894735E-3</v>
      </c>
      <c r="J999" s="4">
        <f>_xlfn.NUMBERVALUE(Test_Length_Start[[#This Row],[Column7]])</f>
        <v>5.7300854671059102E-2</v>
      </c>
      <c r="K999" s="4">
        <f>_xlfn.NUMBERVALUE(Test_Length_Start[[#This Row],[Column12]])</f>
        <v>2.7039670770755002</v>
      </c>
      <c r="L999" s="8">
        <f>_xlfn.NUMBERVALUE(Test_Length_Start[[#This Row],[Column10]])</f>
        <v>1.8555383054317299E-2</v>
      </c>
      <c r="M999" s="4">
        <f>_xlfn.NUMBERVALUE(Test_Length_Start[[#This Row],[Column11]])</f>
        <v>0.48442593752820301</v>
      </c>
      <c r="N999" s="8">
        <f>Tableau2[[#This Row],[Longueur manquante]]-(6-Tableau2[[#This Row],[longueur]])</f>
        <v>-3.6222487114037274</v>
      </c>
    </row>
    <row r="1000" spans="2:14" x14ac:dyDescent="0.25">
      <c r="B1000" s="3" t="str">
        <f t="shared" si="30"/>
        <v>17</v>
      </c>
      <c r="C1000" s="4" t="str">
        <f>Test_Length_Start[[#This Row],[Column1]]</f>
        <v>17-Ground_Truth</v>
      </c>
      <c r="D1000" s="3">
        <f t="shared" si="31"/>
        <v>-2</v>
      </c>
      <c r="E1000" s="4">
        <f>_xlfn.NUMBERVALUE(Test_Length_Start[[#This Row],[Column2]])</f>
        <v>38.344601924254199</v>
      </c>
      <c r="F1000" s="4">
        <f>_xlfn.NUMBERVALUE(Test_Length_Start[[#This Row],[Column3]])</f>
        <v>1.8104520881817701</v>
      </c>
      <c r="G1000" s="4">
        <f>_xlfn.NUMBERVALUE(Test_Length_Start[[#This Row],[Column4]])</f>
        <v>4.0876966469888497E-3</v>
      </c>
      <c r="H1000" s="4">
        <f>_xlfn.NUMBERVALUE(Test_Length_Start[[#This Row],[Column5]])</f>
        <v>8.7205490081057602E-2</v>
      </c>
      <c r="I1000" s="4">
        <f>_xlfn.NUMBERVALUE(Test_Length_Start[[#This Row],[Column6]])</f>
        <v>3.2180480532105001E-3</v>
      </c>
      <c r="J1000" s="4">
        <f>_xlfn.NUMBERVALUE(Test_Length_Start[[#This Row],[Column7]])</f>
        <v>6.0274617889974999E-2</v>
      </c>
      <c r="K1000" s="4">
        <f>_xlfn.NUMBERVALUE(Test_Length_Start[[#This Row],[Column12]])</f>
        <v>2.6511772109661198</v>
      </c>
      <c r="L1000" s="8">
        <f>_xlfn.NUMBERVALUE(Test_Length_Start[[#This Row],[Column10]])</f>
        <v>2.0682556914288001E-2</v>
      </c>
      <c r="M1000" s="4">
        <f>_xlfn.NUMBERVALUE(Test_Length_Start[[#This Row],[Column11]])</f>
        <v>0.46576658448005998</v>
      </c>
      <c r="N1000" s="8">
        <f>Tableau2[[#This Row],[Longueur manquante]]-(6-Tableau2[[#This Row],[longueur]])</f>
        <v>-3.7237813273381701</v>
      </c>
    </row>
    <row r="1001" spans="2:14" x14ac:dyDescent="0.25">
      <c r="B1001" s="3" t="str">
        <f t="shared" si="30"/>
        <v>17</v>
      </c>
      <c r="C1001" s="4" t="str">
        <f>Test_Length_Start[[#This Row],[Column1]]</f>
        <v>17-Ground_Truth</v>
      </c>
      <c r="D1001" s="3">
        <f t="shared" si="31"/>
        <v>-2</v>
      </c>
      <c r="E1001" s="4">
        <f>_xlfn.NUMBERVALUE(Test_Length_Start[[#This Row],[Column2]])</f>
        <v>38.065779142215803</v>
      </c>
      <c r="F1001" s="4">
        <f>_xlfn.NUMBERVALUE(Test_Length_Start[[#This Row],[Column3]])</f>
        <v>1.8652862088819699</v>
      </c>
      <c r="G1001" s="4">
        <f>_xlfn.NUMBERVALUE(Test_Length_Start[[#This Row],[Column4]])</f>
        <v>4.9018847901152098E-3</v>
      </c>
      <c r="H1001" s="4">
        <f>_xlfn.NUMBERVALUE(Test_Length_Start[[#This Row],[Column5]])</f>
        <v>8.4883854368447795E-2</v>
      </c>
      <c r="I1001" s="4">
        <f>_xlfn.NUMBERVALUE(Test_Length_Start[[#This Row],[Column6]])</f>
        <v>4.86507192132404E-3</v>
      </c>
      <c r="J1001" s="4">
        <f>_xlfn.NUMBERVALUE(Test_Length_Start[[#This Row],[Column7]])</f>
        <v>5.7677929400788502E-2</v>
      </c>
      <c r="K1001" s="4">
        <f>_xlfn.NUMBERVALUE(Test_Length_Start[[#This Row],[Column12]])</f>
        <v>2.6010510340565798</v>
      </c>
      <c r="L1001" s="8">
        <f>_xlfn.NUMBERVALUE(Test_Length_Start[[#This Row],[Column10]])</f>
        <v>1.0121245891538099E-2</v>
      </c>
      <c r="M1001" s="4">
        <f>_xlfn.NUMBERVALUE(Test_Length_Start[[#This Row],[Column11]])</f>
        <v>0.47452560988019998</v>
      </c>
      <c r="N1001" s="8">
        <f>Tableau2[[#This Row],[Longueur manquante]]-(6-Tableau2[[#This Row],[longueur]])</f>
        <v>-3.6601881812378303</v>
      </c>
    </row>
    <row r="1002" spans="2:14" x14ac:dyDescent="0.25">
      <c r="B1002" s="3" t="str">
        <f t="shared" si="30"/>
        <v>18</v>
      </c>
      <c r="C1002" s="4" t="str">
        <f>Test_Length_Start[[#This Row],[Column1]]</f>
        <v>18-Camera-0,0</v>
      </c>
      <c r="D1002" s="3">
        <f t="shared" si="31"/>
        <v>0</v>
      </c>
      <c r="E1002" s="4">
        <f>_xlfn.NUMBERVALUE(Test_Length_Start[[#This Row],[Column2]])</f>
        <v>74.3354152455818</v>
      </c>
      <c r="F1002" s="4">
        <f>_xlfn.NUMBERVALUE(Test_Length_Start[[#This Row],[Column3]])</f>
        <v>1.8697067157929299</v>
      </c>
      <c r="G1002" s="4">
        <f>_xlfn.NUMBERVALUE(Test_Length_Start[[#This Row],[Column4]])</f>
        <v>1.2057480033634899E-2</v>
      </c>
      <c r="H1002" s="4">
        <f>_xlfn.NUMBERVALUE(Test_Length_Start[[#This Row],[Column5]])</f>
        <v>8.4029838771451301E-2</v>
      </c>
      <c r="I1002" s="4">
        <f>_xlfn.NUMBERVALUE(Test_Length_Start[[#This Row],[Column6]])</f>
        <v>7.2128834566356796E-3</v>
      </c>
      <c r="J1002" s="4">
        <f>_xlfn.NUMBERVALUE(Test_Length_Start[[#This Row],[Column7]])</f>
        <v>6.4968727080258595E-2</v>
      </c>
      <c r="K1002" s="4">
        <f>_xlfn.NUMBERVALUE(Test_Length_Start[[#This Row],[Column12]])</f>
        <v>1.42006076697725</v>
      </c>
      <c r="L1002" s="8">
        <f>_xlfn.NUMBERVALUE(Test_Length_Start[[#This Row],[Column10]])</f>
        <v>3.8840589197239601E-2</v>
      </c>
      <c r="M1002" s="4">
        <f>_xlfn.NUMBERVALUE(Test_Length_Start[[#This Row],[Column11]])</f>
        <v>0.373345288168975</v>
      </c>
      <c r="N1002" s="8">
        <f>Tableau2[[#This Row],[Longueur manquante]]-(6-Tableau2[[#This Row],[longueur]])</f>
        <v>-3.7569479960380954</v>
      </c>
    </row>
    <row r="1003" spans="2:14" x14ac:dyDescent="0.25">
      <c r="B1003" s="3" t="str">
        <f t="shared" si="30"/>
        <v>18</v>
      </c>
      <c r="C1003" s="4" t="str">
        <f>Test_Length_Start[[#This Row],[Column1]]</f>
        <v>18-Camera-0,0</v>
      </c>
      <c r="D1003" s="3">
        <f t="shared" si="31"/>
        <v>0</v>
      </c>
      <c r="E1003" s="4">
        <f>_xlfn.NUMBERVALUE(Test_Length_Start[[#This Row],[Column2]])</f>
        <v>87.130775230018699</v>
      </c>
      <c r="F1003" s="4">
        <f>_xlfn.NUMBERVALUE(Test_Length_Start[[#This Row],[Column3]])</f>
        <v>1.86131414573112</v>
      </c>
      <c r="G1003" s="4">
        <f>_xlfn.NUMBERVALUE(Test_Length_Start[[#This Row],[Column4]])</f>
        <v>1.8992596861776199E-2</v>
      </c>
      <c r="H1003" s="4">
        <f>_xlfn.NUMBERVALUE(Test_Length_Start[[#This Row],[Column5]])</f>
        <v>9.0164002454988096E-2</v>
      </c>
      <c r="I1003" s="4">
        <f>_xlfn.NUMBERVALUE(Test_Length_Start[[#This Row],[Column6]])</f>
        <v>1.0754006650536999E-2</v>
      </c>
      <c r="J1003" s="4">
        <f>_xlfn.NUMBERVALUE(Test_Length_Start[[#This Row],[Column7]])</f>
        <v>7.5410958819664198E-2</v>
      </c>
      <c r="K1003" s="4">
        <f>_xlfn.NUMBERVALUE(Test_Length_Start[[#This Row],[Column12]])</f>
        <v>1.5677108210511499</v>
      </c>
      <c r="L1003" s="8">
        <f>_xlfn.NUMBERVALUE(Test_Length_Start[[#This Row],[Column10]])</f>
        <v>0.12563365963569501</v>
      </c>
      <c r="M1003" s="4">
        <f>_xlfn.NUMBERVALUE(Test_Length_Start[[#This Row],[Column11]])</f>
        <v>0.362810054498242</v>
      </c>
      <c r="N1003" s="8">
        <f>Tableau2[[#This Row],[Longueur manquante]]-(6-Tableau2[[#This Row],[longueur]])</f>
        <v>-3.7758757997706383</v>
      </c>
    </row>
    <row r="1004" spans="2:14" x14ac:dyDescent="0.25">
      <c r="B1004" s="3" t="str">
        <f t="shared" si="30"/>
        <v>18</v>
      </c>
      <c r="C1004" s="4" t="str">
        <f>Test_Length_Start[[#This Row],[Column1]]</f>
        <v>18-Camera-0,0</v>
      </c>
      <c r="D1004" s="3">
        <f t="shared" si="31"/>
        <v>0</v>
      </c>
      <c r="E1004" s="4">
        <f>_xlfn.NUMBERVALUE(Test_Length_Start[[#This Row],[Column2]])</f>
        <v>84.805305217395102</v>
      </c>
      <c r="F1004" s="4">
        <f>_xlfn.NUMBERVALUE(Test_Length_Start[[#This Row],[Column3]])</f>
        <v>1.82114122707232</v>
      </c>
      <c r="G1004" s="4">
        <f>_xlfn.NUMBERVALUE(Test_Length_Start[[#This Row],[Column4]])</f>
        <v>3.5997293908835E-2</v>
      </c>
      <c r="H1004" s="4">
        <f>_xlfn.NUMBERVALUE(Test_Length_Start[[#This Row],[Column5]])</f>
        <v>0.10824571092567301</v>
      </c>
      <c r="I1004" s="4">
        <f>_xlfn.NUMBERVALUE(Test_Length_Start[[#This Row],[Column6]])</f>
        <v>2.41440326823739E-2</v>
      </c>
      <c r="J1004" s="4">
        <f>_xlfn.NUMBERVALUE(Test_Length_Start[[#This Row],[Column7]])</f>
        <v>9.1705763654973099E-2</v>
      </c>
      <c r="K1004" s="4">
        <f>_xlfn.NUMBERVALUE(Test_Length_Start[[#This Row],[Column12]])</f>
        <v>1.8349596210755399</v>
      </c>
      <c r="L1004" s="8">
        <f>_xlfn.NUMBERVALUE(Test_Length_Start[[#This Row],[Column10]])</f>
        <v>0.109355926925647</v>
      </c>
      <c r="M1004" s="4">
        <f>_xlfn.NUMBERVALUE(Test_Length_Start[[#This Row],[Column11]])</f>
        <v>0.37489541754621603</v>
      </c>
      <c r="N1004" s="8">
        <f>Tableau2[[#This Row],[Longueur manquante]]-(6-Tableau2[[#This Row],[longueur]])</f>
        <v>-3.8039633553814642</v>
      </c>
    </row>
    <row r="1005" spans="2:14" x14ac:dyDescent="0.25">
      <c r="B1005" s="3" t="str">
        <f t="shared" si="30"/>
        <v>18</v>
      </c>
      <c r="C1005" s="4" t="str">
        <f>Test_Length_Start[[#This Row],[Column1]]</f>
        <v>18-Camera-0,0</v>
      </c>
      <c r="D1005" s="3">
        <f t="shared" si="31"/>
        <v>0</v>
      </c>
      <c r="E1005" s="4">
        <f>_xlfn.NUMBERVALUE(Test_Length_Start[[#This Row],[Column2]])</f>
        <v>68.506596712823793</v>
      </c>
      <c r="F1005" s="4">
        <f>_xlfn.NUMBERVALUE(Test_Length_Start[[#This Row],[Column3]])</f>
        <v>1.9383116479192899</v>
      </c>
      <c r="G1005" s="4">
        <f>_xlfn.NUMBERVALUE(Test_Length_Start[[#This Row],[Column4]])</f>
        <v>1.3037011165918801E-2</v>
      </c>
      <c r="H1005" s="4">
        <f>_xlfn.NUMBERVALUE(Test_Length_Start[[#This Row],[Column5]])</f>
        <v>8.1925696369656395E-2</v>
      </c>
      <c r="I1005" s="4">
        <f>_xlfn.NUMBERVALUE(Test_Length_Start[[#This Row],[Column6]])</f>
        <v>1.16287763967286E-2</v>
      </c>
      <c r="J1005" s="4">
        <f>_xlfn.NUMBERVALUE(Test_Length_Start[[#This Row],[Column7]])</f>
        <v>6.3798687888300801E-2</v>
      </c>
      <c r="K1005" s="4">
        <f>_xlfn.NUMBERVALUE(Test_Length_Start[[#This Row],[Column12]])</f>
        <v>1.4614299929235099</v>
      </c>
      <c r="L1005" s="8">
        <f>_xlfn.NUMBERVALUE(Test_Length_Start[[#This Row],[Column10]])</f>
        <v>3.2548552554133303E-2</v>
      </c>
      <c r="M1005" s="4">
        <f>_xlfn.NUMBERVALUE(Test_Length_Start[[#This Row],[Column11]])</f>
        <v>0.36464681877983002</v>
      </c>
      <c r="N1005" s="8">
        <f>Tableau2[[#This Row],[Longueur manquante]]-(6-Tableau2[[#This Row],[longueur]])</f>
        <v>-3.6970415333008795</v>
      </c>
    </row>
    <row r="1006" spans="2:14" x14ac:dyDescent="0.25">
      <c r="B1006" s="3" t="str">
        <f t="shared" si="30"/>
        <v>18</v>
      </c>
      <c r="C1006" s="4" t="str">
        <f>Test_Length_Start[[#This Row],[Column1]]</f>
        <v>18-Camera-0,0</v>
      </c>
      <c r="D1006" s="3">
        <f t="shared" si="31"/>
        <v>0</v>
      </c>
      <c r="E1006" s="4">
        <f>_xlfn.NUMBERVALUE(Test_Length_Start[[#This Row],[Column2]])</f>
        <v>55.4987031324996</v>
      </c>
      <c r="F1006" s="4">
        <f>_xlfn.NUMBERVALUE(Test_Length_Start[[#This Row],[Column3]])</f>
        <v>1.96105504286032</v>
      </c>
      <c r="G1006" s="4">
        <f>_xlfn.NUMBERVALUE(Test_Length_Start[[#This Row],[Column4]])</f>
        <v>2.62408728381253E-2</v>
      </c>
      <c r="H1006" s="4">
        <f>_xlfn.NUMBERVALUE(Test_Length_Start[[#This Row],[Column5]])</f>
        <v>9.4315946192068706E-2</v>
      </c>
      <c r="I1006" s="4">
        <f>_xlfn.NUMBERVALUE(Test_Length_Start[[#This Row],[Column6]])</f>
        <v>2.6955844276685199E-2</v>
      </c>
      <c r="J1006" s="4">
        <f>_xlfn.NUMBERVALUE(Test_Length_Start[[#This Row],[Column7]])</f>
        <v>7.2557465066675902E-2</v>
      </c>
      <c r="K1006" s="4">
        <f>_xlfn.NUMBERVALUE(Test_Length_Start[[#This Row],[Column12]])</f>
        <v>1.40476629696786</v>
      </c>
      <c r="L1006" s="8">
        <f>_xlfn.NUMBERVALUE(Test_Length_Start[[#This Row],[Column10]])</f>
        <v>5.7546876314352798E-2</v>
      </c>
      <c r="M1006" s="4">
        <f>_xlfn.NUMBERVALUE(Test_Length_Start[[#This Row],[Column11]])</f>
        <v>0.37668875656419099</v>
      </c>
      <c r="N1006" s="8">
        <f>Tableau2[[#This Row],[Longueur manquante]]-(6-Tableau2[[#This Row],[longueur]])</f>
        <v>-3.6622562005754893</v>
      </c>
    </row>
    <row r="1007" spans="2:14" x14ac:dyDescent="0.25">
      <c r="B1007" s="3" t="str">
        <f t="shared" si="30"/>
        <v>18</v>
      </c>
      <c r="C1007" s="4" t="str">
        <f>Test_Length_Start[[#This Row],[Column1]]</f>
        <v>18-Camera-0,0</v>
      </c>
      <c r="D1007" s="3">
        <f t="shared" si="31"/>
        <v>0</v>
      </c>
      <c r="E1007" s="4">
        <f>_xlfn.NUMBERVALUE(Test_Length_Start[[#This Row],[Column2]])</f>
        <v>76.231230487254905</v>
      </c>
      <c r="F1007" s="4">
        <f>_xlfn.NUMBERVALUE(Test_Length_Start[[#This Row],[Column3]])</f>
        <v>1.84063342748034</v>
      </c>
      <c r="G1007" s="4">
        <f>_xlfn.NUMBERVALUE(Test_Length_Start[[#This Row],[Column4]])</f>
        <v>2.06315909093766E-2</v>
      </c>
      <c r="H1007" s="4">
        <f>_xlfn.NUMBERVALUE(Test_Length_Start[[#This Row],[Column5]])</f>
        <v>8.6470036874113296E-2</v>
      </c>
      <c r="I1007" s="4">
        <f>_xlfn.NUMBERVALUE(Test_Length_Start[[#This Row],[Column6]])</f>
        <v>1.7368322032761299E-2</v>
      </c>
      <c r="J1007" s="4">
        <f>_xlfn.NUMBERVALUE(Test_Length_Start[[#This Row],[Column7]])</f>
        <v>7.1161845683832395E-2</v>
      </c>
      <c r="K1007" s="4">
        <f>_xlfn.NUMBERVALUE(Test_Length_Start[[#This Row],[Column12]])</f>
        <v>1.5635630229953601</v>
      </c>
      <c r="L1007" s="8">
        <f>_xlfn.NUMBERVALUE(Test_Length_Start[[#This Row],[Column10]])</f>
        <v>0.115424502300867</v>
      </c>
      <c r="M1007" s="4">
        <f>_xlfn.NUMBERVALUE(Test_Length_Start[[#This Row],[Column11]])</f>
        <v>0.34924587265850598</v>
      </c>
      <c r="N1007" s="8">
        <f>Tableau2[[#This Row],[Longueur manquante]]-(6-Tableau2[[#This Row],[longueur]])</f>
        <v>-3.8101206998611543</v>
      </c>
    </row>
    <row r="1008" spans="2:14" x14ac:dyDescent="0.25">
      <c r="B1008" s="3" t="str">
        <f t="shared" si="30"/>
        <v>18</v>
      </c>
      <c r="C1008" s="4" t="str">
        <f>Test_Length_Start[[#This Row],[Column1]]</f>
        <v>18-Camera-0,0</v>
      </c>
      <c r="D1008" s="3">
        <f t="shared" si="31"/>
        <v>0</v>
      </c>
      <c r="E1008" s="4">
        <f>_xlfn.NUMBERVALUE(Test_Length_Start[[#This Row],[Column2]])</f>
        <v>74.296730360451704</v>
      </c>
      <c r="F1008" s="4">
        <f>_xlfn.NUMBERVALUE(Test_Length_Start[[#This Row],[Column3]])</f>
        <v>1.81068439591092</v>
      </c>
      <c r="G1008" s="4">
        <f>_xlfn.NUMBERVALUE(Test_Length_Start[[#This Row],[Column4]])</f>
        <v>1.3031354528874901E-2</v>
      </c>
      <c r="H1008" s="4">
        <f>_xlfn.NUMBERVALUE(Test_Length_Start[[#This Row],[Column5]])</f>
        <v>8.8147172634740603E-2</v>
      </c>
      <c r="I1008" s="4">
        <f>_xlfn.NUMBERVALUE(Test_Length_Start[[#This Row],[Column6]])</f>
        <v>1.0436943258240799E-2</v>
      </c>
      <c r="J1008" s="4">
        <f>_xlfn.NUMBERVALUE(Test_Length_Start[[#This Row],[Column7]])</f>
        <v>6.7643699544146299E-2</v>
      </c>
      <c r="K1008" s="4">
        <f>_xlfn.NUMBERVALUE(Test_Length_Start[[#This Row],[Column12]])</f>
        <v>1.4199621210573199</v>
      </c>
      <c r="L1008" s="8">
        <f>_xlfn.NUMBERVALUE(Test_Length_Start[[#This Row],[Column10]])</f>
        <v>6.0278540404563097E-2</v>
      </c>
      <c r="M1008" s="4">
        <f>_xlfn.NUMBERVALUE(Test_Length_Start[[#This Row],[Column11]])</f>
        <v>0.37180058511161401</v>
      </c>
      <c r="N1008" s="8">
        <f>Tableau2[[#This Row],[Longueur manquante]]-(6-Tableau2[[#This Row],[longueur]])</f>
        <v>-3.8175150189774656</v>
      </c>
    </row>
    <row r="1009" spans="2:14" x14ac:dyDescent="0.25">
      <c r="B1009" s="3" t="str">
        <f t="shared" si="30"/>
        <v>18</v>
      </c>
      <c r="C1009" s="4" t="str">
        <f>Test_Length_Start[[#This Row],[Column1]]</f>
        <v>18-Camera-0,0</v>
      </c>
      <c r="D1009" s="3">
        <f t="shared" si="31"/>
        <v>0</v>
      </c>
      <c r="E1009" s="4">
        <f>_xlfn.NUMBERVALUE(Test_Length_Start[[#This Row],[Column2]])</f>
        <v>85.804215213277701</v>
      </c>
      <c r="F1009" s="4">
        <f>_xlfn.NUMBERVALUE(Test_Length_Start[[#This Row],[Column3]])</f>
        <v>1.82477166496817</v>
      </c>
      <c r="G1009" s="4">
        <f>_xlfn.NUMBERVALUE(Test_Length_Start[[#This Row],[Column4]])</f>
        <v>1.28490334825874E-2</v>
      </c>
      <c r="H1009" s="4">
        <f>_xlfn.NUMBERVALUE(Test_Length_Start[[#This Row],[Column5]])</f>
        <v>8.7236105355173399E-2</v>
      </c>
      <c r="I1009" s="4">
        <f>_xlfn.NUMBERVALUE(Test_Length_Start[[#This Row],[Column6]])</f>
        <v>7.4639588654056297E-3</v>
      </c>
      <c r="J1009" s="4">
        <f>_xlfn.NUMBERVALUE(Test_Length_Start[[#This Row],[Column7]])</f>
        <v>7.1921383374597303E-2</v>
      </c>
      <c r="K1009" s="4">
        <f>_xlfn.NUMBERVALUE(Test_Length_Start[[#This Row],[Column12]])</f>
        <v>1.4635568209923799</v>
      </c>
      <c r="L1009" s="8">
        <f>_xlfn.NUMBERVALUE(Test_Length_Start[[#This Row],[Column10]])</f>
        <v>0.12345621096572799</v>
      </c>
      <c r="M1009" s="4">
        <f>_xlfn.NUMBERVALUE(Test_Length_Start[[#This Row],[Column11]])</f>
        <v>0.354452364161911</v>
      </c>
      <c r="N1009" s="8">
        <f>Tableau2[[#This Row],[Longueur manquante]]-(6-Tableau2[[#This Row],[longueur]])</f>
        <v>-3.8207759708699194</v>
      </c>
    </row>
    <row r="1010" spans="2:14" x14ac:dyDescent="0.25">
      <c r="B1010" s="3" t="str">
        <f t="shared" si="30"/>
        <v>18</v>
      </c>
      <c r="C1010" s="4" t="str">
        <f>Test_Length_Start[[#This Row],[Column1]]</f>
        <v>18-Camera-0,0</v>
      </c>
      <c r="D1010" s="3">
        <f t="shared" si="31"/>
        <v>0</v>
      </c>
      <c r="E1010" s="4">
        <f>_xlfn.NUMBERVALUE(Test_Length_Start[[#This Row],[Column2]])</f>
        <v>77.720434470565394</v>
      </c>
      <c r="F1010" s="4">
        <f>_xlfn.NUMBERVALUE(Test_Length_Start[[#This Row],[Column3]])</f>
        <v>1.85479936270708</v>
      </c>
      <c r="G1010" s="4">
        <f>_xlfn.NUMBERVALUE(Test_Length_Start[[#This Row],[Column4]])</f>
        <v>5.0329847366468998E-2</v>
      </c>
      <c r="H1010" s="4">
        <f>_xlfn.NUMBERVALUE(Test_Length_Start[[#This Row],[Column5]])</f>
        <v>0.13873981450631201</v>
      </c>
      <c r="I1010" s="4">
        <f>_xlfn.NUMBERVALUE(Test_Length_Start[[#This Row],[Column6]])</f>
        <v>3.1854795595520097E-2</v>
      </c>
      <c r="J1010" s="4">
        <f>_xlfn.NUMBERVALUE(Test_Length_Start[[#This Row],[Column7]])</f>
        <v>0.10077839568680901</v>
      </c>
      <c r="K1010" s="4">
        <f>_xlfn.NUMBERVALUE(Test_Length_Start[[#This Row],[Column12]])</f>
        <v>2.5064618620090098</v>
      </c>
      <c r="L1010" s="8">
        <f>_xlfn.NUMBERVALUE(Test_Length_Start[[#This Row],[Column10]])</f>
        <v>0.35885458856778801</v>
      </c>
      <c r="M1010" s="4">
        <f>_xlfn.NUMBERVALUE(Test_Length_Start[[#This Row],[Column11]])</f>
        <v>0.51473337733242697</v>
      </c>
      <c r="N1010" s="8">
        <f>Tableau2[[#This Row],[Longueur manquante]]-(6-Tableau2[[#This Row],[longueur]])</f>
        <v>-3.6304672599604926</v>
      </c>
    </row>
    <row r="1011" spans="2:14" x14ac:dyDescent="0.25">
      <c r="B1011" s="3" t="str">
        <f t="shared" si="30"/>
        <v>18</v>
      </c>
      <c r="C1011" s="4" t="str">
        <f>Test_Length_Start[[#This Row],[Column1]]</f>
        <v>18-Camera-0,0</v>
      </c>
      <c r="D1011" s="3">
        <f t="shared" si="31"/>
        <v>0</v>
      </c>
      <c r="E1011" s="4">
        <f>_xlfn.NUMBERVALUE(Test_Length_Start[[#This Row],[Column2]])</f>
        <v>75.052342826018801</v>
      </c>
      <c r="F1011" s="4">
        <f>_xlfn.NUMBERVALUE(Test_Length_Start[[#This Row],[Column3]])</f>
        <v>1.91512911840964</v>
      </c>
      <c r="G1011" s="4">
        <f>_xlfn.NUMBERVALUE(Test_Length_Start[[#This Row],[Column4]])</f>
        <v>1.56055472179501E-2</v>
      </c>
      <c r="H1011" s="4">
        <f>_xlfn.NUMBERVALUE(Test_Length_Start[[#This Row],[Column5]])</f>
        <v>8.8671973103185198E-2</v>
      </c>
      <c r="I1011" s="4">
        <f>_xlfn.NUMBERVALUE(Test_Length_Start[[#This Row],[Column6]])</f>
        <v>1.37121939288159E-2</v>
      </c>
      <c r="J1011" s="4">
        <f>_xlfn.NUMBERVALUE(Test_Length_Start[[#This Row],[Column7]])</f>
        <v>6.6311566705457695E-2</v>
      </c>
      <c r="K1011" s="4">
        <f>_xlfn.NUMBERVALUE(Test_Length_Start[[#This Row],[Column12]])</f>
        <v>1.4003031619358799</v>
      </c>
      <c r="L1011" s="8">
        <f>_xlfn.NUMBERVALUE(Test_Length_Start[[#This Row],[Column10]])</f>
        <v>4.1995661262558999E-2</v>
      </c>
      <c r="M1011" s="4">
        <f>_xlfn.NUMBERVALUE(Test_Length_Start[[#This Row],[Column11]])</f>
        <v>0.38642168984120601</v>
      </c>
      <c r="N1011" s="8">
        <f>Tableau2[[#This Row],[Longueur manquante]]-(6-Tableau2[[#This Row],[longueur]])</f>
        <v>-3.6984491917491544</v>
      </c>
    </row>
    <row r="1012" spans="2:14" x14ac:dyDescent="0.25">
      <c r="B1012" s="3" t="str">
        <f t="shared" si="30"/>
        <v>18</v>
      </c>
      <c r="C1012" s="4" t="str">
        <f>Test_Length_Start[[#This Row],[Column1]]</f>
        <v>18-Camera-0,0</v>
      </c>
      <c r="D1012" s="3">
        <f t="shared" si="31"/>
        <v>0</v>
      </c>
      <c r="E1012" s="4">
        <f>_xlfn.NUMBERVALUE(Test_Length_Start[[#This Row],[Column2]])</f>
        <v>75.622995417503702</v>
      </c>
      <c r="F1012" s="4">
        <f>_xlfn.NUMBERVALUE(Test_Length_Start[[#This Row],[Column3]])</f>
        <v>1.86207058045157</v>
      </c>
      <c r="G1012" s="4">
        <f>_xlfn.NUMBERVALUE(Test_Length_Start[[#This Row],[Column4]])</f>
        <v>6.4921635646433299E-3</v>
      </c>
      <c r="H1012" s="4">
        <f>_xlfn.NUMBERVALUE(Test_Length_Start[[#This Row],[Column5]])</f>
        <v>8.3410339078119095E-2</v>
      </c>
      <c r="I1012" s="4">
        <f>_xlfn.NUMBERVALUE(Test_Length_Start[[#This Row],[Column6]])</f>
        <v>5.7104769229117504E-3</v>
      </c>
      <c r="J1012" s="4">
        <f>_xlfn.NUMBERVALUE(Test_Length_Start[[#This Row],[Column7]])</f>
        <v>6.5943202211684399E-2</v>
      </c>
      <c r="K1012" s="4">
        <f>_xlfn.NUMBERVALUE(Test_Length_Start[[#This Row],[Column12]])</f>
        <v>1.43882616702467</v>
      </c>
      <c r="L1012" s="8">
        <f>_xlfn.NUMBERVALUE(Test_Length_Start[[#This Row],[Column10]])</f>
        <v>1.5897825548876698E-2</v>
      </c>
      <c r="M1012" s="4">
        <f>_xlfn.NUMBERVALUE(Test_Length_Start[[#This Row],[Column11]])</f>
        <v>0.36760599860646898</v>
      </c>
      <c r="N1012" s="8">
        <f>Tableau2[[#This Row],[Longueur manquante]]-(6-Tableau2[[#This Row],[longueur]])</f>
        <v>-3.7703234209419607</v>
      </c>
    </row>
    <row r="1013" spans="2:14" x14ac:dyDescent="0.25">
      <c r="B1013" s="3" t="str">
        <f t="shared" si="30"/>
        <v>18</v>
      </c>
      <c r="C1013" s="4" t="str">
        <f>Test_Length_Start[[#This Row],[Column1]]</f>
        <v>18-Camera-0,0</v>
      </c>
      <c r="D1013" s="3">
        <f t="shared" si="31"/>
        <v>0</v>
      </c>
      <c r="E1013" s="4">
        <f>_xlfn.NUMBERVALUE(Test_Length_Start[[#This Row],[Column2]])</f>
        <v>83.943893202215605</v>
      </c>
      <c r="F1013" s="4">
        <f>_xlfn.NUMBERVALUE(Test_Length_Start[[#This Row],[Column3]])</f>
        <v>1.89282772833068</v>
      </c>
      <c r="G1013" s="4">
        <f>_xlfn.NUMBERVALUE(Test_Length_Start[[#This Row],[Column4]])</f>
        <v>1.5683547339470302E-2</v>
      </c>
      <c r="H1013" s="4">
        <f>_xlfn.NUMBERVALUE(Test_Length_Start[[#This Row],[Column5]])</f>
        <v>8.5935980282778796E-2</v>
      </c>
      <c r="I1013" s="4">
        <f>_xlfn.NUMBERVALUE(Test_Length_Start[[#This Row],[Column6]])</f>
        <v>1.4172287818261801E-2</v>
      </c>
      <c r="J1013" s="4">
        <f>_xlfn.NUMBERVALUE(Test_Length_Start[[#This Row],[Column7]])</f>
        <v>6.7722579882676201E-2</v>
      </c>
      <c r="K1013" s="4">
        <f>_xlfn.NUMBERVALUE(Test_Length_Start[[#This Row],[Column12]])</f>
        <v>1.39681611896958</v>
      </c>
      <c r="L1013" s="8">
        <f>_xlfn.NUMBERVALUE(Test_Length_Start[[#This Row],[Column10]])</f>
        <v>4.1437774783930098E-2</v>
      </c>
      <c r="M1013" s="4">
        <f>_xlfn.NUMBERVALUE(Test_Length_Start[[#This Row],[Column11]])</f>
        <v>0.387515686727127</v>
      </c>
      <c r="N1013" s="8">
        <f>Tableau2[[#This Row],[Longueur manquante]]-(6-Tableau2[[#This Row],[longueur]])</f>
        <v>-3.719656584942193</v>
      </c>
    </row>
    <row r="1014" spans="2:14" x14ac:dyDescent="0.25">
      <c r="B1014" s="3" t="str">
        <f t="shared" si="30"/>
        <v>18</v>
      </c>
      <c r="C1014" s="4" t="str">
        <f>Test_Length_Start[[#This Row],[Column1]]</f>
        <v>18-Camera-0,0</v>
      </c>
      <c r="D1014" s="3">
        <f t="shared" si="31"/>
        <v>0</v>
      </c>
      <c r="E1014" s="4">
        <f>_xlfn.NUMBERVALUE(Test_Length_Start[[#This Row],[Column2]])</f>
        <v>72.101060747135804</v>
      </c>
      <c r="F1014" s="4">
        <f>_xlfn.NUMBERVALUE(Test_Length_Start[[#This Row],[Column3]])</f>
        <v>1.9047272020593</v>
      </c>
      <c r="G1014" s="4">
        <f>_xlfn.NUMBERVALUE(Test_Length_Start[[#This Row],[Column4]])</f>
        <v>7.6265398161332399E-3</v>
      </c>
      <c r="H1014" s="4">
        <f>_xlfn.NUMBERVALUE(Test_Length_Start[[#This Row],[Column5]])</f>
        <v>8.2109653088632897E-2</v>
      </c>
      <c r="I1014" s="4">
        <f>_xlfn.NUMBERVALUE(Test_Length_Start[[#This Row],[Column6]])</f>
        <v>6.6002793790862803E-3</v>
      </c>
      <c r="J1014" s="4">
        <f>_xlfn.NUMBERVALUE(Test_Length_Start[[#This Row],[Column7]])</f>
        <v>6.4179882432473301E-2</v>
      </c>
      <c r="K1014" s="4">
        <f>_xlfn.NUMBERVALUE(Test_Length_Start[[#This Row],[Column12]])</f>
        <v>1.3968133389716899</v>
      </c>
      <c r="L1014" s="8">
        <f>_xlfn.NUMBERVALUE(Test_Length_Start[[#This Row],[Column10]])</f>
        <v>1.9456233796751099E-2</v>
      </c>
      <c r="M1014" s="4">
        <f>_xlfn.NUMBERVALUE(Test_Length_Start[[#This Row],[Column11]])</f>
        <v>0.37472151791646902</v>
      </c>
      <c r="N1014" s="8">
        <f>Tableau2[[#This Row],[Longueur manquante]]-(6-Tableau2[[#This Row],[longueur]])</f>
        <v>-3.7205512800242309</v>
      </c>
    </row>
    <row r="1015" spans="2:14" x14ac:dyDescent="0.25">
      <c r="B1015" s="3" t="str">
        <f t="shared" si="30"/>
        <v>18</v>
      </c>
      <c r="C1015" s="4" t="str">
        <f>Test_Length_Start[[#This Row],[Column1]]</f>
        <v>18-Camera-0,0</v>
      </c>
      <c r="D1015" s="3">
        <f t="shared" si="31"/>
        <v>0</v>
      </c>
      <c r="E1015" s="4">
        <f>_xlfn.NUMBERVALUE(Test_Length_Start[[#This Row],[Column2]])</f>
        <v>87.819285718790795</v>
      </c>
      <c r="F1015" s="4">
        <f>_xlfn.NUMBERVALUE(Test_Length_Start[[#This Row],[Column3]])</f>
        <v>1.9265364514380801</v>
      </c>
      <c r="G1015" s="4">
        <f>_xlfn.NUMBERVALUE(Test_Length_Start[[#This Row],[Column4]])</f>
        <v>2.0224413465524699E-2</v>
      </c>
      <c r="H1015" s="4">
        <f>_xlfn.NUMBERVALUE(Test_Length_Start[[#This Row],[Column5]])</f>
        <v>9.3032916439744401E-2</v>
      </c>
      <c r="I1015" s="4">
        <f>_xlfn.NUMBERVALUE(Test_Length_Start[[#This Row],[Column6]])</f>
        <v>1.4537668885227799E-2</v>
      </c>
      <c r="J1015" s="4">
        <f>_xlfn.NUMBERVALUE(Test_Length_Start[[#This Row],[Column7]])</f>
        <v>7.1411589914737603E-2</v>
      </c>
      <c r="K1015" s="4">
        <f>_xlfn.NUMBERVALUE(Test_Length_Start[[#This Row],[Column12]])</f>
        <v>1.50357412092853</v>
      </c>
      <c r="L1015" s="8">
        <f>_xlfn.NUMBERVALUE(Test_Length_Start[[#This Row],[Column10]])</f>
        <v>5.9607074506323403E-2</v>
      </c>
      <c r="M1015" s="4">
        <f>_xlfn.NUMBERVALUE(Test_Length_Start[[#This Row],[Column11]])</f>
        <v>0.449391803498918</v>
      </c>
      <c r="N1015" s="8">
        <f>Tableau2[[#This Row],[Longueur manquante]]-(6-Tableau2[[#This Row],[longueur]])</f>
        <v>-3.6240717450630018</v>
      </c>
    </row>
    <row r="1016" spans="2:14" x14ac:dyDescent="0.25">
      <c r="B1016" s="3" t="str">
        <f t="shared" si="30"/>
        <v>18</v>
      </c>
      <c r="C1016" s="4" t="str">
        <f>Test_Length_Start[[#This Row],[Column1]]</f>
        <v>18-Camera-0,0</v>
      </c>
      <c r="D1016" s="3">
        <f t="shared" si="31"/>
        <v>0</v>
      </c>
      <c r="E1016" s="4">
        <f>_xlfn.NUMBERVALUE(Test_Length_Start[[#This Row],[Column2]])</f>
        <v>83.037650868937703</v>
      </c>
      <c r="F1016" s="4">
        <f>_xlfn.NUMBERVALUE(Test_Length_Start[[#This Row],[Column3]])</f>
        <v>1.86173223161718</v>
      </c>
      <c r="G1016" s="4">
        <f>_xlfn.NUMBERVALUE(Test_Length_Start[[#This Row],[Column4]])</f>
        <v>1.9971344396279799E-2</v>
      </c>
      <c r="H1016" s="4">
        <f>_xlfn.NUMBERVALUE(Test_Length_Start[[#This Row],[Column5]])</f>
        <v>8.6594379539651295E-2</v>
      </c>
      <c r="I1016" s="4">
        <f>_xlfn.NUMBERVALUE(Test_Length_Start[[#This Row],[Column6]])</f>
        <v>1.3123723176167199E-2</v>
      </c>
      <c r="J1016" s="4">
        <f>_xlfn.NUMBERVALUE(Test_Length_Start[[#This Row],[Column7]])</f>
        <v>7.22933943788963E-2</v>
      </c>
      <c r="K1016" s="4">
        <f>_xlfn.NUMBERVALUE(Test_Length_Start[[#This Row],[Column12]])</f>
        <v>1.5853383350186001</v>
      </c>
      <c r="L1016" s="8">
        <f>_xlfn.NUMBERVALUE(Test_Length_Start[[#This Row],[Column10]])</f>
        <v>0.14224044258308599</v>
      </c>
      <c r="M1016" s="4">
        <f>_xlfn.NUMBERVALUE(Test_Length_Start[[#This Row],[Column11]])</f>
        <v>0.34977076775911897</v>
      </c>
      <c r="N1016" s="8">
        <f>Tableau2[[#This Row],[Longueur manquante]]-(6-Tableau2[[#This Row],[longueur]])</f>
        <v>-3.7884970006237007</v>
      </c>
    </row>
    <row r="1017" spans="2:14" x14ac:dyDescent="0.25">
      <c r="B1017" s="3" t="str">
        <f t="shared" si="30"/>
        <v>18</v>
      </c>
      <c r="C1017" s="4" t="str">
        <f>Test_Length_Start[[#This Row],[Column1]]</f>
        <v>18-Camera-0,0</v>
      </c>
      <c r="D1017" s="3">
        <f t="shared" si="31"/>
        <v>0</v>
      </c>
      <c r="E1017" s="4">
        <f>_xlfn.NUMBERVALUE(Test_Length_Start[[#This Row],[Column2]])</f>
        <v>80.539265772406196</v>
      </c>
      <c r="F1017" s="4">
        <f>_xlfn.NUMBERVALUE(Test_Length_Start[[#This Row],[Column3]])</f>
        <v>1.8981194096680001</v>
      </c>
      <c r="G1017" s="4">
        <f>_xlfn.NUMBERVALUE(Test_Length_Start[[#This Row],[Column4]])</f>
        <v>2.1467139396013E-2</v>
      </c>
      <c r="H1017" s="4">
        <f>_xlfn.NUMBERVALUE(Test_Length_Start[[#This Row],[Column5]])</f>
        <v>9.2547435266056396E-2</v>
      </c>
      <c r="I1017" s="4">
        <f>_xlfn.NUMBERVALUE(Test_Length_Start[[#This Row],[Column6]])</f>
        <v>1.8407314720280999E-2</v>
      </c>
      <c r="J1017" s="4">
        <f>_xlfn.NUMBERVALUE(Test_Length_Start[[#This Row],[Column7]])</f>
        <v>6.9604676111354596E-2</v>
      </c>
      <c r="K1017" s="4">
        <f>_xlfn.NUMBERVALUE(Test_Length_Start[[#This Row],[Column12]])</f>
        <v>1.4196871899766801</v>
      </c>
      <c r="L1017" s="8">
        <f>_xlfn.NUMBERVALUE(Test_Length_Start[[#This Row],[Column10]])</f>
        <v>6.1590766411357203E-2</v>
      </c>
      <c r="M1017" s="4">
        <f>_xlfn.NUMBERVALUE(Test_Length_Start[[#This Row],[Column11]])</f>
        <v>0.38177994468115201</v>
      </c>
      <c r="N1017" s="8">
        <f>Tableau2[[#This Row],[Longueur manquante]]-(6-Tableau2[[#This Row],[longueur]])</f>
        <v>-3.7201006456508479</v>
      </c>
    </row>
    <row r="1018" spans="2:14" x14ac:dyDescent="0.25">
      <c r="B1018" s="3" t="str">
        <f t="shared" si="30"/>
        <v>18</v>
      </c>
      <c r="C1018" s="4" t="str">
        <f>Test_Length_Start[[#This Row],[Column1]]</f>
        <v>18-Camera-0,0</v>
      </c>
      <c r="D1018" s="3">
        <f t="shared" si="31"/>
        <v>0</v>
      </c>
      <c r="E1018" s="4">
        <f>_xlfn.NUMBERVALUE(Test_Length_Start[[#This Row],[Column2]])</f>
        <v>89.515465274228802</v>
      </c>
      <c r="F1018" s="4">
        <f>_xlfn.NUMBERVALUE(Test_Length_Start[[#This Row],[Column3]])</f>
        <v>1.94584254940253</v>
      </c>
      <c r="G1018" s="4">
        <f>_xlfn.NUMBERVALUE(Test_Length_Start[[#This Row],[Column4]])</f>
        <v>2.17852591605768E-2</v>
      </c>
      <c r="H1018" s="4">
        <f>_xlfn.NUMBERVALUE(Test_Length_Start[[#This Row],[Column5]])</f>
        <v>9.29124817110136E-2</v>
      </c>
      <c r="I1018" s="4">
        <f>_xlfn.NUMBERVALUE(Test_Length_Start[[#This Row],[Column6]])</f>
        <v>1.6101183692061798E-2</v>
      </c>
      <c r="J1018" s="4">
        <f>_xlfn.NUMBERVALUE(Test_Length_Start[[#This Row],[Column7]])</f>
        <v>7.2835640825249306E-2</v>
      </c>
      <c r="K1018" s="4">
        <f>_xlfn.NUMBERVALUE(Test_Length_Start[[#This Row],[Column12]])</f>
        <v>1.6841498079011199</v>
      </c>
      <c r="L1018" s="8">
        <f>_xlfn.NUMBERVALUE(Test_Length_Start[[#This Row],[Column10]])</f>
        <v>6.8470554707262807E-2</v>
      </c>
      <c r="M1018" s="4">
        <f>_xlfn.NUMBERVALUE(Test_Length_Start[[#This Row],[Column11]])</f>
        <v>0.44220382820241899</v>
      </c>
      <c r="N1018" s="8">
        <f>Tableau2[[#This Row],[Longueur manquante]]-(6-Tableau2[[#This Row],[longueur]])</f>
        <v>-3.6119536223950517</v>
      </c>
    </row>
    <row r="1019" spans="2:14" x14ac:dyDescent="0.25">
      <c r="B1019" s="3" t="str">
        <f t="shared" si="30"/>
        <v>18</v>
      </c>
      <c r="C1019" s="4" t="str">
        <f>Test_Length_Start[[#This Row],[Column1]]</f>
        <v>18-Camera-0,0</v>
      </c>
      <c r="D1019" s="3">
        <f t="shared" si="31"/>
        <v>0</v>
      </c>
      <c r="E1019" s="4">
        <f>_xlfn.NUMBERVALUE(Test_Length_Start[[#This Row],[Column2]])</f>
        <v>67.088439174696404</v>
      </c>
      <c r="F1019" s="4">
        <f>_xlfn.NUMBERVALUE(Test_Length_Start[[#This Row],[Column3]])</f>
        <v>1.80943802587701</v>
      </c>
      <c r="G1019" s="4">
        <f>_xlfn.NUMBERVALUE(Test_Length_Start[[#This Row],[Column4]])</f>
        <v>6.0815507038071599E-3</v>
      </c>
      <c r="H1019" s="4">
        <f>_xlfn.NUMBERVALUE(Test_Length_Start[[#This Row],[Column5]])</f>
        <v>8.7166071767923098E-2</v>
      </c>
      <c r="I1019" s="4">
        <f>_xlfn.NUMBERVALUE(Test_Length_Start[[#This Row],[Column6]])</f>
        <v>5.5634801143078904E-3</v>
      </c>
      <c r="J1019" s="4">
        <f>_xlfn.NUMBERVALUE(Test_Length_Start[[#This Row],[Column7]])</f>
        <v>6.7442753303271902E-2</v>
      </c>
      <c r="K1019" s="4">
        <f>_xlfn.NUMBERVALUE(Test_Length_Start[[#This Row],[Column12]])</f>
        <v>1.5847634549718299</v>
      </c>
      <c r="L1019" s="8">
        <f>_xlfn.NUMBERVALUE(Test_Length_Start[[#This Row],[Column10]])</f>
        <v>2.92056298119183E-2</v>
      </c>
      <c r="M1019" s="4">
        <f>_xlfn.NUMBERVALUE(Test_Length_Start[[#This Row],[Column11]])</f>
        <v>0.36457078699930101</v>
      </c>
      <c r="N1019" s="8">
        <f>Tableau2[[#This Row],[Longueur manquante]]-(6-Tableau2[[#This Row],[longueur]])</f>
        <v>-3.8259911871236891</v>
      </c>
    </row>
    <row r="1020" spans="2:14" x14ac:dyDescent="0.25">
      <c r="B1020" s="3" t="str">
        <f t="shared" si="30"/>
        <v>18</v>
      </c>
      <c r="C1020" s="4" t="str">
        <f>Test_Length_Start[[#This Row],[Column1]]</f>
        <v>18-Camera-0,0</v>
      </c>
      <c r="D1020" s="3">
        <f t="shared" si="31"/>
        <v>0</v>
      </c>
      <c r="E1020" s="4">
        <f>_xlfn.NUMBERVALUE(Test_Length_Start[[#This Row],[Column2]])</f>
        <v>78.896898940459593</v>
      </c>
      <c r="F1020" s="4">
        <f>_xlfn.NUMBERVALUE(Test_Length_Start[[#This Row],[Column3]])</f>
        <v>1.915991715548</v>
      </c>
      <c r="G1020" s="4">
        <f>_xlfn.NUMBERVALUE(Test_Length_Start[[#This Row],[Column4]])</f>
        <v>1.22731765934365E-2</v>
      </c>
      <c r="H1020" s="4">
        <f>_xlfn.NUMBERVALUE(Test_Length_Start[[#This Row],[Column5]])</f>
        <v>8.6129345397158302E-2</v>
      </c>
      <c r="I1020" s="4">
        <f>_xlfn.NUMBERVALUE(Test_Length_Start[[#This Row],[Column6]])</f>
        <v>9.9348827452153295E-3</v>
      </c>
      <c r="J1020" s="4">
        <f>_xlfn.NUMBERVALUE(Test_Length_Start[[#This Row],[Column7]])</f>
        <v>6.6267435047109705E-2</v>
      </c>
      <c r="K1020" s="4">
        <f>_xlfn.NUMBERVALUE(Test_Length_Start[[#This Row],[Column12]])</f>
        <v>1.3917182449949901</v>
      </c>
      <c r="L1020" s="8">
        <f>_xlfn.NUMBERVALUE(Test_Length_Start[[#This Row],[Column10]])</f>
        <v>4.3297427406572199E-2</v>
      </c>
      <c r="M1020" s="4">
        <f>_xlfn.NUMBERVALUE(Test_Length_Start[[#This Row],[Column11]])</f>
        <v>0.37791149627918802</v>
      </c>
      <c r="N1020" s="8">
        <f>Tableau2[[#This Row],[Longueur manquante]]-(6-Tableau2[[#This Row],[longueur]])</f>
        <v>-3.7060967881728124</v>
      </c>
    </row>
    <row r="1021" spans="2:14" x14ac:dyDescent="0.25">
      <c r="B1021" s="3" t="str">
        <f t="shared" si="30"/>
        <v>18</v>
      </c>
      <c r="C1021" s="4" t="str">
        <f>Test_Length_Start[[#This Row],[Column1]]</f>
        <v>18-Camera-0,0</v>
      </c>
      <c r="D1021" s="3">
        <f t="shared" si="31"/>
        <v>0</v>
      </c>
      <c r="E1021" s="4">
        <f>_xlfn.NUMBERVALUE(Test_Length_Start[[#This Row],[Column2]])</f>
        <v>66.241653511751693</v>
      </c>
      <c r="F1021" s="4">
        <f>_xlfn.NUMBERVALUE(Test_Length_Start[[#This Row],[Column3]])</f>
        <v>1.8933744099230301</v>
      </c>
      <c r="G1021" s="4">
        <f>_xlfn.NUMBERVALUE(Test_Length_Start[[#This Row],[Column4]])</f>
        <v>1.0893185044446699E-2</v>
      </c>
      <c r="H1021" s="4">
        <f>_xlfn.NUMBERVALUE(Test_Length_Start[[#This Row],[Column5]])</f>
        <v>8.4482222164786097E-2</v>
      </c>
      <c r="I1021" s="4">
        <f>_xlfn.NUMBERVALUE(Test_Length_Start[[#This Row],[Column6]])</f>
        <v>7.9803403331406095E-3</v>
      </c>
      <c r="J1021" s="4">
        <f>_xlfn.NUMBERVALUE(Test_Length_Start[[#This Row],[Column7]])</f>
        <v>6.6960125748243199E-2</v>
      </c>
      <c r="K1021" s="4">
        <f>_xlfn.NUMBERVALUE(Test_Length_Start[[#This Row],[Column12]])</f>
        <v>1.44146474194712</v>
      </c>
      <c r="L1021" s="8">
        <f>_xlfn.NUMBERVALUE(Test_Length_Start[[#This Row],[Column10]])</f>
        <v>3.5178001593687197E-2</v>
      </c>
      <c r="M1021" s="4">
        <f>_xlfn.NUMBERVALUE(Test_Length_Start[[#This Row],[Column11]])</f>
        <v>0.366005674500958</v>
      </c>
      <c r="N1021" s="8">
        <f>Tableau2[[#This Row],[Longueur manquante]]-(6-Tableau2[[#This Row],[longueur]])</f>
        <v>-3.7406199155760116</v>
      </c>
    </row>
    <row r="1022" spans="2:14" x14ac:dyDescent="0.25">
      <c r="B1022" s="3" t="str">
        <f t="shared" si="30"/>
        <v>18</v>
      </c>
      <c r="C1022" s="4" t="str">
        <f>Test_Length_Start[[#This Row],[Column1]]</f>
        <v>18-Camera-0,05</v>
      </c>
      <c r="D1022" s="3">
        <f t="shared" si="31"/>
        <v>0.5</v>
      </c>
      <c r="E1022" s="4">
        <f>_xlfn.NUMBERVALUE(Test_Length_Start[[#This Row],[Column2]])</f>
        <v>77.329274471194495</v>
      </c>
      <c r="F1022" s="4">
        <f>_xlfn.NUMBERVALUE(Test_Length_Start[[#This Row],[Column3]])</f>
        <v>1.97754669389905</v>
      </c>
      <c r="G1022" s="4">
        <f>_xlfn.NUMBERVALUE(Test_Length_Start[[#This Row],[Column4]])</f>
        <v>5.1546152418018097E-2</v>
      </c>
      <c r="H1022" s="4">
        <f>_xlfn.NUMBERVALUE(Test_Length_Start[[#This Row],[Column5]])</f>
        <v>0.102870883107922</v>
      </c>
      <c r="I1022" s="4">
        <f>_xlfn.NUMBERVALUE(Test_Length_Start[[#This Row],[Column6]])</f>
        <v>4.3755527631734702E-2</v>
      </c>
      <c r="J1022" s="4">
        <f>_xlfn.NUMBERVALUE(Test_Length_Start[[#This Row],[Column7]])</f>
        <v>9.2650598462061501E-2</v>
      </c>
      <c r="K1022" s="4">
        <f>_xlfn.NUMBERVALUE(Test_Length_Start[[#This Row],[Column12]])</f>
        <v>4.2470151539891896</v>
      </c>
      <c r="L1022" s="8">
        <f>_xlfn.NUMBERVALUE(Test_Length_Start[[#This Row],[Column10]])</f>
        <v>0.12777934456335799</v>
      </c>
      <c r="M1022" s="4">
        <f>_xlfn.NUMBERVALUE(Test_Length_Start[[#This Row],[Column11]])</f>
        <v>0.40798884240222399</v>
      </c>
      <c r="N1022" s="8">
        <f>Tableau2[[#This Row],[Longueur manquante]]-(6-Tableau2[[#This Row],[longueur]])</f>
        <v>-3.6144644636987255</v>
      </c>
    </row>
    <row r="1023" spans="2:14" x14ac:dyDescent="0.25">
      <c r="B1023" s="3" t="str">
        <f t="shared" si="30"/>
        <v>18</v>
      </c>
      <c r="C1023" s="4" t="str">
        <f>Test_Length_Start[[#This Row],[Column1]]</f>
        <v>18-Camera-0,05</v>
      </c>
      <c r="D1023" s="3">
        <f t="shared" si="31"/>
        <v>0.5</v>
      </c>
      <c r="E1023" s="4">
        <f>_xlfn.NUMBERVALUE(Test_Length_Start[[#This Row],[Column2]])</f>
        <v>72.897431874140594</v>
      </c>
      <c r="F1023" s="4">
        <f>_xlfn.NUMBERVALUE(Test_Length_Start[[#This Row],[Column3]])</f>
        <v>1.9383555785072299</v>
      </c>
      <c r="G1023" s="4">
        <f>_xlfn.NUMBERVALUE(Test_Length_Start[[#This Row],[Column4]])</f>
        <v>4.5703908252211801E-2</v>
      </c>
      <c r="H1023" s="4">
        <f>_xlfn.NUMBERVALUE(Test_Length_Start[[#This Row],[Column5]])</f>
        <v>9.7043510919519904E-2</v>
      </c>
      <c r="I1023" s="4">
        <f>_xlfn.NUMBERVALUE(Test_Length_Start[[#This Row],[Column6]])</f>
        <v>4.23866534296308E-2</v>
      </c>
      <c r="J1023" s="4">
        <f>_xlfn.NUMBERVALUE(Test_Length_Start[[#This Row],[Column7]])</f>
        <v>8.8081217567283196E-2</v>
      </c>
      <c r="K1023" s="4">
        <f>_xlfn.NUMBERVALUE(Test_Length_Start[[#This Row],[Column12]])</f>
        <v>3.7073685110080898</v>
      </c>
      <c r="L1023" s="8">
        <f>_xlfn.NUMBERVALUE(Test_Length_Start[[#This Row],[Column10]])</f>
        <v>0.114567737602839</v>
      </c>
      <c r="M1023" s="4">
        <f>_xlfn.NUMBERVALUE(Test_Length_Start[[#This Row],[Column11]])</f>
        <v>0.344969935525065</v>
      </c>
      <c r="N1023" s="8">
        <f>Tableau2[[#This Row],[Longueur manquante]]-(6-Tableau2[[#This Row],[longueur]])</f>
        <v>-3.716674485967705</v>
      </c>
    </row>
    <row r="1024" spans="2:14" x14ac:dyDescent="0.25">
      <c r="B1024" s="3" t="str">
        <f t="shared" si="30"/>
        <v>18</v>
      </c>
      <c r="C1024" s="4" t="str">
        <f>Test_Length_Start[[#This Row],[Column1]]</f>
        <v>18-Camera-0,05</v>
      </c>
      <c r="D1024" s="3">
        <f t="shared" si="31"/>
        <v>0.5</v>
      </c>
      <c r="E1024" s="4">
        <f>_xlfn.NUMBERVALUE(Test_Length_Start[[#This Row],[Column2]])</f>
        <v>86.957828477109302</v>
      </c>
      <c r="F1024" s="4">
        <f>_xlfn.NUMBERVALUE(Test_Length_Start[[#This Row],[Column3]])</f>
        <v>2.00472485730115</v>
      </c>
      <c r="G1024" s="4">
        <f>_xlfn.NUMBERVALUE(Test_Length_Start[[#This Row],[Column4]])</f>
        <v>3.2744507721679701E-2</v>
      </c>
      <c r="H1024" s="4">
        <f>_xlfn.NUMBERVALUE(Test_Length_Start[[#This Row],[Column5]])</f>
        <v>9.9347608985357702E-2</v>
      </c>
      <c r="I1024" s="4">
        <f>_xlfn.NUMBERVALUE(Test_Length_Start[[#This Row],[Column6]])</f>
        <v>2.9350775788761201E-2</v>
      </c>
      <c r="J1024" s="4">
        <f>_xlfn.NUMBERVALUE(Test_Length_Start[[#This Row],[Column7]])</f>
        <v>7.8048825752488699E-2</v>
      </c>
      <c r="K1024" s="4">
        <f>_xlfn.NUMBERVALUE(Test_Length_Start[[#This Row],[Column12]])</f>
        <v>3.6611162580083998</v>
      </c>
      <c r="L1024" s="8">
        <f>_xlfn.NUMBERVALUE(Test_Length_Start[[#This Row],[Column10]])</f>
        <v>8.4866639290693699E-2</v>
      </c>
      <c r="M1024" s="4">
        <f>_xlfn.NUMBERVALUE(Test_Length_Start[[#This Row],[Column11]])</f>
        <v>0.42369224976206699</v>
      </c>
      <c r="N1024" s="8">
        <f>Tableau2[[#This Row],[Longueur manquante]]-(6-Tableau2[[#This Row],[longueur]])</f>
        <v>-3.571582892936783</v>
      </c>
    </row>
    <row r="1025" spans="2:14" x14ac:dyDescent="0.25">
      <c r="B1025" s="3" t="str">
        <f t="shared" si="30"/>
        <v>18</v>
      </c>
      <c r="C1025" s="4" t="str">
        <f>Test_Length_Start[[#This Row],[Column1]]</f>
        <v>18-Camera-0,05</v>
      </c>
      <c r="D1025" s="3">
        <f t="shared" si="31"/>
        <v>0.5</v>
      </c>
      <c r="E1025" s="4">
        <f>_xlfn.NUMBERVALUE(Test_Length_Start[[#This Row],[Column2]])</f>
        <v>74.419008196212602</v>
      </c>
      <c r="F1025" s="4">
        <f>_xlfn.NUMBERVALUE(Test_Length_Start[[#This Row],[Column3]])</f>
        <v>1.9378977264830499</v>
      </c>
      <c r="G1025" s="4">
        <f>_xlfn.NUMBERVALUE(Test_Length_Start[[#This Row],[Column4]])</f>
        <v>1.9529533330631298E-2</v>
      </c>
      <c r="H1025" s="4">
        <f>_xlfn.NUMBERVALUE(Test_Length_Start[[#This Row],[Column5]])</f>
        <v>8.6972932355151494E-2</v>
      </c>
      <c r="I1025" s="4">
        <f>_xlfn.NUMBERVALUE(Test_Length_Start[[#This Row],[Column6]])</f>
        <v>1.5581125108073E-2</v>
      </c>
      <c r="J1025" s="4">
        <f>_xlfn.NUMBERVALUE(Test_Length_Start[[#This Row],[Column7]])</f>
        <v>6.5541619961450803E-2</v>
      </c>
      <c r="K1025" s="4">
        <f>_xlfn.NUMBERVALUE(Test_Length_Start[[#This Row],[Column12]])</f>
        <v>3.6446808439213698</v>
      </c>
      <c r="L1025" s="8">
        <f>_xlfn.NUMBERVALUE(Test_Length_Start[[#This Row],[Column10]])</f>
        <v>5.3509025505340702E-2</v>
      </c>
      <c r="M1025" s="4">
        <f>_xlfn.NUMBERVALUE(Test_Length_Start[[#This Row],[Column11]])</f>
        <v>0.37159175075390299</v>
      </c>
      <c r="N1025" s="8">
        <f>Tableau2[[#This Row],[Longueur manquante]]-(6-Tableau2[[#This Row],[longueur]])</f>
        <v>-3.6905105227630468</v>
      </c>
    </row>
    <row r="1026" spans="2:14" x14ac:dyDescent="0.25">
      <c r="B1026" s="3" t="str">
        <f t="shared" ref="B1026:B1089" si="32">SUBSTITUTE(LEFT(C1026,2),"-","")</f>
        <v>18</v>
      </c>
      <c r="C1026" s="4" t="str">
        <f>Test_Length_Start[[#This Row],[Column1]]</f>
        <v>18-Camera-0,05</v>
      </c>
      <c r="D1026" s="3">
        <f t="shared" ref="D1026:D1089" si="33">_xlfn.NUMBERVALUE(IFERROR(RIGHT(C1026,LEN(C1026)-SEARCH("-",C1026,5)),-0.2))*10</f>
        <v>0.5</v>
      </c>
      <c r="E1026" s="4">
        <f>_xlfn.NUMBERVALUE(Test_Length_Start[[#This Row],[Column2]])</f>
        <v>86.250492035278</v>
      </c>
      <c r="F1026" s="4">
        <f>_xlfn.NUMBERVALUE(Test_Length_Start[[#This Row],[Column3]])</f>
        <v>1.9044776089691999</v>
      </c>
      <c r="G1026" s="4">
        <f>_xlfn.NUMBERVALUE(Test_Length_Start[[#This Row],[Column4]])</f>
        <v>4.1828536507329601E-2</v>
      </c>
      <c r="H1026" s="4">
        <f>_xlfn.NUMBERVALUE(Test_Length_Start[[#This Row],[Column5]])</f>
        <v>0.103775437890657</v>
      </c>
      <c r="I1026" s="4">
        <f>_xlfn.NUMBERVALUE(Test_Length_Start[[#This Row],[Column6]])</f>
        <v>3.2250980865464803E-2</v>
      </c>
      <c r="J1026" s="4">
        <f>_xlfn.NUMBERVALUE(Test_Length_Start[[#This Row],[Column7]])</f>
        <v>9.2091201347959395E-2</v>
      </c>
      <c r="K1026" s="4">
        <f>_xlfn.NUMBERVALUE(Test_Length_Start[[#This Row],[Column12]])</f>
        <v>3.9875692200148398</v>
      </c>
      <c r="L1026" s="8">
        <f>_xlfn.NUMBERVALUE(Test_Length_Start[[#This Row],[Column10]])</f>
        <v>0.12515688071973799</v>
      </c>
      <c r="M1026" s="4">
        <f>_xlfn.NUMBERVALUE(Test_Length_Start[[#This Row],[Column11]])</f>
        <v>0.36045769938723798</v>
      </c>
      <c r="N1026" s="8">
        <f>Tableau2[[#This Row],[Longueur manquante]]-(6-Tableau2[[#This Row],[longueur]])</f>
        <v>-3.7350646916435615</v>
      </c>
    </row>
    <row r="1027" spans="2:14" x14ac:dyDescent="0.25">
      <c r="B1027" s="3" t="str">
        <f t="shared" si="32"/>
        <v>18</v>
      </c>
      <c r="C1027" s="4" t="str">
        <f>Test_Length_Start[[#This Row],[Column1]]</f>
        <v>18-Camera-0,05</v>
      </c>
      <c r="D1027" s="3">
        <f t="shared" si="33"/>
        <v>0.5</v>
      </c>
      <c r="E1027" s="4">
        <f>_xlfn.NUMBERVALUE(Test_Length_Start[[#This Row],[Column2]])</f>
        <v>60.104224063259998</v>
      </c>
      <c r="F1027" s="4">
        <f>_xlfn.NUMBERVALUE(Test_Length_Start[[#This Row],[Column3]])</f>
        <v>1.9370332625011799</v>
      </c>
      <c r="G1027" s="4">
        <f>_xlfn.NUMBERVALUE(Test_Length_Start[[#This Row],[Column4]])</f>
        <v>6.1663354403949197E-2</v>
      </c>
      <c r="H1027" s="4">
        <f>_xlfn.NUMBERVALUE(Test_Length_Start[[#This Row],[Column5]])</f>
        <v>0.110304546633423</v>
      </c>
      <c r="I1027" s="4">
        <f>_xlfn.NUMBERVALUE(Test_Length_Start[[#This Row],[Column6]])</f>
        <v>5.1483770338124603E-2</v>
      </c>
      <c r="J1027" s="4">
        <f>_xlfn.NUMBERVALUE(Test_Length_Start[[#This Row],[Column7]])</f>
        <v>0.10301634570330399</v>
      </c>
      <c r="K1027" s="4">
        <f>_xlfn.NUMBERVALUE(Test_Length_Start[[#This Row],[Column12]])</f>
        <v>3.9652826319215801</v>
      </c>
      <c r="L1027" s="8">
        <f>_xlfn.NUMBERVALUE(Test_Length_Start[[#This Row],[Column10]])</f>
        <v>0.25152116577299</v>
      </c>
      <c r="M1027" s="4">
        <f>_xlfn.NUMBERVALUE(Test_Length_Start[[#This Row],[Column11]])</f>
        <v>0.36112146393065703</v>
      </c>
      <c r="N1027" s="8">
        <f>Tableau2[[#This Row],[Longueur manquante]]-(6-Tableau2[[#This Row],[longueur]])</f>
        <v>-3.7018452735681633</v>
      </c>
    </row>
    <row r="1028" spans="2:14" x14ac:dyDescent="0.25">
      <c r="B1028" s="3" t="str">
        <f t="shared" si="32"/>
        <v>18</v>
      </c>
      <c r="C1028" s="4" t="str">
        <f>Test_Length_Start[[#This Row],[Column1]]</f>
        <v>18-Camera-0,05</v>
      </c>
      <c r="D1028" s="3">
        <f t="shared" si="33"/>
        <v>0.5</v>
      </c>
      <c r="E1028" s="4">
        <f>_xlfn.NUMBERVALUE(Test_Length_Start[[#This Row],[Column2]])</f>
        <v>86.445510846265293</v>
      </c>
      <c r="F1028" s="4">
        <f>_xlfn.NUMBERVALUE(Test_Length_Start[[#This Row],[Column3]])</f>
        <v>2.0232015196218902</v>
      </c>
      <c r="G1028" s="4">
        <f>_xlfn.NUMBERVALUE(Test_Length_Start[[#This Row],[Column4]])</f>
        <v>5.4565954323080597E-2</v>
      </c>
      <c r="H1028" s="4">
        <f>_xlfn.NUMBERVALUE(Test_Length_Start[[#This Row],[Column5]])</f>
        <v>0.102667232166235</v>
      </c>
      <c r="I1028" s="4">
        <f>_xlfn.NUMBERVALUE(Test_Length_Start[[#This Row],[Column6]])</f>
        <v>4.7699170150723003E-2</v>
      </c>
      <c r="J1028" s="4">
        <f>_xlfn.NUMBERVALUE(Test_Length_Start[[#This Row],[Column7]])</f>
        <v>9.4984408581298502E-2</v>
      </c>
      <c r="K1028" s="4">
        <f>_xlfn.NUMBERVALUE(Test_Length_Start[[#This Row],[Column12]])</f>
        <v>3.8605548810446599</v>
      </c>
      <c r="L1028" s="8">
        <f>_xlfn.NUMBERVALUE(Test_Length_Start[[#This Row],[Column10]])</f>
        <v>0.159410263146151</v>
      </c>
      <c r="M1028" s="4">
        <f>_xlfn.NUMBERVALUE(Test_Length_Start[[#This Row],[Column11]])</f>
        <v>0.33221339272463102</v>
      </c>
      <c r="N1028" s="8">
        <f>Tableau2[[#This Row],[Longueur manquante]]-(6-Tableau2[[#This Row],[longueur]])</f>
        <v>-3.6445850876534789</v>
      </c>
    </row>
    <row r="1029" spans="2:14" x14ac:dyDescent="0.25">
      <c r="B1029" s="3" t="str">
        <f t="shared" si="32"/>
        <v>18</v>
      </c>
      <c r="C1029" s="4" t="str">
        <f>Test_Length_Start[[#This Row],[Column1]]</f>
        <v>18-Camera-0,05</v>
      </c>
      <c r="D1029" s="3">
        <f t="shared" si="33"/>
        <v>0.5</v>
      </c>
      <c r="E1029" s="4">
        <f>_xlfn.NUMBERVALUE(Test_Length_Start[[#This Row],[Column2]])</f>
        <v>46.621330490339197</v>
      </c>
      <c r="F1029" s="4">
        <f>_xlfn.NUMBERVALUE(Test_Length_Start[[#This Row],[Column3]])</f>
        <v>2.04979318562587</v>
      </c>
      <c r="G1029" s="4">
        <f>_xlfn.NUMBERVALUE(Test_Length_Start[[#This Row],[Column4]])</f>
        <v>4.37939022278215E-2</v>
      </c>
      <c r="H1029" s="4">
        <f>_xlfn.NUMBERVALUE(Test_Length_Start[[#This Row],[Column5]])</f>
        <v>0.11105268979463601</v>
      </c>
      <c r="I1029" s="4">
        <f>_xlfn.NUMBERVALUE(Test_Length_Start[[#This Row],[Column6]])</f>
        <v>2.0658249286917799E-2</v>
      </c>
      <c r="J1029" s="4">
        <f>_xlfn.NUMBERVALUE(Test_Length_Start[[#This Row],[Column7]])</f>
        <v>8.4986253118939106E-2</v>
      </c>
      <c r="K1029" s="4">
        <f>_xlfn.NUMBERVALUE(Test_Length_Start[[#This Row],[Column12]])</f>
        <v>3.88949984801001</v>
      </c>
      <c r="L1029" s="8">
        <f>_xlfn.NUMBERVALUE(Test_Length_Start[[#This Row],[Column10]])</f>
        <v>0.36143352387419903</v>
      </c>
      <c r="M1029" s="4">
        <f>_xlfn.NUMBERVALUE(Test_Length_Start[[#This Row],[Column11]])</f>
        <v>0.486050742178954</v>
      </c>
      <c r="N1029" s="8">
        <f>Tableau2[[#This Row],[Longueur manquante]]-(6-Tableau2[[#This Row],[longueur]])</f>
        <v>-3.4641560721951761</v>
      </c>
    </row>
    <row r="1030" spans="2:14" x14ac:dyDescent="0.25">
      <c r="B1030" s="3" t="str">
        <f t="shared" si="32"/>
        <v>18</v>
      </c>
      <c r="C1030" s="4" t="str">
        <f>Test_Length_Start[[#This Row],[Column1]]</f>
        <v>18-Camera-0,05</v>
      </c>
      <c r="D1030" s="3">
        <f t="shared" si="33"/>
        <v>0.5</v>
      </c>
      <c r="E1030" s="4">
        <f>_xlfn.NUMBERVALUE(Test_Length_Start[[#This Row],[Column2]])</f>
        <v>89.943601331474895</v>
      </c>
      <c r="F1030" s="4">
        <f>_xlfn.NUMBERVALUE(Test_Length_Start[[#This Row],[Column3]])</f>
        <v>1.9205890518730999</v>
      </c>
      <c r="G1030" s="4">
        <f>_xlfn.NUMBERVALUE(Test_Length_Start[[#This Row],[Column4]])</f>
        <v>3.3625133217149501E-2</v>
      </c>
      <c r="H1030" s="4">
        <f>_xlfn.NUMBERVALUE(Test_Length_Start[[#This Row],[Column5]])</f>
        <v>9.17043051104552E-2</v>
      </c>
      <c r="I1030" s="4">
        <f>_xlfn.NUMBERVALUE(Test_Length_Start[[#This Row],[Column6]])</f>
        <v>3.1853412628051601E-2</v>
      </c>
      <c r="J1030" s="4">
        <f>_xlfn.NUMBERVALUE(Test_Length_Start[[#This Row],[Column7]])</f>
        <v>7.55393187170844E-2</v>
      </c>
      <c r="K1030" s="4">
        <f>_xlfn.NUMBERVALUE(Test_Length_Start[[#This Row],[Column12]])</f>
        <v>3.5609483560547202</v>
      </c>
      <c r="L1030" s="8">
        <f>_xlfn.NUMBERVALUE(Test_Length_Start[[#This Row],[Column10]])</f>
        <v>7.8292407040607997E-2</v>
      </c>
      <c r="M1030" s="4">
        <f>_xlfn.NUMBERVALUE(Test_Length_Start[[#This Row],[Column11]])</f>
        <v>0.35668539003500799</v>
      </c>
      <c r="N1030" s="8">
        <f>Tableau2[[#This Row],[Longueur manquante]]-(6-Tableau2[[#This Row],[longueur]])</f>
        <v>-3.7227255580918919</v>
      </c>
    </row>
    <row r="1031" spans="2:14" x14ac:dyDescent="0.25">
      <c r="B1031" s="3" t="str">
        <f t="shared" si="32"/>
        <v>18</v>
      </c>
      <c r="C1031" s="4" t="str">
        <f>Test_Length_Start[[#This Row],[Column1]]</f>
        <v>18-Camera-0,05</v>
      </c>
      <c r="D1031" s="3">
        <f t="shared" si="33"/>
        <v>0.5</v>
      </c>
      <c r="E1031" s="4">
        <f>_xlfn.NUMBERVALUE(Test_Length_Start[[#This Row],[Column2]])</f>
        <v>85.845817239674005</v>
      </c>
      <c r="F1031" s="4">
        <f>_xlfn.NUMBERVALUE(Test_Length_Start[[#This Row],[Column3]])</f>
        <v>1.94017609803528</v>
      </c>
      <c r="G1031" s="4">
        <f>_xlfn.NUMBERVALUE(Test_Length_Start[[#This Row],[Column4]])</f>
        <v>3.9397836199171102E-2</v>
      </c>
      <c r="H1031" s="4">
        <f>_xlfn.NUMBERVALUE(Test_Length_Start[[#This Row],[Column5]])</f>
        <v>9.9791780949315706E-2</v>
      </c>
      <c r="I1031" s="4">
        <f>_xlfn.NUMBERVALUE(Test_Length_Start[[#This Row],[Column6]])</f>
        <v>4.0796599245747002E-2</v>
      </c>
      <c r="J1031" s="4">
        <f>_xlfn.NUMBERVALUE(Test_Length_Start[[#This Row],[Column7]])</f>
        <v>7.6670276129541706E-2</v>
      </c>
      <c r="K1031" s="4">
        <f>_xlfn.NUMBERVALUE(Test_Length_Start[[#This Row],[Column12]])</f>
        <v>3.64368057996034</v>
      </c>
      <c r="L1031" s="8">
        <f>_xlfn.NUMBERVALUE(Test_Length_Start[[#This Row],[Column10]])</f>
        <v>9.3711673059239595E-2</v>
      </c>
      <c r="M1031" s="4">
        <f>_xlfn.NUMBERVALUE(Test_Length_Start[[#This Row],[Column11]])</f>
        <v>0.417308819369892</v>
      </c>
      <c r="N1031" s="8">
        <f>Tableau2[[#This Row],[Longueur manquante]]-(6-Tableau2[[#This Row],[longueur]])</f>
        <v>-3.6425150825948274</v>
      </c>
    </row>
    <row r="1032" spans="2:14" x14ac:dyDescent="0.25">
      <c r="B1032" s="3" t="str">
        <f t="shared" si="32"/>
        <v>18</v>
      </c>
      <c r="C1032" s="4" t="str">
        <f>Test_Length_Start[[#This Row],[Column1]]</f>
        <v>18-Camera-0,05</v>
      </c>
      <c r="D1032" s="3">
        <f t="shared" si="33"/>
        <v>0.5</v>
      </c>
      <c r="E1032" s="4">
        <f>_xlfn.NUMBERVALUE(Test_Length_Start[[#This Row],[Column2]])</f>
        <v>35.841326442585803</v>
      </c>
      <c r="F1032" s="4">
        <f>_xlfn.NUMBERVALUE(Test_Length_Start[[#This Row],[Column3]])</f>
        <v>2.1887172091318399</v>
      </c>
      <c r="G1032" s="4">
        <f>_xlfn.NUMBERVALUE(Test_Length_Start[[#This Row],[Column4]])</f>
        <v>3.5673527349053803E-2</v>
      </c>
      <c r="H1032" s="4">
        <f>_xlfn.NUMBERVALUE(Test_Length_Start[[#This Row],[Column5]])</f>
        <v>8.3734156343341901E-2</v>
      </c>
      <c r="I1032" s="4">
        <f>_xlfn.NUMBERVALUE(Test_Length_Start[[#This Row],[Column6]])</f>
        <v>2.2875070957024801E-2</v>
      </c>
      <c r="J1032" s="4">
        <f>_xlfn.NUMBERVALUE(Test_Length_Start[[#This Row],[Column7]])</f>
        <v>6.67462152520958E-2</v>
      </c>
      <c r="K1032" s="4">
        <f>_xlfn.NUMBERVALUE(Test_Length_Start[[#This Row],[Column12]])</f>
        <v>3.8701288779266099</v>
      </c>
      <c r="L1032" s="8">
        <f>_xlfn.NUMBERVALUE(Test_Length_Start[[#This Row],[Column10]])</f>
        <v>0.27458376266770701</v>
      </c>
      <c r="M1032" s="4">
        <f>_xlfn.NUMBERVALUE(Test_Length_Start[[#This Row],[Column11]])</f>
        <v>0.34595756581228199</v>
      </c>
      <c r="N1032" s="8">
        <f>Tableau2[[#This Row],[Longueur manquante]]-(6-Tableau2[[#This Row],[longueur]])</f>
        <v>-3.4653252250558779</v>
      </c>
    </row>
    <row r="1033" spans="2:14" x14ac:dyDescent="0.25">
      <c r="B1033" s="3" t="str">
        <f t="shared" si="32"/>
        <v>18</v>
      </c>
      <c r="C1033" s="4" t="str">
        <f>Test_Length_Start[[#This Row],[Column1]]</f>
        <v>18-Camera-0,05</v>
      </c>
      <c r="D1033" s="3">
        <f t="shared" si="33"/>
        <v>0.5</v>
      </c>
      <c r="E1033" s="4">
        <f>_xlfn.NUMBERVALUE(Test_Length_Start[[#This Row],[Column2]])</f>
        <v>72.088649905084594</v>
      </c>
      <c r="F1033" s="4">
        <f>_xlfn.NUMBERVALUE(Test_Length_Start[[#This Row],[Column3]])</f>
        <v>1.83550223380976</v>
      </c>
      <c r="G1033" s="4">
        <f>_xlfn.NUMBERVALUE(Test_Length_Start[[#This Row],[Column4]])</f>
        <v>1.56287052493706E-2</v>
      </c>
      <c r="H1033" s="4">
        <f>_xlfn.NUMBERVALUE(Test_Length_Start[[#This Row],[Column5]])</f>
        <v>8.6959229747360894E-2</v>
      </c>
      <c r="I1033" s="4">
        <f>_xlfn.NUMBERVALUE(Test_Length_Start[[#This Row],[Column6]])</f>
        <v>9.0012030246649499E-3</v>
      </c>
      <c r="J1033" s="4">
        <f>_xlfn.NUMBERVALUE(Test_Length_Start[[#This Row],[Column7]])</f>
        <v>6.9271687401787199E-2</v>
      </c>
      <c r="K1033" s="4">
        <f>_xlfn.NUMBERVALUE(Test_Length_Start[[#This Row],[Column12]])</f>
        <v>4.0302499310346303</v>
      </c>
      <c r="L1033" s="8">
        <f>_xlfn.NUMBERVALUE(Test_Length_Start[[#This Row],[Column10]])</f>
        <v>8.5958936877766096E-2</v>
      </c>
      <c r="M1033" s="4">
        <f>_xlfn.NUMBERVALUE(Test_Length_Start[[#This Row],[Column11]])</f>
        <v>0.36088789063481003</v>
      </c>
      <c r="N1033" s="8">
        <f>Tableau2[[#This Row],[Longueur manquante]]-(6-Tableau2[[#This Row],[longueur]])</f>
        <v>-3.8036098755554302</v>
      </c>
    </row>
    <row r="1034" spans="2:14" x14ac:dyDescent="0.25">
      <c r="B1034" s="3" t="str">
        <f t="shared" si="32"/>
        <v>18</v>
      </c>
      <c r="C1034" s="4" t="str">
        <f>Test_Length_Start[[#This Row],[Column1]]</f>
        <v>18-Camera-0,05</v>
      </c>
      <c r="D1034" s="3">
        <f t="shared" si="33"/>
        <v>0.5</v>
      </c>
      <c r="E1034" s="4">
        <f>_xlfn.NUMBERVALUE(Test_Length_Start[[#This Row],[Column2]])</f>
        <v>51.4740355798181</v>
      </c>
      <c r="F1034" s="4">
        <f>_xlfn.NUMBERVALUE(Test_Length_Start[[#This Row],[Column3]])</f>
        <v>2.1946502732032398</v>
      </c>
      <c r="G1034" s="4">
        <f>_xlfn.NUMBERVALUE(Test_Length_Start[[#This Row],[Column4]])</f>
        <v>4.5844508723387398E-2</v>
      </c>
      <c r="H1034" s="4">
        <f>_xlfn.NUMBERVALUE(Test_Length_Start[[#This Row],[Column5]])</f>
        <v>9.6889738581320495E-2</v>
      </c>
      <c r="I1034" s="4">
        <f>_xlfn.NUMBERVALUE(Test_Length_Start[[#This Row],[Column6]])</f>
        <v>3.52687533173624E-2</v>
      </c>
      <c r="J1034" s="4">
        <f>_xlfn.NUMBERVALUE(Test_Length_Start[[#This Row],[Column7]])</f>
        <v>8.6320236523944702E-2</v>
      </c>
      <c r="K1034" s="4">
        <f>_xlfn.NUMBERVALUE(Test_Length_Start[[#This Row],[Column12]])</f>
        <v>4.2076336680911401</v>
      </c>
      <c r="L1034" s="8">
        <f>_xlfn.NUMBERVALUE(Test_Length_Start[[#This Row],[Column10]])</f>
        <v>0.28626452062702301</v>
      </c>
      <c r="M1034" s="4">
        <f>_xlfn.NUMBERVALUE(Test_Length_Start[[#This Row],[Column11]])</f>
        <v>0.394655797186305</v>
      </c>
      <c r="N1034" s="8">
        <f>Tableau2[[#This Row],[Longueur manquante]]-(6-Tableau2[[#This Row],[longueur]])</f>
        <v>-3.410693929610455</v>
      </c>
    </row>
    <row r="1035" spans="2:14" x14ac:dyDescent="0.25">
      <c r="B1035" s="3" t="str">
        <f t="shared" si="32"/>
        <v>18</v>
      </c>
      <c r="C1035" s="4" t="str">
        <f>Test_Length_Start[[#This Row],[Column1]]</f>
        <v>18-Camera-0,05</v>
      </c>
      <c r="D1035" s="3">
        <f t="shared" si="33"/>
        <v>0.5</v>
      </c>
      <c r="E1035" s="4">
        <f>_xlfn.NUMBERVALUE(Test_Length_Start[[#This Row],[Column2]])</f>
        <v>76.330667576976793</v>
      </c>
      <c r="F1035" s="4">
        <f>_xlfn.NUMBERVALUE(Test_Length_Start[[#This Row],[Column3]])</f>
        <v>1.9847277906261001</v>
      </c>
      <c r="G1035" s="4">
        <f>_xlfn.NUMBERVALUE(Test_Length_Start[[#This Row],[Column4]])</f>
        <v>4.2379565459974101E-2</v>
      </c>
      <c r="H1035" s="4">
        <f>_xlfn.NUMBERVALUE(Test_Length_Start[[#This Row],[Column5]])</f>
        <v>0.102941817305303</v>
      </c>
      <c r="I1035" s="4">
        <f>_xlfn.NUMBERVALUE(Test_Length_Start[[#This Row],[Column6]])</f>
        <v>3.6440722350709401E-2</v>
      </c>
      <c r="J1035" s="4">
        <f>_xlfn.NUMBERVALUE(Test_Length_Start[[#This Row],[Column7]])</f>
        <v>9.1369579078552504E-2</v>
      </c>
      <c r="K1035" s="4">
        <f>_xlfn.NUMBERVALUE(Test_Length_Start[[#This Row],[Column12]])</f>
        <v>3.6693221210734901</v>
      </c>
      <c r="L1035" s="8">
        <f>_xlfn.NUMBERVALUE(Test_Length_Start[[#This Row],[Column10]])</f>
        <v>0.121506029402387</v>
      </c>
      <c r="M1035" s="4">
        <f>_xlfn.NUMBERVALUE(Test_Length_Start[[#This Row],[Column11]])</f>
        <v>0.390520717060369</v>
      </c>
      <c r="N1035" s="8">
        <f>Tableau2[[#This Row],[Longueur manquante]]-(6-Tableau2[[#This Row],[longueur]])</f>
        <v>-3.6247514923135311</v>
      </c>
    </row>
    <row r="1036" spans="2:14" x14ac:dyDescent="0.25">
      <c r="B1036" s="3" t="str">
        <f t="shared" si="32"/>
        <v>18</v>
      </c>
      <c r="C1036" s="4" t="str">
        <f>Test_Length_Start[[#This Row],[Column1]]</f>
        <v>18-Camera-0,05</v>
      </c>
      <c r="D1036" s="3">
        <f t="shared" si="33"/>
        <v>0.5</v>
      </c>
      <c r="E1036" s="4">
        <f>_xlfn.NUMBERVALUE(Test_Length_Start[[#This Row],[Column2]])</f>
        <v>80.162091328696505</v>
      </c>
      <c r="F1036" s="4">
        <f>_xlfn.NUMBERVALUE(Test_Length_Start[[#This Row],[Column3]])</f>
        <v>1.9797989492583199</v>
      </c>
      <c r="G1036" s="4">
        <f>_xlfn.NUMBERVALUE(Test_Length_Start[[#This Row],[Column4]])</f>
        <v>1.4567866536052399E-2</v>
      </c>
      <c r="H1036" s="4">
        <f>_xlfn.NUMBERVALUE(Test_Length_Start[[#This Row],[Column5]])</f>
        <v>8.4389508081772799E-2</v>
      </c>
      <c r="I1036" s="4">
        <f>_xlfn.NUMBERVALUE(Test_Length_Start[[#This Row],[Column6]])</f>
        <v>1.30265710921146E-2</v>
      </c>
      <c r="J1036" s="4">
        <f>_xlfn.NUMBERVALUE(Test_Length_Start[[#This Row],[Column7]])</f>
        <v>6.07132029929962E-2</v>
      </c>
      <c r="K1036" s="4">
        <f>_xlfn.NUMBERVALUE(Test_Length_Start[[#This Row],[Column12]])</f>
        <v>3.6926300369668699</v>
      </c>
      <c r="L1036" s="8">
        <f>_xlfn.NUMBERVALUE(Test_Length_Start[[#This Row],[Column10]])</f>
        <v>3.5334632313763298E-2</v>
      </c>
      <c r="M1036" s="4">
        <f>_xlfn.NUMBERVALUE(Test_Length_Start[[#This Row],[Column11]])</f>
        <v>0.38887881060080998</v>
      </c>
      <c r="N1036" s="8">
        <f>Tableau2[[#This Row],[Longueur manquante]]-(6-Tableau2[[#This Row],[longueur]])</f>
        <v>-3.6313222401408702</v>
      </c>
    </row>
    <row r="1037" spans="2:14" x14ac:dyDescent="0.25">
      <c r="B1037" s="3" t="str">
        <f t="shared" si="32"/>
        <v>18</v>
      </c>
      <c r="C1037" s="4" t="str">
        <f>Test_Length_Start[[#This Row],[Column1]]</f>
        <v>18-Camera-0,05</v>
      </c>
      <c r="D1037" s="3">
        <f t="shared" si="33"/>
        <v>0.5</v>
      </c>
      <c r="E1037" s="4">
        <f>_xlfn.NUMBERVALUE(Test_Length_Start[[#This Row],[Column2]])</f>
        <v>86.503363899286001</v>
      </c>
      <c r="F1037" s="4">
        <f>_xlfn.NUMBERVALUE(Test_Length_Start[[#This Row],[Column3]])</f>
        <v>1.9644178365340501</v>
      </c>
      <c r="G1037" s="4">
        <f>_xlfn.NUMBERVALUE(Test_Length_Start[[#This Row],[Column4]])</f>
        <v>4.3786254815262E-2</v>
      </c>
      <c r="H1037" s="4">
        <f>_xlfn.NUMBERVALUE(Test_Length_Start[[#This Row],[Column5]])</f>
        <v>0.10029348341482799</v>
      </c>
      <c r="I1037" s="4">
        <f>_xlfn.NUMBERVALUE(Test_Length_Start[[#This Row],[Column6]])</f>
        <v>4.1492900540553802E-2</v>
      </c>
      <c r="J1037" s="4">
        <f>_xlfn.NUMBERVALUE(Test_Length_Start[[#This Row],[Column7]])</f>
        <v>8.4466865651308107E-2</v>
      </c>
      <c r="K1037" s="4">
        <f>_xlfn.NUMBERVALUE(Test_Length_Start[[#This Row],[Column12]])</f>
        <v>3.9053210479905802</v>
      </c>
      <c r="L1037" s="8">
        <f>_xlfn.NUMBERVALUE(Test_Length_Start[[#This Row],[Column10]])</f>
        <v>0.102973112371939</v>
      </c>
      <c r="M1037" s="4">
        <f>_xlfn.NUMBERVALUE(Test_Length_Start[[#This Row],[Column11]])</f>
        <v>0.41261597279579099</v>
      </c>
      <c r="N1037" s="8">
        <f>Tableau2[[#This Row],[Longueur manquante]]-(6-Tableau2[[#This Row],[longueur]])</f>
        <v>-3.6229661906701587</v>
      </c>
    </row>
    <row r="1038" spans="2:14" x14ac:dyDescent="0.25">
      <c r="B1038" s="3" t="str">
        <f t="shared" si="32"/>
        <v>18</v>
      </c>
      <c r="C1038" s="4" t="str">
        <f>Test_Length_Start[[#This Row],[Column1]]</f>
        <v>18-Camera-0,05</v>
      </c>
      <c r="D1038" s="3">
        <f t="shared" si="33"/>
        <v>0.5</v>
      </c>
      <c r="E1038" s="4">
        <f>_xlfn.NUMBERVALUE(Test_Length_Start[[#This Row],[Column2]])</f>
        <v>71.0993070431673</v>
      </c>
      <c r="F1038" s="4">
        <f>_xlfn.NUMBERVALUE(Test_Length_Start[[#This Row],[Column3]])</f>
        <v>2.1914373498011499</v>
      </c>
      <c r="G1038" s="4">
        <f>_xlfn.NUMBERVALUE(Test_Length_Start[[#This Row],[Column4]])</f>
        <v>7.3674538587807606E-2</v>
      </c>
      <c r="H1038" s="4">
        <f>_xlfn.NUMBERVALUE(Test_Length_Start[[#This Row],[Column5]])</f>
        <v>0.12778664802466499</v>
      </c>
      <c r="I1038" s="4">
        <f>_xlfn.NUMBERVALUE(Test_Length_Start[[#This Row],[Column6]])</f>
        <v>5.6953959739152397E-2</v>
      </c>
      <c r="J1038" s="4">
        <f>_xlfn.NUMBERVALUE(Test_Length_Start[[#This Row],[Column7]])</f>
        <v>0.10940113291942501</v>
      </c>
      <c r="K1038" s="4">
        <f>_xlfn.NUMBERVALUE(Test_Length_Start[[#This Row],[Column12]])</f>
        <v>4.4286329409805996</v>
      </c>
      <c r="L1038" s="8">
        <f>_xlfn.NUMBERVALUE(Test_Length_Start[[#This Row],[Column10]])</f>
        <v>0.24261186917587599</v>
      </c>
      <c r="M1038" s="4">
        <f>_xlfn.NUMBERVALUE(Test_Length_Start[[#This Row],[Column11]])</f>
        <v>0.46331728745293499</v>
      </c>
      <c r="N1038" s="8">
        <f>Tableau2[[#This Row],[Longueur manquante]]-(6-Tableau2[[#This Row],[longueur]])</f>
        <v>-3.3452453627459153</v>
      </c>
    </row>
    <row r="1039" spans="2:14" x14ac:dyDescent="0.25">
      <c r="B1039" s="3" t="str">
        <f t="shared" si="32"/>
        <v>18</v>
      </c>
      <c r="C1039" s="4" t="str">
        <f>Test_Length_Start[[#This Row],[Column1]]</f>
        <v>18-Camera-0,05</v>
      </c>
      <c r="D1039" s="3">
        <f t="shared" si="33"/>
        <v>0.5</v>
      </c>
      <c r="E1039" s="4">
        <f>_xlfn.NUMBERVALUE(Test_Length_Start[[#This Row],[Column2]])</f>
        <v>59.514401269370303</v>
      </c>
      <c r="F1039" s="4">
        <f>_xlfn.NUMBERVALUE(Test_Length_Start[[#This Row],[Column3]])</f>
        <v>2.1284279585361299</v>
      </c>
      <c r="G1039" s="4">
        <f>_xlfn.NUMBERVALUE(Test_Length_Start[[#This Row],[Column4]])</f>
        <v>6.8218571307482101E-2</v>
      </c>
      <c r="H1039" s="4">
        <f>_xlfn.NUMBERVALUE(Test_Length_Start[[#This Row],[Column5]])</f>
        <v>0.124035611132801</v>
      </c>
      <c r="I1039" s="4">
        <f>_xlfn.NUMBERVALUE(Test_Length_Start[[#This Row],[Column6]])</f>
        <v>6.04404529544657E-2</v>
      </c>
      <c r="J1039" s="4">
        <f>_xlfn.NUMBERVALUE(Test_Length_Start[[#This Row],[Column7]])</f>
        <v>0.116975601558685</v>
      </c>
      <c r="K1039" s="4">
        <f>_xlfn.NUMBERVALUE(Test_Length_Start[[#This Row],[Column12]])</f>
        <v>4.0518245579442</v>
      </c>
      <c r="L1039" s="8">
        <f>_xlfn.NUMBERVALUE(Test_Length_Start[[#This Row],[Column10]])</f>
        <v>0.174313392021998</v>
      </c>
      <c r="M1039" s="4">
        <f>_xlfn.NUMBERVALUE(Test_Length_Start[[#This Row],[Column11]])</f>
        <v>0.42251808931738499</v>
      </c>
      <c r="N1039" s="8">
        <f>Tableau2[[#This Row],[Longueur manquante]]-(6-Tableau2[[#This Row],[longueur]])</f>
        <v>-3.4490539521464854</v>
      </c>
    </row>
    <row r="1040" spans="2:14" x14ac:dyDescent="0.25">
      <c r="B1040" s="3" t="str">
        <f t="shared" si="32"/>
        <v>18</v>
      </c>
      <c r="C1040" s="4" t="str">
        <f>Test_Length_Start[[#This Row],[Column1]]</f>
        <v>18-Camera-0,05</v>
      </c>
      <c r="D1040" s="3">
        <f t="shared" si="33"/>
        <v>0.5</v>
      </c>
      <c r="E1040" s="4">
        <f>_xlfn.NUMBERVALUE(Test_Length_Start[[#This Row],[Column2]])</f>
        <v>30.053986285488101</v>
      </c>
      <c r="F1040" s="4">
        <f>_xlfn.NUMBERVALUE(Test_Length_Start[[#This Row],[Column3]])</f>
        <v>2.1937823407176502</v>
      </c>
      <c r="G1040" s="4">
        <f>_xlfn.NUMBERVALUE(Test_Length_Start[[#This Row],[Column4]])</f>
        <v>8.1853643563161396E-2</v>
      </c>
      <c r="H1040" s="4">
        <f>_xlfn.NUMBERVALUE(Test_Length_Start[[#This Row],[Column5]])</f>
        <v>0.14518522726389799</v>
      </c>
      <c r="I1040" s="4">
        <f>_xlfn.NUMBERVALUE(Test_Length_Start[[#This Row],[Column6]])</f>
        <v>6.9363653845032999E-2</v>
      </c>
      <c r="J1040" s="4">
        <f>_xlfn.NUMBERVALUE(Test_Length_Start[[#This Row],[Column7]])</f>
        <v>0.130531660146016</v>
      </c>
      <c r="K1040" s="4">
        <f>_xlfn.NUMBERVALUE(Test_Length_Start[[#This Row],[Column12]])</f>
        <v>5.0816947540733901</v>
      </c>
      <c r="L1040" s="8">
        <f>_xlfn.NUMBERVALUE(Test_Length_Start[[#This Row],[Column10]])</f>
        <v>0.34284299350316499</v>
      </c>
      <c r="M1040" s="4">
        <f>_xlfn.NUMBERVALUE(Test_Length_Start[[#This Row],[Column11]])</f>
        <v>0.50315525603607703</v>
      </c>
      <c r="N1040" s="8">
        <f>Tableau2[[#This Row],[Longueur manquante]]-(6-Tableau2[[#This Row],[longueur]])</f>
        <v>-3.3030624032462725</v>
      </c>
    </row>
    <row r="1041" spans="2:14" x14ac:dyDescent="0.25">
      <c r="B1041" s="3" t="str">
        <f t="shared" si="32"/>
        <v>18</v>
      </c>
      <c r="C1041" s="4" t="str">
        <f>Test_Length_Start[[#This Row],[Column1]]</f>
        <v>18-Camera-0,05</v>
      </c>
      <c r="D1041" s="3">
        <f t="shared" si="33"/>
        <v>0.5</v>
      </c>
      <c r="E1041" s="4">
        <f>_xlfn.NUMBERVALUE(Test_Length_Start[[#This Row],[Column2]])</f>
        <v>79.722046346109806</v>
      </c>
      <c r="F1041" s="4">
        <f>_xlfn.NUMBERVALUE(Test_Length_Start[[#This Row],[Column3]])</f>
        <v>1.8740664901358699</v>
      </c>
      <c r="G1041" s="4">
        <f>_xlfn.NUMBERVALUE(Test_Length_Start[[#This Row],[Column4]])</f>
        <v>2.26181920136947E-2</v>
      </c>
      <c r="H1041" s="4">
        <f>_xlfn.NUMBERVALUE(Test_Length_Start[[#This Row],[Column5]])</f>
        <v>9.0651849331932197E-2</v>
      </c>
      <c r="I1041" s="4">
        <f>_xlfn.NUMBERVALUE(Test_Length_Start[[#This Row],[Column6]])</f>
        <v>1.9593762423473899E-2</v>
      </c>
      <c r="J1041" s="4">
        <f>_xlfn.NUMBERVALUE(Test_Length_Start[[#This Row],[Column7]])</f>
        <v>7.0866660840154402E-2</v>
      </c>
      <c r="K1041" s="4">
        <f>_xlfn.NUMBERVALUE(Test_Length_Start[[#This Row],[Column12]])</f>
        <v>3.6918816040269999</v>
      </c>
      <c r="L1041" s="8">
        <f>_xlfn.NUMBERVALUE(Test_Length_Start[[#This Row],[Column10]])</f>
        <v>5.4658230458460098E-2</v>
      </c>
      <c r="M1041" s="4">
        <f>_xlfn.NUMBERVALUE(Test_Length_Start[[#This Row],[Column11]])</f>
        <v>0.35376108259616001</v>
      </c>
      <c r="N1041" s="8">
        <f>Tableau2[[#This Row],[Longueur manquante]]-(6-Tableau2[[#This Row],[longueur]])</f>
        <v>-3.7721724272679702</v>
      </c>
    </row>
    <row r="1042" spans="2:14" x14ac:dyDescent="0.25">
      <c r="B1042" s="3" t="str">
        <f t="shared" si="32"/>
        <v>18</v>
      </c>
      <c r="C1042" s="4" t="str">
        <f>Test_Length_Start[[#This Row],[Column1]]</f>
        <v>18-Camera-0,1</v>
      </c>
      <c r="D1042" s="3">
        <f t="shared" si="33"/>
        <v>1</v>
      </c>
      <c r="E1042" s="4">
        <f>_xlfn.NUMBERVALUE(Test_Length_Start[[#This Row],[Column2]])</f>
        <v>58.9936772687496</v>
      </c>
      <c r="F1042" s="4">
        <f>_xlfn.NUMBERVALUE(Test_Length_Start[[#This Row],[Column3]])</f>
        <v>2.1620279252794798</v>
      </c>
      <c r="G1042" s="4">
        <f>_xlfn.NUMBERVALUE(Test_Length_Start[[#This Row],[Column4]])</f>
        <v>4.7736019864639503E-2</v>
      </c>
      <c r="H1042" s="4">
        <f>_xlfn.NUMBERVALUE(Test_Length_Start[[#This Row],[Column5]])</f>
        <v>0.10269387257187799</v>
      </c>
      <c r="I1042" s="4">
        <f>_xlfn.NUMBERVALUE(Test_Length_Start[[#This Row],[Column6]])</f>
        <v>4.1887110275591201E-2</v>
      </c>
      <c r="J1042" s="4">
        <f>_xlfn.NUMBERVALUE(Test_Length_Start[[#This Row],[Column7]])</f>
        <v>8.0618434430663605E-2</v>
      </c>
      <c r="K1042" s="4">
        <f>_xlfn.NUMBERVALUE(Test_Length_Start[[#This Row],[Column12]])</f>
        <v>5.1226302429567996</v>
      </c>
      <c r="L1042" s="8">
        <f>_xlfn.NUMBERVALUE(Test_Length_Start[[#This Row],[Column10]])</f>
        <v>0.28588986121686699</v>
      </c>
      <c r="M1042" s="4">
        <f>_xlfn.NUMBERVALUE(Test_Length_Start[[#This Row],[Column11]])</f>
        <v>0.41820287701799702</v>
      </c>
      <c r="N1042" s="8">
        <f>Tableau2[[#This Row],[Longueur manquante]]-(6-Tableau2[[#This Row],[longueur]])</f>
        <v>-3.4197691977025233</v>
      </c>
    </row>
    <row r="1043" spans="2:14" x14ac:dyDescent="0.25">
      <c r="B1043" s="3" t="str">
        <f t="shared" si="32"/>
        <v>18</v>
      </c>
      <c r="C1043" s="4" t="str">
        <f>Test_Length_Start[[#This Row],[Column1]]</f>
        <v>18-Camera-0,1</v>
      </c>
      <c r="D1043" s="3">
        <f t="shared" si="33"/>
        <v>1</v>
      </c>
      <c r="E1043" s="4">
        <f>_xlfn.NUMBERVALUE(Test_Length_Start[[#This Row],[Column2]])</f>
        <v>81.882856269035102</v>
      </c>
      <c r="F1043" s="4">
        <f>_xlfn.NUMBERVALUE(Test_Length_Start[[#This Row],[Column3]])</f>
        <v>1.8279727113291899</v>
      </c>
      <c r="G1043" s="4">
        <f>_xlfn.NUMBERVALUE(Test_Length_Start[[#This Row],[Column4]])</f>
        <v>4.3649505720495502E-2</v>
      </c>
      <c r="H1043" s="4">
        <f>_xlfn.NUMBERVALUE(Test_Length_Start[[#This Row],[Column5]])</f>
        <v>9.6849192328901795E-2</v>
      </c>
      <c r="I1043" s="4">
        <f>_xlfn.NUMBERVALUE(Test_Length_Start[[#This Row],[Column6]])</f>
        <v>3.7889025918619201E-2</v>
      </c>
      <c r="J1043" s="4">
        <f>_xlfn.NUMBERVALUE(Test_Length_Start[[#This Row],[Column7]])</f>
        <v>8.7138677332544004E-2</v>
      </c>
      <c r="K1043" s="4">
        <f>_xlfn.NUMBERVALUE(Test_Length_Start[[#This Row],[Column12]])</f>
        <v>3.9063547980040298</v>
      </c>
      <c r="L1043" s="8">
        <f>_xlfn.NUMBERVALUE(Test_Length_Start[[#This Row],[Column10]])</f>
        <v>0.14509577972192</v>
      </c>
      <c r="M1043" s="4">
        <f>_xlfn.NUMBERVALUE(Test_Length_Start[[#This Row],[Column11]])</f>
        <v>0.35714085247601701</v>
      </c>
      <c r="N1043" s="8">
        <f>Tableau2[[#This Row],[Longueur manquante]]-(6-Tableau2[[#This Row],[longueur]])</f>
        <v>-3.8148864361947927</v>
      </c>
    </row>
    <row r="1044" spans="2:14" x14ac:dyDescent="0.25">
      <c r="B1044" s="3" t="str">
        <f t="shared" si="32"/>
        <v>18</v>
      </c>
      <c r="C1044" s="4" t="str">
        <f>Test_Length_Start[[#This Row],[Column1]]</f>
        <v>18-Camera-0,1</v>
      </c>
      <c r="D1044" s="3">
        <f t="shared" si="33"/>
        <v>1</v>
      </c>
      <c r="E1044" s="4">
        <f>_xlfn.NUMBERVALUE(Test_Length_Start[[#This Row],[Column2]])</f>
        <v>64.011624855240996</v>
      </c>
      <c r="F1044" s="4">
        <f>_xlfn.NUMBERVALUE(Test_Length_Start[[#This Row],[Column3]])</f>
        <v>1.99406226727655</v>
      </c>
      <c r="G1044" s="4">
        <f>_xlfn.NUMBERVALUE(Test_Length_Start[[#This Row],[Column4]])</f>
        <v>8.6040102030772503E-2</v>
      </c>
      <c r="H1044" s="4">
        <f>_xlfn.NUMBERVALUE(Test_Length_Start[[#This Row],[Column5]])</f>
        <v>0.118181472346889</v>
      </c>
      <c r="I1044" s="4">
        <f>_xlfn.NUMBERVALUE(Test_Length_Start[[#This Row],[Column6]])</f>
        <v>7.94552906120196E-2</v>
      </c>
      <c r="J1044" s="4">
        <f>_xlfn.NUMBERVALUE(Test_Length_Start[[#This Row],[Column7]])</f>
        <v>0.119726744695002</v>
      </c>
      <c r="K1044" s="4">
        <f>_xlfn.NUMBERVALUE(Test_Length_Start[[#This Row],[Column12]])</f>
        <v>3.6528614109847601</v>
      </c>
      <c r="L1044" s="8">
        <f>_xlfn.NUMBERVALUE(Test_Length_Start[[#This Row],[Column10]])</f>
        <v>0.20382469040166001</v>
      </c>
      <c r="M1044" s="4">
        <f>_xlfn.NUMBERVALUE(Test_Length_Start[[#This Row],[Column11]])</f>
        <v>0.34732474457662399</v>
      </c>
      <c r="N1044" s="8">
        <f>Tableau2[[#This Row],[Longueur manquante]]-(6-Tableau2[[#This Row],[longueur]])</f>
        <v>-3.6586129881468263</v>
      </c>
    </row>
    <row r="1045" spans="2:14" x14ac:dyDescent="0.25">
      <c r="B1045" s="3" t="str">
        <f t="shared" si="32"/>
        <v>18</v>
      </c>
      <c r="C1045" s="4" t="str">
        <f>Test_Length_Start[[#This Row],[Column1]]</f>
        <v>18-Camera-0,1</v>
      </c>
      <c r="D1045" s="3">
        <f t="shared" si="33"/>
        <v>1</v>
      </c>
      <c r="E1045" s="4">
        <f>_xlfn.NUMBERVALUE(Test_Length_Start[[#This Row],[Column2]])</f>
        <v>63.539324506718998</v>
      </c>
      <c r="F1045" s="4">
        <f>_xlfn.NUMBERVALUE(Test_Length_Start[[#This Row],[Column3]])</f>
        <v>1.9271826986762699</v>
      </c>
      <c r="G1045" s="4">
        <f>_xlfn.NUMBERVALUE(Test_Length_Start[[#This Row],[Column4]])</f>
        <v>0.10563587567635201</v>
      </c>
      <c r="H1045" s="4">
        <f>_xlfn.NUMBERVALUE(Test_Length_Start[[#This Row],[Column5]])</f>
        <v>0.15483086476965099</v>
      </c>
      <c r="I1045" s="4">
        <f>_xlfn.NUMBERVALUE(Test_Length_Start[[#This Row],[Column6]])</f>
        <v>6.4713013021780105E-2</v>
      </c>
      <c r="J1045" s="4">
        <f>_xlfn.NUMBERVALUE(Test_Length_Start[[#This Row],[Column7]])</f>
        <v>0.123583193841588</v>
      </c>
      <c r="K1045" s="4">
        <f>_xlfn.NUMBERVALUE(Test_Length_Start[[#This Row],[Column12]])</f>
        <v>3.2113864569691901</v>
      </c>
      <c r="L1045" s="8">
        <f>_xlfn.NUMBERVALUE(Test_Length_Start[[#This Row],[Column10]])</f>
        <v>0.36998795244236798</v>
      </c>
      <c r="M1045" s="4">
        <f>_xlfn.NUMBERVALUE(Test_Length_Start[[#This Row],[Column11]])</f>
        <v>0.51163405141181795</v>
      </c>
      <c r="N1045" s="8">
        <f>Tableau2[[#This Row],[Longueur manquante]]-(6-Tableau2[[#This Row],[longueur]])</f>
        <v>-3.5611832499119123</v>
      </c>
    </row>
    <row r="1046" spans="2:14" x14ac:dyDescent="0.25">
      <c r="B1046" s="3" t="str">
        <f t="shared" si="32"/>
        <v>18</v>
      </c>
      <c r="C1046" s="4" t="str">
        <f>Test_Length_Start[[#This Row],[Column1]]</f>
        <v>18-Camera-0,1</v>
      </c>
      <c r="D1046" s="3">
        <f t="shared" si="33"/>
        <v>1</v>
      </c>
      <c r="E1046" s="4">
        <f>_xlfn.NUMBERVALUE(Test_Length_Start[[#This Row],[Column2]])</f>
        <v>51.475973394578297</v>
      </c>
      <c r="F1046" s="4">
        <f>_xlfn.NUMBERVALUE(Test_Length_Start[[#This Row],[Column3]])</f>
        <v>2.0479226502870498</v>
      </c>
      <c r="G1046" s="4">
        <f>_xlfn.NUMBERVALUE(Test_Length_Start[[#This Row],[Column4]])</f>
        <v>5.2748114902908198E-2</v>
      </c>
      <c r="H1046" s="4">
        <f>_xlfn.NUMBERVALUE(Test_Length_Start[[#This Row],[Column5]])</f>
        <v>9.9110994140818795E-2</v>
      </c>
      <c r="I1046" s="4">
        <f>_xlfn.NUMBERVALUE(Test_Length_Start[[#This Row],[Column6]])</f>
        <v>5.13981477763399E-2</v>
      </c>
      <c r="J1046" s="4">
        <f>_xlfn.NUMBERVALUE(Test_Length_Start[[#This Row],[Column7]])</f>
        <v>8.9459768207165793E-2</v>
      </c>
      <c r="K1046" s="4">
        <f>_xlfn.NUMBERVALUE(Test_Length_Start[[#This Row],[Column12]])</f>
        <v>4.3719937270507199</v>
      </c>
      <c r="L1046" s="8">
        <f>_xlfn.NUMBERVALUE(Test_Length_Start[[#This Row],[Column10]])</f>
        <v>0.136019403798738</v>
      </c>
      <c r="M1046" s="4">
        <f>_xlfn.NUMBERVALUE(Test_Length_Start[[#This Row],[Column11]])</f>
        <v>0.361371297694347</v>
      </c>
      <c r="N1046" s="8">
        <f>Tableau2[[#This Row],[Longueur manquante]]-(6-Tableau2[[#This Row],[longueur]])</f>
        <v>-3.5907060520186032</v>
      </c>
    </row>
    <row r="1047" spans="2:14" x14ac:dyDescent="0.25">
      <c r="B1047" s="3" t="str">
        <f t="shared" si="32"/>
        <v>18</v>
      </c>
      <c r="C1047" s="4" t="str">
        <f>Test_Length_Start[[#This Row],[Column1]]</f>
        <v>18-Camera-0,1</v>
      </c>
      <c r="D1047" s="3">
        <f t="shared" si="33"/>
        <v>1</v>
      </c>
      <c r="E1047" s="4">
        <f>_xlfn.NUMBERVALUE(Test_Length_Start[[#This Row],[Column2]])</f>
        <v>25.604922096613901</v>
      </c>
      <c r="F1047" s="4">
        <f>_xlfn.NUMBERVALUE(Test_Length_Start[[#This Row],[Column3]])</f>
        <v>2.03939834835445</v>
      </c>
      <c r="G1047" s="4">
        <f>_xlfn.NUMBERVALUE(Test_Length_Start[[#This Row],[Column4]])</f>
        <v>0.112008372376283</v>
      </c>
      <c r="H1047" s="4">
        <f>_xlfn.NUMBERVALUE(Test_Length_Start[[#This Row],[Column5]])</f>
        <v>0.14313426509336499</v>
      </c>
      <c r="I1047" s="4">
        <f>_xlfn.NUMBERVALUE(Test_Length_Start[[#This Row],[Column6]])</f>
        <v>0.10330159692605299</v>
      </c>
      <c r="J1047" s="4">
        <f>_xlfn.NUMBERVALUE(Test_Length_Start[[#This Row],[Column7]])</f>
        <v>0.13846392335164401</v>
      </c>
      <c r="K1047" s="4">
        <f>_xlfn.NUMBERVALUE(Test_Length_Start[[#This Row],[Column12]])</f>
        <v>4.4033946469426102</v>
      </c>
      <c r="L1047" s="8">
        <f>_xlfn.NUMBERVALUE(Test_Length_Start[[#This Row],[Column10]])</f>
        <v>0.30151412028887398</v>
      </c>
      <c r="M1047" s="4">
        <f>_xlfn.NUMBERVALUE(Test_Length_Start[[#This Row],[Column11]])</f>
        <v>0.366826113658276</v>
      </c>
      <c r="N1047" s="8">
        <f>Tableau2[[#This Row],[Longueur manquante]]-(6-Tableau2[[#This Row],[longueur]])</f>
        <v>-3.5937755379872742</v>
      </c>
    </row>
    <row r="1048" spans="2:14" x14ac:dyDescent="0.25">
      <c r="B1048" s="3" t="str">
        <f t="shared" si="32"/>
        <v>18</v>
      </c>
      <c r="C1048" s="4" t="str">
        <f>Test_Length_Start[[#This Row],[Column1]]</f>
        <v>18-Camera-0,1</v>
      </c>
      <c r="D1048" s="3">
        <f t="shared" si="33"/>
        <v>1</v>
      </c>
      <c r="E1048" s="4">
        <f>_xlfn.NUMBERVALUE(Test_Length_Start[[#This Row],[Column2]])</f>
        <v>63.605597814083197</v>
      </c>
      <c r="F1048" s="4">
        <f>_xlfn.NUMBERVALUE(Test_Length_Start[[#This Row],[Column3]])</f>
        <v>1.9742260228625499</v>
      </c>
      <c r="G1048" s="4">
        <f>_xlfn.NUMBERVALUE(Test_Length_Start[[#This Row],[Column4]])</f>
        <v>7.6355407526578906E-2</v>
      </c>
      <c r="H1048" s="4">
        <f>_xlfn.NUMBERVALUE(Test_Length_Start[[#This Row],[Column5]])</f>
        <v>0.12575133984151801</v>
      </c>
      <c r="I1048" s="4">
        <f>_xlfn.NUMBERVALUE(Test_Length_Start[[#This Row],[Column6]])</f>
        <v>7.4838589835920497E-2</v>
      </c>
      <c r="J1048" s="4">
        <f>_xlfn.NUMBERVALUE(Test_Length_Start[[#This Row],[Column7]])</f>
        <v>0.11881551619668999</v>
      </c>
      <c r="K1048" s="4">
        <f>_xlfn.NUMBERVALUE(Test_Length_Start[[#This Row],[Column12]])</f>
        <v>3.6438070959411499</v>
      </c>
      <c r="L1048" s="8">
        <f>_xlfn.NUMBERVALUE(Test_Length_Start[[#This Row],[Column10]])</f>
        <v>0.18028728643203901</v>
      </c>
      <c r="M1048" s="4">
        <f>_xlfn.NUMBERVALUE(Test_Length_Start[[#This Row],[Column11]])</f>
        <v>0.32797931416778398</v>
      </c>
      <c r="N1048" s="8">
        <f>Tableau2[[#This Row],[Longueur manquante]]-(6-Tableau2[[#This Row],[longueur]])</f>
        <v>-3.6977946629696663</v>
      </c>
    </row>
    <row r="1049" spans="2:14" x14ac:dyDescent="0.25">
      <c r="B1049" s="3" t="str">
        <f t="shared" si="32"/>
        <v>18</v>
      </c>
      <c r="C1049" s="4" t="str">
        <f>Test_Length_Start[[#This Row],[Column1]]</f>
        <v>18-Camera-0,1</v>
      </c>
      <c r="D1049" s="3">
        <f t="shared" si="33"/>
        <v>1</v>
      </c>
      <c r="E1049" s="4">
        <f>_xlfn.NUMBERVALUE(Test_Length_Start[[#This Row],[Column2]])</f>
        <v>73.213469488202406</v>
      </c>
      <c r="F1049" s="4">
        <f>_xlfn.NUMBERVALUE(Test_Length_Start[[#This Row],[Column3]])</f>
        <v>2.1231898550721602</v>
      </c>
      <c r="G1049" s="4">
        <f>_xlfn.NUMBERVALUE(Test_Length_Start[[#This Row],[Column4]])</f>
        <v>8.99887529950337E-2</v>
      </c>
      <c r="H1049" s="4">
        <f>_xlfn.NUMBERVALUE(Test_Length_Start[[#This Row],[Column5]])</f>
        <v>0.139170257002348</v>
      </c>
      <c r="I1049" s="4">
        <f>_xlfn.NUMBERVALUE(Test_Length_Start[[#This Row],[Column6]])</f>
        <v>7.2127140840668694E-2</v>
      </c>
      <c r="J1049" s="4">
        <f>_xlfn.NUMBERVALUE(Test_Length_Start[[#This Row],[Column7]])</f>
        <v>0.13178449650479401</v>
      </c>
      <c r="K1049" s="4">
        <f>_xlfn.NUMBERVALUE(Test_Length_Start[[#This Row],[Column12]])</f>
        <v>3.2847443459322601</v>
      </c>
      <c r="L1049" s="8">
        <f>_xlfn.NUMBERVALUE(Test_Length_Start[[#This Row],[Column10]])</f>
        <v>0.281605784528144</v>
      </c>
      <c r="M1049" s="4">
        <f>_xlfn.NUMBERVALUE(Test_Length_Start[[#This Row],[Column11]])</f>
        <v>0.39840853743773003</v>
      </c>
      <c r="N1049" s="8">
        <f>Tableau2[[#This Row],[Longueur manquante]]-(6-Tableau2[[#This Row],[longueur]])</f>
        <v>-3.4784016074901096</v>
      </c>
    </row>
    <row r="1050" spans="2:14" x14ac:dyDescent="0.25">
      <c r="B1050" s="3" t="str">
        <f t="shared" si="32"/>
        <v>18</v>
      </c>
      <c r="C1050" s="4" t="str">
        <f>Test_Length_Start[[#This Row],[Column1]]</f>
        <v>18-Camera-0,1</v>
      </c>
      <c r="D1050" s="3">
        <f t="shared" si="33"/>
        <v>1</v>
      </c>
      <c r="E1050" s="4">
        <f>_xlfn.NUMBERVALUE(Test_Length_Start[[#This Row],[Column2]])</f>
        <v>67.881194719072496</v>
      </c>
      <c r="F1050" s="4">
        <f>_xlfn.NUMBERVALUE(Test_Length_Start[[#This Row],[Column3]])</f>
        <v>1.8645083904780499</v>
      </c>
      <c r="G1050" s="4">
        <f>_xlfn.NUMBERVALUE(Test_Length_Start[[#This Row],[Column4]])</f>
        <v>0.15840392847899201</v>
      </c>
      <c r="H1050" s="4">
        <f>_xlfn.NUMBERVALUE(Test_Length_Start[[#This Row],[Column5]])</f>
        <v>0.160298525753166</v>
      </c>
      <c r="I1050" s="4">
        <f>_xlfn.NUMBERVALUE(Test_Length_Start[[#This Row],[Column6]])</f>
        <v>0.11089654488141699</v>
      </c>
      <c r="J1050" s="4">
        <f>_xlfn.NUMBERVALUE(Test_Length_Start[[#This Row],[Column7]])</f>
        <v>0.128881701690543</v>
      </c>
      <c r="K1050" s="4">
        <f>_xlfn.NUMBERVALUE(Test_Length_Start[[#This Row],[Column12]])</f>
        <v>3.37447388900909</v>
      </c>
      <c r="L1050" s="8">
        <f>_xlfn.NUMBERVALUE(Test_Length_Start[[#This Row],[Column10]])</f>
        <v>0.502040600289411</v>
      </c>
      <c r="M1050" s="4">
        <f>_xlfn.NUMBERVALUE(Test_Length_Start[[#This Row],[Column11]])</f>
        <v>0.498407143499976</v>
      </c>
      <c r="N1050" s="8">
        <f>Tableau2[[#This Row],[Longueur manquante]]-(6-Tableau2[[#This Row],[longueur]])</f>
        <v>-3.6370844660219741</v>
      </c>
    </row>
    <row r="1051" spans="2:14" x14ac:dyDescent="0.25">
      <c r="B1051" s="3" t="str">
        <f t="shared" si="32"/>
        <v>18</v>
      </c>
      <c r="C1051" s="4" t="str">
        <f>Test_Length_Start[[#This Row],[Column1]]</f>
        <v>18-Camera-0,1</v>
      </c>
      <c r="D1051" s="3">
        <f t="shared" si="33"/>
        <v>1</v>
      </c>
      <c r="E1051" s="4">
        <f>_xlfn.NUMBERVALUE(Test_Length_Start[[#This Row],[Column2]])</f>
        <v>77.286304945201394</v>
      </c>
      <c r="F1051" s="4">
        <f>_xlfn.NUMBERVALUE(Test_Length_Start[[#This Row],[Column3]])</f>
        <v>2.1699409226988502</v>
      </c>
      <c r="G1051" s="4">
        <f>_xlfn.NUMBERVALUE(Test_Length_Start[[#This Row],[Column4]])</f>
        <v>8.72860048397162E-2</v>
      </c>
      <c r="H1051" s="4">
        <f>_xlfn.NUMBERVALUE(Test_Length_Start[[#This Row],[Column5]])</f>
        <v>0.13834326902404301</v>
      </c>
      <c r="I1051" s="4">
        <f>_xlfn.NUMBERVALUE(Test_Length_Start[[#This Row],[Column6]])</f>
        <v>7.9278649546211402E-2</v>
      </c>
      <c r="J1051" s="4">
        <f>_xlfn.NUMBERVALUE(Test_Length_Start[[#This Row],[Column7]])</f>
        <v>0.12874325835074599</v>
      </c>
      <c r="K1051" s="4">
        <f>_xlfn.NUMBERVALUE(Test_Length_Start[[#This Row],[Column12]])</f>
        <v>4.3065317419823197</v>
      </c>
      <c r="L1051" s="8">
        <f>_xlfn.NUMBERVALUE(Test_Length_Start[[#This Row],[Column10]])</f>
        <v>0.23182658675158499</v>
      </c>
      <c r="M1051" s="4">
        <f>_xlfn.NUMBERVALUE(Test_Length_Start[[#This Row],[Column11]])</f>
        <v>0.50059185778929105</v>
      </c>
      <c r="N1051" s="8">
        <f>Tableau2[[#This Row],[Longueur manquante]]-(6-Tableau2[[#This Row],[longueur]])</f>
        <v>-3.3294672195118586</v>
      </c>
    </row>
    <row r="1052" spans="2:14" x14ac:dyDescent="0.25">
      <c r="B1052" s="3" t="str">
        <f t="shared" si="32"/>
        <v>18</v>
      </c>
      <c r="C1052" s="4" t="str">
        <f>Test_Length_Start[[#This Row],[Column1]]</f>
        <v>18-Camera-0,1</v>
      </c>
      <c r="D1052" s="3">
        <f t="shared" si="33"/>
        <v>1</v>
      </c>
      <c r="E1052" s="4">
        <f>_xlfn.NUMBERVALUE(Test_Length_Start[[#This Row],[Column2]])</f>
        <v>71.888290976809003</v>
      </c>
      <c r="F1052" s="4">
        <f>_xlfn.NUMBERVALUE(Test_Length_Start[[#This Row],[Column3]])</f>
        <v>2.1796030619275601</v>
      </c>
      <c r="G1052" s="4">
        <f>_xlfn.NUMBERVALUE(Test_Length_Start[[#This Row],[Column4]])</f>
        <v>8.6058915725148705E-2</v>
      </c>
      <c r="H1052" s="4">
        <f>_xlfn.NUMBERVALUE(Test_Length_Start[[#This Row],[Column5]])</f>
        <v>0.11211516289724199</v>
      </c>
      <c r="I1052" s="4">
        <f>_xlfn.NUMBERVALUE(Test_Length_Start[[#This Row],[Column6]])</f>
        <v>8.23185689712225E-2</v>
      </c>
      <c r="J1052" s="4">
        <f>_xlfn.NUMBERVALUE(Test_Length_Start[[#This Row],[Column7]])</f>
        <v>0.108108422135477</v>
      </c>
      <c r="K1052" s="4">
        <f>_xlfn.NUMBERVALUE(Test_Length_Start[[#This Row],[Column12]])</f>
        <v>3.7545897640520698</v>
      </c>
      <c r="L1052" s="8">
        <f>_xlfn.NUMBERVALUE(Test_Length_Start[[#This Row],[Column10]])</f>
        <v>0.34217281290935803</v>
      </c>
      <c r="M1052" s="4">
        <f>_xlfn.NUMBERVALUE(Test_Length_Start[[#This Row],[Column11]])</f>
        <v>0.32093395126427798</v>
      </c>
      <c r="N1052" s="8">
        <f>Tableau2[[#This Row],[Longueur manquante]]-(6-Tableau2[[#This Row],[longueur]])</f>
        <v>-3.4994629868081617</v>
      </c>
    </row>
    <row r="1053" spans="2:14" x14ac:dyDescent="0.25">
      <c r="B1053" s="3" t="str">
        <f t="shared" si="32"/>
        <v>18</v>
      </c>
      <c r="C1053" s="4" t="str">
        <f>Test_Length_Start[[#This Row],[Column1]]</f>
        <v>18-Camera-0,1</v>
      </c>
      <c r="D1053" s="3">
        <f t="shared" si="33"/>
        <v>1</v>
      </c>
      <c r="E1053" s="4">
        <f>_xlfn.NUMBERVALUE(Test_Length_Start[[#This Row],[Column2]])</f>
        <v>63.779984818218601</v>
      </c>
      <c r="F1053" s="4">
        <f>_xlfn.NUMBERVALUE(Test_Length_Start[[#This Row],[Column3]])</f>
        <v>1.9372986542335899</v>
      </c>
      <c r="G1053" s="4">
        <f>_xlfn.NUMBERVALUE(Test_Length_Start[[#This Row],[Column4]])</f>
        <v>7.4083320710180894E-2</v>
      </c>
      <c r="H1053" s="4">
        <f>_xlfn.NUMBERVALUE(Test_Length_Start[[#This Row],[Column5]])</f>
        <v>0.119789279096887</v>
      </c>
      <c r="I1053" s="4">
        <f>_xlfn.NUMBERVALUE(Test_Length_Start[[#This Row],[Column6]])</f>
        <v>6.4909925839090901E-2</v>
      </c>
      <c r="J1053" s="4">
        <f>_xlfn.NUMBERVALUE(Test_Length_Start[[#This Row],[Column7]])</f>
        <v>0.114726416017465</v>
      </c>
      <c r="K1053" s="4">
        <f>_xlfn.NUMBERVALUE(Test_Length_Start[[#This Row],[Column12]])</f>
        <v>3.6908129770308702</v>
      </c>
      <c r="L1053" s="8">
        <f>_xlfn.NUMBERVALUE(Test_Length_Start[[#This Row],[Column10]])</f>
        <v>0.219862802602251</v>
      </c>
      <c r="M1053" s="4">
        <f>_xlfn.NUMBERVALUE(Test_Length_Start[[#This Row],[Column11]])</f>
        <v>0.39081462235019099</v>
      </c>
      <c r="N1053" s="8">
        <f>Tableau2[[#This Row],[Longueur manquante]]-(6-Tableau2[[#This Row],[longueur]])</f>
        <v>-3.6718867234162187</v>
      </c>
    </row>
    <row r="1054" spans="2:14" x14ac:dyDescent="0.25">
      <c r="B1054" s="3" t="str">
        <f t="shared" si="32"/>
        <v>18</v>
      </c>
      <c r="C1054" s="4" t="str">
        <f>Test_Length_Start[[#This Row],[Column1]]</f>
        <v>18-Camera-0,1</v>
      </c>
      <c r="D1054" s="3">
        <f t="shared" si="33"/>
        <v>1</v>
      </c>
      <c r="E1054" s="4">
        <f>_xlfn.NUMBERVALUE(Test_Length_Start[[#This Row],[Column2]])</f>
        <v>30.782235524363902</v>
      </c>
      <c r="F1054" s="4">
        <f>_xlfn.NUMBERVALUE(Test_Length_Start[[#This Row],[Column3]])</f>
        <v>2.1136828070942899</v>
      </c>
      <c r="G1054" s="4">
        <f>_xlfn.NUMBERVALUE(Test_Length_Start[[#This Row],[Column4]])</f>
        <v>6.8511020871326794E-2</v>
      </c>
      <c r="H1054" s="4">
        <f>_xlfn.NUMBERVALUE(Test_Length_Start[[#This Row],[Column5]])</f>
        <v>0.11983936799298001</v>
      </c>
      <c r="I1054" s="4">
        <f>_xlfn.NUMBERVALUE(Test_Length_Start[[#This Row],[Column6]])</f>
        <v>6.3295006206232796E-2</v>
      </c>
      <c r="J1054" s="4">
        <f>_xlfn.NUMBERVALUE(Test_Length_Start[[#This Row],[Column7]])</f>
        <v>0.113854445343504</v>
      </c>
      <c r="K1054" s="4">
        <f>_xlfn.NUMBERVALUE(Test_Length_Start[[#This Row],[Column12]])</f>
        <v>4.4692928560543796</v>
      </c>
      <c r="L1054" s="8">
        <f>_xlfn.NUMBERVALUE(Test_Length_Start[[#This Row],[Column10]])</f>
        <v>0.163109941481344</v>
      </c>
      <c r="M1054" s="4">
        <f>_xlfn.NUMBERVALUE(Test_Length_Start[[#This Row],[Column11]])</f>
        <v>0.34903638397695003</v>
      </c>
      <c r="N1054" s="8">
        <f>Tableau2[[#This Row],[Longueur manquante]]-(6-Tableau2[[#This Row],[longueur]])</f>
        <v>-3.53728080892876</v>
      </c>
    </row>
    <row r="1055" spans="2:14" x14ac:dyDescent="0.25">
      <c r="B1055" s="3" t="str">
        <f t="shared" si="32"/>
        <v>18</v>
      </c>
      <c r="C1055" s="4" t="str">
        <f>Test_Length_Start[[#This Row],[Column1]]</f>
        <v>18-Camera-0,1</v>
      </c>
      <c r="D1055" s="3">
        <f t="shared" si="33"/>
        <v>1</v>
      </c>
      <c r="E1055" s="4">
        <f>_xlfn.NUMBERVALUE(Test_Length_Start[[#This Row],[Column2]])</f>
        <v>89.039806212055694</v>
      </c>
      <c r="F1055" s="4">
        <f>_xlfn.NUMBERVALUE(Test_Length_Start[[#This Row],[Column3]])</f>
        <v>2.13211404491526</v>
      </c>
      <c r="G1055" s="4">
        <f>_xlfn.NUMBERVALUE(Test_Length_Start[[#This Row],[Column4]])</f>
        <v>7.62576804657603E-2</v>
      </c>
      <c r="H1055" s="4">
        <f>_xlfn.NUMBERVALUE(Test_Length_Start[[#This Row],[Column5]])</f>
        <v>0.12853450190964699</v>
      </c>
      <c r="I1055" s="4">
        <f>_xlfn.NUMBERVALUE(Test_Length_Start[[#This Row],[Column6]])</f>
        <v>6.7298873163504705E-2</v>
      </c>
      <c r="J1055" s="4">
        <f>_xlfn.NUMBERVALUE(Test_Length_Start[[#This Row],[Column7]])</f>
        <v>0.122821741065295</v>
      </c>
      <c r="K1055" s="4">
        <f>_xlfn.NUMBERVALUE(Test_Length_Start[[#This Row],[Column12]])</f>
        <v>3.6350774189922901</v>
      </c>
      <c r="L1055" s="8">
        <f>_xlfn.NUMBERVALUE(Test_Length_Start[[#This Row],[Column10]])</f>
        <v>0.19859688430730699</v>
      </c>
      <c r="M1055" s="4">
        <f>_xlfn.NUMBERVALUE(Test_Length_Start[[#This Row],[Column11]])</f>
        <v>0.35814436975695801</v>
      </c>
      <c r="N1055" s="8">
        <f>Tableau2[[#This Row],[Longueur manquante]]-(6-Tableau2[[#This Row],[longueur]])</f>
        <v>-3.5097415853277818</v>
      </c>
    </row>
    <row r="1056" spans="2:14" x14ac:dyDescent="0.25">
      <c r="B1056" s="3" t="str">
        <f t="shared" si="32"/>
        <v>18</v>
      </c>
      <c r="C1056" s="4" t="str">
        <f>Test_Length_Start[[#This Row],[Column1]]</f>
        <v>18-Camera-0,1</v>
      </c>
      <c r="D1056" s="3">
        <f t="shared" si="33"/>
        <v>1</v>
      </c>
      <c r="E1056" s="4">
        <f>_xlfn.NUMBERVALUE(Test_Length_Start[[#This Row],[Column2]])</f>
        <v>58.742174695953302</v>
      </c>
      <c r="F1056" s="4">
        <f>_xlfn.NUMBERVALUE(Test_Length_Start[[#This Row],[Column3]])</f>
        <v>2.0529598643463398</v>
      </c>
      <c r="G1056" s="4">
        <f>_xlfn.NUMBERVALUE(Test_Length_Start[[#This Row],[Column4]])</f>
        <v>8.6161399693594196E-2</v>
      </c>
      <c r="H1056" s="4">
        <f>_xlfn.NUMBERVALUE(Test_Length_Start[[#This Row],[Column5]])</f>
        <v>0.124258830642858</v>
      </c>
      <c r="I1056" s="4">
        <f>_xlfn.NUMBERVALUE(Test_Length_Start[[#This Row],[Column6]])</f>
        <v>7.8290214872914696E-2</v>
      </c>
      <c r="J1056" s="4">
        <f>_xlfn.NUMBERVALUE(Test_Length_Start[[#This Row],[Column7]])</f>
        <v>0.12201121423700199</v>
      </c>
      <c r="K1056" s="4">
        <f>_xlfn.NUMBERVALUE(Test_Length_Start[[#This Row],[Column12]])</f>
        <v>3.43096699204761</v>
      </c>
      <c r="L1056" s="8">
        <f>_xlfn.NUMBERVALUE(Test_Length_Start[[#This Row],[Column10]])</f>
        <v>0.24603262203012699</v>
      </c>
      <c r="M1056" s="4">
        <f>_xlfn.NUMBERVALUE(Test_Length_Start[[#This Row],[Column11]])</f>
        <v>0.35755637947081997</v>
      </c>
      <c r="N1056" s="8">
        <f>Tableau2[[#This Row],[Longueur manquante]]-(6-Tableau2[[#This Row],[longueur]])</f>
        <v>-3.5894837561828403</v>
      </c>
    </row>
    <row r="1057" spans="2:14" x14ac:dyDescent="0.25">
      <c r="B1057" s="3" t="str">
        <f t="shared" si="32"/>
        <v>18</v>
      </c>
      <c r="C1057" s="4" t="str">
        <f>Test_Length_Start[[#This Row],[Column1]]</f>
        <v>18-Camera-0,1</v>
      </c>
      <c r="D1057" s="3">
        <f t="shared" si="33"/>
        <v>1</v>
      </c>
      <c r="E1057" s="4">
        <f>_xlfn.NUMBERVALUE(Test_Length_Start[[#This Row],[Column2]])</f>
        <v>69.681971792849197</v>
      </c>
      <c r="F1057" s="4">
        <f>_xlfn.NUMBERVALUE(Test_Length_Start[[#This Row],[Column3]])</f>
        <v>2.0947888583768002</v>
      </c>
      <c r="G1057" s="4">
        <f>_xlfn.NUMBERVALUE(Test_Length_Start[[#This Row],[Column4]])</f>
        <v>7.3861861015885003E-2</v>
      </c>
      <c r="H1057" s="4">
        <f>_xlfn.NUMBERVALUE(Test_Length_Start[[#This Row],[Column5]])</f>
        <v>0.11362196269831799</v>
      </c>
      <c r="I1057" s="4">
        <f>_xlfn.NUMBERVALUE(Test_Length_Start[[#This Row],[Column6]])</f>
        <v>4.47629673507286E-2</v>
      </c>
      <c r="J1057" s="4">
        <f>_xlfn.NUMBERVALUE(Test_Length_Start[[#This Row],[Column7]])</f>
        <v>0.107939581913521</v>
      </c>
      <c r="K1057" s="4">
        <f>_xlfn.NUMBERVALUE(Test_Length_Start[[#This Row],[Column12]])</f>
        <v>3.57632172096055</v>
      </c>
      <c r="L1057" s="8">
        <f>_xlfn.NUMBERVALUE(Test_Length_Start[[#This Row],[Column10]])</f>
        <v>0.26140803836611898</v>
      </c>
      <c r="M1057" s="4">
        <f>_xlfn.NUMBERVALUE(Test_Length_Start[[#This Row],[Column11]])</f>
        <v>0.34764831389825601</v>
      </c>
      <c r="N1057" s="8">
        <f>Tableau2[[#This Row],[Longueur manquante]]-(6-Tableau2[[#This Row],[longueur]])</f>
        <v>-3.5575628277249436</v>
      </c>
    </row>
    <row r="1058" spans="2:14" x14ac:dyDescent="0.25">
      <c r="B1058" s="3" t="str">
        <f t="shared" si="32"/>
        <v>18</v>
      </c>
      <c r="C1058" s="4" t="str">
        <f>Test_Length_Start[[#This Row],[Column1]]</f>
        <v>18-Camera-0,1</v>
      </c>
      <c r="D1058" s="3">
        <f t="shared" si="33"/>
        <v>1</v>
      </c>
      <c r="E1058" s="4">
        <f>_xlfn.NUMBERVALUE(Test_Length_Start[[#This Row],[Column2]])</f>
        <v>47.743966268697399</v>
      </c>
      <c r="F1058" s="4">
        <f>_xlfn.NUMBERVALUE(Test_Length_Start[[#This Row],[Column3]])</f>
        <v>2.0850622232131002</v>
      </c>
      <c r="G1058" s="4">
        <f>_xlfn.NUMBERVALUE(Test_Length_Start[[#This Row],[Column4]])</f>
        <v>0.121241234952893</v>
      </c>
      <c r="H1058" s="4">
        <f>_xlfn.NUMBERVALUE(Test_Length_Start[[#This Row],[Column5]])</f>
        <v>0.142741425158839</v>
      </c>
      <c r="I1058" s="4">
        <f>_xlfn.NUMBERVALUE(Test_Length_Start[[#This Row],[Column6]])</f>
        <v>7.0256650845344798E-2</v>
      </c>
      <c r="J1058" s="4">
        <f>_xlfn.NUMBERVALUE(Test_Length_Start[[#This Row],[Column7]])</f>
        <v>0.12879881984882399</v>
      </c>
      <c r="K1058" s="4">
        <f>_xlfn.NUMBERVALUE(Test_Length_Start[[#This Row],[Column12]])</f>
        <v>4.6870755270356304</v>
      </c>
      <c r="L1058" s="8">
        <f>_xlfn.NUMBERVALUE(Test_Length_Start[[#This Row],[Column10]])</f>
        <v>0.36966474764561302</v>
      </c>
      <c r="M1058" s="4">
        <f>_xlfn.NUMBERVALUE(Test_Length_Start[[#This Row],[Column11]])</f>
        <v>0.37697552810332502</v>
      </c>
      <c r="N1058" s="8">
        <f>Tableau2[[#This Row],[Longueur manquante]]-(6-Tableau2[[#This Row],[longueur]])</f>
        <v>-3.5379622486835749</v>
      </c>
    </row>
    <row r="1059" spans="2:14" x14ac:dyDescent="0.25">
      <c r="B1059" s="3" t="str">
        <f t="shared" si="32"/>
        <v>18</v>
      </c>
      <c r="C1059" s="4" t="str">
        <f>Test_Length_Start[[#This Row],[Column1]]</f>
        <v>18-Camera-0,1</v>
      </c>
      <c r="D1059" s="3">
        <f t="shared" si="33"/>
        <v>1</v>
      </c>
      <c r="E1059" s="4">
        <f>_xlfn.NUMBERVALUE(Test_Length_Start[[#This Row],[Column2]])</f>
        <v>55.4158366695819</v>
      </c>
      <c r="F1059" s="4">
        <f>_xlfn.NUMBERVALUE(Test_Length_Start[[#This Row],[Column3]])</f>
        <v>2.0270076535989401</v>
      </c>
      <c r="G1059" s="4">
        <f>_xlfn.NUMBERVALUE(Test_Length_Start[[#This Row],[Column4]])</f>
        <v>7.3905286410607299E-2</v>
      </c>
      <c r="H1059" s="4">
        <f>_xlfn.NUMBERVALUE(Test_Length_Start[[#This Row],[Column5]])</f>
        <v>0.13913458105168799</v>
      </c>
      <c r="I1059" s="4">
        <f>_xlfn.NUMBERVALUE(Test_Length_Start[[#This Row],[Column6]])</f>
        <v>6.5968112477132301E-2</v>
      </c>
      <c r="J1059" s="4">
        <f>_xlfn.NUMBERVALUE(Test_Length_Start[[#This Row],[Column7]])</f>
        <v>0.12863657942656301</v>
      </c>
      <c r="K1059" s="4">
        <f>_xlfn.NUMBERVALUE(Test_Length_Start[[#This Row],[Column12]])</f>
        <v>3.8063312680460499</v>
      </c>
      <c r="L1059" s="8">
        <f>_xlfn.NUMBERVALUE(Test_Length_Start[[#This Row],[Column10]])</f>
        <v>0.21552067577377801</v>
      </c>
      <c r="M1059" s="4">
        <f>_xlfn.NUMBERVALUE(Test_Length_Start[[#This Row],[Column11]])</f>
        <v>0.45285620417075201</v>
      </c>
      <c r="N1059" s="8">
        <f>Tableau2[[#This Row],[Longueur manquante]]-(6-Tableau2[[#This Row],[longueur]])</f>
        <v>-3.5201361422303079</v>
      </c>
    </row>
    <row r="1060" spans="2:14" x14ac:dyDescent="0.25">
      <c r="B1060" s="3" t="str">
        <f t="shared" si="32"/>
        <v>18</v>
      </c>
      <c r="C1060" s="4" t="str">
        <f>Test_Length_Start[[#This Row],[Column1]]</f>
        <v>18-Camera-0,1</v>
      </c>
      <c r="D1060" s="3">
        <f t="shared" si="33"/>
        <v>1</v>
      </c>
      <c r="E1060" s="4">
        <f>_xlfn.NUMBERVALUE(Test_Length_Start[[#This Row],[Column2]])</f>
        <v>43.127451098978497</v>
      </c>
      <c r="F1060" s="4">
        <f>_xlfn.NUMBERVALUE(Test_Length_Start[[#This Row],[Column3]])</f>
        <v>2.0315187331056199</v>
      </c>
      <c r="G1060" s="4">
        <f>_xlfn.NUMBERVALUE(Test_Length_Start[[#This Row],[Column4]])</f>
        <v>0.12890722900205301</v>
      </c>
      <c r="H1060" s="4">
        <f>_xlfn.NUMBERVALUE(Test_Length_Start[[#This Row],[Column5]])</f>
        <v>0.15111199411352999</v>
      </c>
      <c r="I1060" s="4">
        <f>_xlfn.NUMBERVALUE(Test_Length_Start[[#This Row],[Column6]])</f>
        <v>7.6311213940016803E-2</v>
      </c>
      <c r="J1060" s="4">
        <f>_xlfn.NUMBERVALUE(Test_Length_Start[[#This Row],[Column7]])</f>
        <v>0.11581521233806701</v>
      </c>
      <c r="K1060" s="4">
        <f>_xlfn.NUMBERVALUE(Test_Length_Start[[#This Row],[Column12]])</f>
        <v>4.2388484150869701</v>
      </c>
      <c r="L1060" s="8">
        <f>_xlfn.NUMBERVALUE(Test_Length_Start[[#This Row],[Column10]])</f>
        <v>0.474652476893549</v>
      </c>
      <c r="M1060" s="4">
        <f>_xlfn.NUMBERVALUE(Test_Length_Start[[#This Row],[Column11]])</f>
        <v>0.47358241937767098</v>
      </c>
      <c r="N1060" s="8">
        <f>Tableau2[[#This Row],[Longueur manquante]]-(6-Tableau2[[#This Row],[longueur]])</f>
        <v>-3.4948988475167093</v>
      </c>
    </row>
    <row r="1061" spans="2:14" x14ac:dyDescent="0.25">
      <c r="B1061" s="3" t="str">
        <f t="shared" si="32"/>
        <v>18</v>
      </c>
      <c r="C1061" s="4" t="str">
        <f>Test_Length_Start[[#This Row],[Column1]]</f>
        <v>18-Camera-0,1</v>
      </c>
      <c r="D1061" s="3">
        <f t="shared" si="33"/>
        <v>1</v>
      </c>
      <c r="E1061" s="4">
        <f>_xlfn.NUMBERVALUE(Test_Length_Start[[#This Row],[Column2]])</f>
        <v>37.413790611136797</v>
      </c>
      <c r="F1061" s="4">
        <f>_xlfn.NUMBERVALUE(Test_Length_Start[[#This Row],[Column3]])</f>
        <v>2.1097223703428098</v>
      </c>
      <c r="G1061" s="4">
        <f>_xlfn.NUMBERVALUE(Test_Length_Start[[#This Row],[Column4]])</f>
        <v>9.2957872955811302E-2</v>
      </c>
      <c r="H1061" s="4">
        <f>_xlfn.NUMBERVALUE(Test_Length_Start[[#This Row],[Column5]])</f>
        <v>0.120718788386106</v>
      </c>
      <c r="I1061" s="4">
        <f>_xlfn.NUMBERVALUE(Test_Length_Start[[#This Row],[Column6]])</f>
        <v>8.7530221723604598E-2</v>
      </c>
      <c r="J1061" s="4">
        <f>_xlfn.NUMBERVALUE(Test_Length_Start[[#This Row],[Column7]])</f>
        <v>0.119484752831092</v>
      </c>
      <c r="K1061" s="4">
        <f>_xlfn.NUMBERVALUE(Test_Length_Start[[#This Row],[Column12]])</f>
        <v>3.7494207390118302</v>
      </c>
      <c r="L1061" s="8">
        <f>_xlfn.NUMBERVALUE(Test_Length_Start[[#This Row],[Column10]])</f>
        <v>0.28307671057997702</v>
      </c>
      <c r="M1061" s="4">
        <f>_xlfn.NUMBERVALUE(Test_Length_Start[[#This Row],[Column11]])</f>
        <v>0.32424302188288501</v>
      </c>
      <c r="N1061" s="8">
        <f>Tableau2[[#This Row],[Longueur manquante]]-(6-Tableau2[[#This Row],[longueur]])</f>
        <v>-3.5660346077743053</v>
      </c>
    </row>
    <row r="1062" spans="2:14" x14ac:dyDescent="0.25">
      <c r="B1062" s="3" t="str">
        <f t="shared" si="32"/>
        <v>18</v>
      </c>
      <c r="C1062" s="4" t="str">
        <f>Test_Length_Start[[#This Row],[Column1]]</f>
        <v>18-Camera-0,15000000000000002</v>
      </c>
      <c r="D1062" s="3">
        <f t="shared" si="33"/>
        <v>1.5</v>
      </c>
      <c r="E1062" s="4">
        <f>_xlfn.NUMBERVALUE(Test_Length_Start[[#This Row],[Column2]])</f>
        <v>57.514324719511698</v>
      </c>
      <c r="F1062" s="4">
        <f>_xlfn.NUMBERVALUE(Test_Length_Start[[#This Row],[Column3]])</f>
        <v>2.1975476691176699</v>
      </c>
      <c r="G1062" s="4">
        <f>_xlfn.NUMBERVALUE(Test_Length_Start[[#This Row],[Column4]])</f>
        <v>8.8661353245000393E-2</v>
      </c>
      <c r="H1062" s="4">
        <f>_xlfn.NUMBERVALUE(Test_Length_Start[[#This Row],[Column5]])</f>
        <v>0.13239389938519699</v>
      </c>
      <c r="I1062" s="4">
        <f>_xlfn.NUMBERVALUE(Test_Length_Start[[#This Row],[Column6]])</f>
        <v>8.8245092199561198E-2</v>
      </c>
      <c r="J1062" s="4">
        <f>_xlfn.NUMBERVALUE(Test_Length_Start[[#This Row],[Column7]])</f>
        <v>0.120686663496835</v>
      </c>
      <c r="K1062" s="4">
        <f>_xlfn.NUMBERVALUE(Test_Length_Start[[#This Row],[Column12]])</f>
        <v>3.2485940749756899</v>
      </c>
      <c r="L1062" s="8">
        <f>_xlfn.NUMBERVALUE(Test_Length_Start[[#This Row],[Column10]])</f>
        <v>0.223825178286851</v>
      </c>
      <c r="M1062" s="4">
        <f>_xlfn.NUMBERVALUE(Test_Length_Start[[#This Row],[Column11]])</f>
        <v>0.39621832903896098</v>
      </c>
      <c r="N1062" s="8">
        <f>Tableau2[[#This Row],[Longueur manquante]]-(6-Tableau2[[#This Row],[longueur]])</f>
        <v>-3.406234001843369</v>
      </c>
    </row>
    <row r="1063" spans="2:14" x14ac:dyDescent="0.25">
      <c r="B1063" s="3" t="str">
        <f t="shared" si="32"/>
        <v>18</v>
      </c>
      <c r="C1063" s="4" t="str">
        <f>Test_Length_Start[[#This Row],[Column1]]</f>
        <v>18-Camera-0,15000000000000002</v>
      </c>
      <c r="D1063" s="3">
        <f t="shared" si="33"/>
        <v>1.5</v>
      </c>
      <c r="E1063" s="4">
        <f>_xlfn.NUMBERVALUE(Test_Length_Start[[#This Row],[Column2]])</f>
        <v>53.879862999384997</v>
      </c>
      <c r="F1063" s="4">
        <f>_xlfn.NUMBERVALUE(Test_Length_Start[[#This Row],[Column3]])</f>
        <v>1.8560352722807201</v>
      </c>
      <c r="G1063" s="4">
        <f>_xlfn.NUMBERVALUE(Test_Length_Start[[#This Row],[Column4]])</f>
        <v>0.21755369085763801</v>
      </c>
      <c r="H1063" s="4">
        <f>_xlfn.NUMBERVALUE(Test_Length_Start[[#This Row],[Column5]])</f>
        <v>0.27909815047089798</v>
      </c>
      <c r="I1063" s="4">
        <f>_xlfn.NUMBERVALUE(Test_Length_Start[[#This Row],[Column6]])</f>
        <v>0.20714134520567701</v>
      </c>
      <c r="J1063" s="4">
        <f>_xlfn.NUMBERVALUE(Test_Length_Start[[#This Row],[Column7]])</f>
        <v>0.26613800852226199</v>
      </c>
      <c r="K1063" s="4">
        <f>_xlfn.NUMBERVALUE(Test_Length_Start[[#This Row],[Column12]])</f>
        <v>3.3461324869422202</v>
      </c>
      <c r="L1063" s="8">
        <f>_xlfn.NUMBERVALUE(Test_Length_Start[[#This Row],[Column10]])</f>
        <v>0.52740009991002401</v>
      </c>
      <c r="M1063" s="4">
        <f>_xlfn.NUMBERVALUE(Test_Length_Start[[#This Row],[Column11]])</f>
        <v>0.71206384982243198</v>
      </c>
      <c r="N1063" s="8">
        <f>Tableau2[[#This Row],[Longueur manquante]]-(6-Tableau2[[#This Row],[longueur]])</f>
        <v>-3.4319008778968478</v>
      </c>
    </row>
    <row r="1064" spans="2:14" x14ac:dyDescent="0.25">
      <c r="B1064" s="3" t="str">
        <f t="shared" si="32"/>
        <v>18</v>
      </c>
      <c r="C1064" s="4" t="str">
        <f>Test_Length_Start[[#This Row],[Column1]]</f>
        <v>18-Camera-0,15000000000000002</v>
      </c>
      <c r="D1064" s="3">
        <f t="shared" si="33"/>
        <v>1.5</v>
      </c>
      <c r="E1064" s="4">
        <f>_xlfn.NUMBERVALUE(Test_Length_Start[[#This Row],[Column2]])</f>
        <v>54.305542549394502</v>
      </c>
      <c r="F1064" s="4">
        <f>_xlfn.NUMBERVALUE(Test_Length_Start[[#This Row],[Column3]])</f>
        <v>2.1852444943463301</v>
      </c>
      <c r="G1064" s="4">
        <f>_xlfn.NUMBERVALUE(Test_Length_Start[[#This Row],[Column4]])</f>
        <v>0.120090683332588</v>
      </c>
      <c r="H1064" s="4">
        <f>_xlfn.NUMBERVALUE(Test_Length_Start[[#This Row],[Column5]])</f>
        <v>0.16318212842997601</v>
      </c>
      <c r="I1064" s="4">
        <f>_xlfn.NUMBERVALUE(Test_Length_Start[[#This Row],[Column6]])</f>
        <v>0.116511743234389</v>
      </c>
      <c r="J1064" s="4">
        <f>_xlfn.NUMBERVALUE(Test_Length_Start[[#This Row],[Column7]])</f>
        <v>0.15189757103048099</v>
      </c>
      <c r="K1064" s="4">
        <f>_xlfn.NUMBERVALUE(Test_Length_Start[[#This Row],[Column12]])</f>
        <v>2.6814796569524302</v>
      </c>
      <c r="L1064" s="8">
        <f>_xlfn.NUMBERVALUE(Test_Length_Start[[#This Row],[Column10]])</f>
        <v>0.29321872240653601</v>
      </c>
      <c r="M1064" s="4">
        <f>_xlfn.NUMBERVALUE(Test_Length_Start[[#This Row],[Column11]])</f>
        <v>0.47354385161088702</v>
      </c>
      <c r="N1064" s="8">
        <f>Tableau2[[#This Row],[Longueur manquante]]-(6-Tableau2[[#This Row],[longueur]])</f>
        <v>-3.341211654042783</v>
      </c>
    </row>
    <row r="1065" spans="2:14" x14ac:dyDescent="0.25">
      <c r="B1065" s="3" t="str">
        <f t="shared" si="32"/>
        <v>18</v>
      </c>
      <c r="C1065" s="4" t="str">
        <f>Test_Length_Start[[#This Row],[Column1]]</f>
        <v>18-Camera-0,15000000000000002</v>
      </c>
      <c r="D1065" s="3">
        <f t="shared" si="33"/>
        <v>1.5</v>
      </c>
      <c r="E1065" s="4">
        <f>_xlfn.NUMBERVALUE(Test_Length_Start[[#This Row],[Column2]])</f>
        <v>29.737591866876599</v>
      </c>
      <c r="F1065" s="4">
        <f>_xlfn.NUMBERVALUE(Test_Length_Start[[#This Row],[Column3]])</f>
        <v>1.9136524844279501</v>
      </c>
      <c r="G1065" s="4">
        <f>_xlfn.NUMBERVALUE(Test_Length_Start[[#This Row],[Column4]])</f>
        <v>0.112536635388965</v>
      </c>
      <c r="H1065" s="4">
        <f>_xlfn.NUMBERVALUE(Test_Length_Start[[#This Row],[Column5]])</f>
        <v>0.16115391811674801</v>
      </c>
      <c r="I1065" s="4">
        <f>_xlfn.NUMBERVALUE(Test_Length_Start[[#This Row],[Column6]])</f>
        <v>9.2001859747514098E-2</v>
      </c>
      <c r="J1065" s="4">
        <f>_xlfn.NUMBERVALUE(Test_Length_Start[[#This Row],[Column7]])</f>
        <v>0.139487881872397</v>
      </c>
      <c r="K1065" s="4">
        <f>_xlfn.NUMBERVALUE(Test_Length_Start[[#This Row],[Column12]])</f>
        <v>3.43260180903598</v>
      </c>
      <c r="L1065" s="8">
        <f>_xlfn.NUMBERVALUE(Test_Length_Start[[#This Row],[Column10]])</f>
        <v>0.37094108841261703</v>
      </c>
      <c r="M1065" s="4">
        <f>_xlfn.NUMBERVALUE(Test_Length_Start[[#This Row],[Column11]])</f>
        <v>0.46698834596248401</v>
      </c>
      <c r="N1065" s="8">
        <f>Tableau2[[#This Row],[Longueur manquante]]-(6-Tableau2[[#This Row],[longueur]])</f>
        <v>-3.6193591696095657</v>
      </c>
    </row>
    <row r="1066" spans="2:14" x14ac:dyDescent="0.25">
      <c r="B1066" s="3" t="str">
        <f t="shared" si="32"/>
        <v>18</v>
      </c>
      <c r="C1066" s="4" t="str">
        <f>Test_Length_Start[[#This Row],[Column1]]</f>
        <v>18-Camera-0,15000000000000002</v>
      </c>
      <c r="D1066" s="3">
        <f t="shared" si="33"/>
        <v>1.5</v>
      </c>
      <c r="E1066" s="4">
        <f>_xlfn.NUMBERVALUE(Test_Length_Start[[#This Row],[Column2]])</f>
        <v>72.5327876848975</v>
      </c>
      <c r="F1066" s="4">
        <f>_xlfn.NUMBERVALUE(Test_Length_Start[[#This Row],[Column3]])</f>
        <v>1.9647405707979699</v>
      </c>
      <c r="G1066" s="4">
        <f>_xlfn.NUMBERVALUE(Test_Length_Start[[#This Row],[Column4]])</f>
        <v>7.5092702289061605E-2</v>
      </c>
      <c r="H1066" s="4">
        <f>_xlfn.NUMBERVALUE(Test_Length_Start[[#This Row],[Column5]])</f>
        <v>0.123130257090776</v>
      </c>
      <c r="I1066" s="4">
        <f>_xlfn.NUMBERVALUE(Test_Length_Start[[#This Row],[Column6]])</f>
        <v>4.1443883410236998E-2</v>
      </c>
      <c r="J1066" s="4">
        <f>_xlfn.NUMBERVALUE(Test_Length_Start[[#This Row],[Column7]])</f>
        <v>9.9054516808156495E-2</v>
      </c>
      <c r="K1066" s="4">
        <f>_xlfn.NUMBERVALUE(Test_Length_Start[[#This Row],[Column12]])</f>
        <v>2.9506815000204298</v>
      </c>
      <c r="L1066" s="8">
        <f>_xlfn.NUMBERVALUE(Test_Length_Start[[#This Row],[Column10]])</f>
        <v>0.35351365332234802</v>
      </c>
      <c r="M1066" s="4">
        <f>_xlfn.NUMBERVALUE(Test_Length_Start[[#This Row],[Column11]])</f>
        <v>0.49868901580178698</v>
      </c>
      <c r="N1066" s="8">
        <f>Tableau2[[#This Row],[Longueur manquante]]-(6-Tableau2[[#This Row],[longueur]])</f>
        <v>-3.5365704134002431</v>
      </c>
    </row>
    <row r="1067" spans="2:14" x14ac:dyDescent="0.25">
      <c r="B1067" s="3" t="str">
        <f t="shared" si="32"/>
        <v>18</v>
      </c>
      <c r="C1067" s="4" t="str">
        <f>Test_Length_Start[[#This Row],[Column1]]</f>
        <v>18-Camera-0,15000000000000002</v>
      </c>
      <c r="D1067" s="3">
        <f t="shared" si="33"/>
        <v>1.5</v>
      </c>
      <c r="E1067" s="4">
        <f>_xlfn.NUMBERVALUE(Test_Length_Start[[#This Row],[Column2]])</f>
        <v>44.131307576970002</v>
      </c>
      <c r="F1067" s="4">
        <f>_xlfn.NUMBERVALUE(Test_Length_Start[[#This Row],[Column3]])</f>
        <v>2.02278474737752</v>
      </c>
      <c r="G1067" s="4">
        <f>_xlfn.NUMBERVALUE(Test_Length_Start[[#This Row],[Column4]])</f>
        <v>0.15608775488370499</v>
      </c>
      <c r="H1067" s="4">
        <f>_xlfn.NUMBERVALUE(Test_Length_Start[[#This Row],[Column5]])</f>
        <v>0.16862815497040501</v>
      </c>
      <c r="I1067" s="4">
        <f>_xlfn.NUMBERVALUE(Test_Length_Start[[#This Row],[Column6]])</f>
        <v>0.122861166210191</v>
      </c>
      <c r="J1067" s="4">
        <f>_xlfn.NUMBERVALUE(Test_Length_Start[[#This Row],[Column7]])</f>
        <v>0.15071097325312</v>
      </c>
      <c r="K1067" s="4">
        <f>_xlfn.NUMBERVALUE(Test_Length_Start[[#This Row],[Column12]])</f>
        <v>3.0756211649859302</v>
      </c>
      <c r="L1067" s="8">
        <f>_xlfn.NUMBERVALUE(Test_Length_Start[[#This Row],[Column10]])</f>
        <v>0.46573752056105699</v>
      </c>
      <c r="M1067" s="4">
        <f>_xlfn.NUMBERVALUE(Test_Length_Start[[#This Row],[Column11]])</f>
        <v>0.46580175878934998</v>
      </c>
      <c r="N1067" s="8">
        <f>Tableau2[[#This Row],[Longueur manquante]]-(6-Tableau2[[#This Row],[longueur]])</f>
        <v>-3.5114134938331301</v>
      </c>
    </row>
    <row r="1068" spans="2:14" x14ac:dyDescent="0.25">
      <c r="B1068" s="3" t="str">
        <f t="shared" si="32"/>
        <v>18</v>
      </c>
      <c r="C1068" s="4" t="str">
        <f>Test_Length_Start[[#This Row],[Column1]]</f>
        <v>18-Camera-0,15000000000000002</v>
      </c>
      <c r="D1068" s="3">
        <f t="shared" si="33"/>
        <v>1.5</v>
      </c>
      <c r="E1068" s="4">
        <f>_xlfn.NUMBERVALUE(Test_Length_Start[[#This Row],[Column2]])</f>
        <v>76.691802760304896</v>
      </c>
      <c r="F1068" s="4">
        <f>_xlfn.NUMBERVALUE(Test_Length_Start[[#This Row],[Column3]])</f>
        <v>2.18536925930922</v>
      </c>
      <c r="G1068" s="4">
        <f>_xlfn.NUMBERVALUE(Test_Length_Start[[#This Row],[Column4]])</f>
        <v>6.4486454396036896E-2</v>
      </c>
      <c r="H1068" s="4">
        <f>_xlfn.NUMBERVALUE(Test_Length_Start[[#This Row],[Column5]])</f>
        <v>0.132515036206901</v>
      </c>
      <c r="I1068" s="4">
        <f>_xlfn.NUMBERVALUE(Test_Length_Start[[#This Row],[Column6]])</f>
        <v>5.4204968325258902E-2</v>
      </c>
      <c r="J1068" s="4">
        <f>_xlfn.NUMBERVALUE(Test_Length_Start[[#This Row],[Column7]])</f>
        <v>0.110374650520593</v>
      </c>
      <c r="K1068" s="4">
        <f>_xlfn.NUMBERVALUE(Test_Length_Start[[#This Row],[Column12]])</f>
        <v>3.6835544519126402</v>
      </c>
      <c r="L1068" s="8">
        <f>_xlfn.NUMBERVALUE(Test_Length_Start[[#This Row],[Column10]])</f>
        <v>0.24111671549866201</v>
      </c>
      <c r="M1068" s="4">
        <f>_xlfn.NUMBERVALUE(Test_Length_Start[[#This Row],[Column11]])</f>
        <v>0.48511389647896003</v>
      </c>
      <c r="N1068" s="8">
        <f>Tableau2[[#This Row],[Longueur manquante]]-(6-Tableau2[[#This Row],[longueur]])</f>
        <v>-3.3295168442118199</v>
      </c>
    </row>
    <row r="1069" spans="2:14" x14ac:dyDescent="0.25">
      <c r="B1069" s="3" t="str">
        <f t="shared" si="32"/>
        <v>18</v>
      </c>
      <c r="C1069" s="4" t="str">
        <f>Test_Length_Start[[#This Row],[Column1]]</f>
        <v>18-Camera-0,15000000000000002</v>
      </c>
      <c r="D1069" s="3">
        <f t="shared" si="33"/>
        <v>1.5</v>
      </c>
      <c r="E1069" s="4">
        <f>_xlfn.NUMBERVALUE(Test_Length_Start[[#This Row],[Column2]])</f>
        <v>27.8292337242729</v>
      </c>
      <c r="F1069" s="4">
        <f>_xlfn.NUMBERVALUE(Test_Length_Start[[#This Row],[Column3]])</f>
        <v>1.94612626575229</v>
      </c>
      <c r="G1069" s="4">
        <f>_xlfn.NUMBERVALUE(Test_Length_Start[[#This Row],[Column4]])</f>
        <v>0.14010807483207499</v>
      </c>
      <c r="H1069" s="4">
        <f>_xlfn.NUMBERVALUE(Test_Length_Start[[#This Row],[Column5]])</f>
        <v>0.41852670953895599</v>
      </c>
      <c r="I1069" s="4">
        <f>_xlfn.NUMBERVALUE(Test_Length_Start[[#This Row],[Column6]])</f>
        <v>0.117307572510365</v>
      </c>
      <c r="J1069" s="4">
        <f>_xlfn.NUMBERVALUE(Test_Length_Start[[#This Row],[Column7]])</f>
        <v>0.301093087811867</v>
      </c>
      <c r="K1069" s="4">
        <f>_xlfn.NUMBERVALUE(Test_Length_Start[[#This Row],[Column12]])</f>
        <v>3.3183641079813202</v>
      </c>
      <c r="L1069" s="8">
        <f>_xlfn.NUMBERVALUE(Test_Length_Start[[#This Row],[Column10]])</f>
        <v>0.47814504118296502</v>
      </c>
      <c r="M1069" s="4">
        <f>_xlfn.NUMBERVALUE(Test_Length_Start[[#This Row],[Column11]])</f>
        <v>1.1359952229743699</v>
      </c>
      <c r="N1069" s="8">
        <f>Tableau2[[#This Row],[Longueur manquante]]-(6-Tableau2[[#This Row],[longueur]])</f>
        <v>-2.9178785112733401</v>
      </c>
    </row>
    <row r="1070" spans="2:14" x14ac:dyDescent="0.25">
      <c r="B1070" s="3" t="str">
        <f t="shared" si="32"/>
        <v>18</v>
      </c>
      <c r="C1070" s="4" t="str">
        <f>Test_Length_Start[[#This Row],[Column1]]</f>
        <v>18-Camera-0,15000000000000002</v>
      </c>
      <c r="D1070" s="3">
        <f t="shared" si="33"/>
        <v>1.5</v>
      </c>
      <c r="E1070" s="4">
        <f>_xlfn.NUMBERVALUE(Test_Length_Start[[#This Row],[Column2]])</f>
        <v>81.759885747956005</v>
      </c>
      <c r="F1070" s="4">
        <f>_xlfn.NUMBERVALUE(Test_Length_Start[[#This Row],[Column3]])</f>
        <v>2.0417318473020898</v>
      </c>
      <c r="G1070" s="4">
        <f>_xlfn.NUMBERVALUE(Test_Length_Start[[#This Row],[Column4]])</f>
        <v>9.4332097967004605E-2</v>
      </c>
      <c r="H1070" s="4">
        <f>_xlfn.NUMBERVALUE(Test_Length_Start[[#This Row],[Column5]])</f>
        <v>0.11594165368937499</v>
      </c>
      <c r="I1070" s="4">
        <f>_xlfn.NUMBERVALUE(Test_Length_Start[[#This Row],[Column6]])</f>
        <v>8.3175434347370694E-2</v>
      </c>
      <c r="J1070" s="4">
        <f>_xlfn.NUMBERVALUE(Test_Length_Start[[#This Row],[Column7]])</f>
        <v>0.11450863734256</v>
      </c>
      <c r="K1070" s="4">
        <f>_xlfn.NUMBERVALUE(Test_Length_Start[[#This Row],[Column12]])</f>
        <v>3.0306945240590699</v>
      </c>
      <c r="L1070" s="8">
        <f>_xlfn.NUMBERVALUE(Test_Length_Start[[#This Row],[Column10]])</f>
        <v>0.32133530893053203</v>
      </c>
      <c r="M1070" s="4">
        <f>_xlfn.NUMBERVALUE(Test_Length_Start[[#This Row],[Column11]])</f>
        <v>0.31807476618381197</v>
      </c>
      <c r="N1070" s="8">
        <f>Tableau2[[#This Row],[Longueur manquante]]-(6-Tableau2[[#This Row],[longueur]])</f>
        <v>-3.6401933865140981</v>
      </c>
    </row>
    <row r="1071" spans="2:14" x14ac:dyDescent="0.25">
      <c r="B1071" s="3" t="str">
        <f t="shared" si="32"/>
        <v>18</v>
      </c>
      <c r="C1071" s="4" t="str">
        <f>Test_Length_Start[[#This Row],[Column1]]</f>
        <v>18-Camera-0,15000000000000002</v>
      </c>
      <c r="D1071" s="3">
        <f t="shared" si="33"/>
        <v>1.5</v>
      </c>
      <c r="E1071" s="4">
        <f>_xlfn.NUMBERVALUE(Test_Length_Start[[#This Row],[Column2]])</f>
        <v>38.9952186992954</v>
      </c>
      <c r="F1071" s="4">
        <f>_xlfn.NUMBERVALUE(Test_Length_Start[[#This Row],[Column3]])</f>
        <v>2.0807960268047898</v>
      </c>
      <c r="G1071" s="4">
        <f>_xlfn.NUMBERVALUE(Test_Length_Start[[#This Row],[Column4]])</f>
        <v>0.17537343495758401</v>
      </c>
      <c r="H1071" s="4">
        <f>_xlfn.NUMBERVALUE(Test_Length_Start[[#This Row],[Column5]])</f>
        <v>0.24843663532961199</v>
      </c>
      <c r="I1071" s="4">
        <f>_xlfn.NUMBERVALUE(Test_Length_Start[[#This Row],[Column6]])</f>
        <v>0.12848617361504999</v>
      </c>
      <c r="J1071" s="4">
        <f>_xlfn.NUMBERVALUE(Test_Length_Start[[#This Row],[Column7]])</f>
        <v>0.20201942528237299</v>
      </c>
      <c r="K1071" s="4">
        <f>_xlfn.NUMBERVALUE(Test_Length_Start[[#This Row],[Column12]])</f>
        <v>3.4451149690430598</v>
      </c>
      <c r="L1071" s="8">
        <f>_xlfn.NUMBERVALUE(Test_Length_Start[[#This Row],[Column10]])</f>
        <v>0.54365817560038698</v>
      </c>
      <c r="M1071" s="4">
        <f>_xlfn.NUMBERVALUE(Test_Length_Start[[#This Row],[Column11]])</f>
        <v>0.69607350128452605</v>
      </c>
      <c r="N1071" s="8">
        <f>Tableau2[[#This Row],[Longueur manquante]]-(6-Tableau2[[#This Row],[longueur]])</f>
        <v>-3.2231304719106841</v>
      </c>
    </row>
    <row r="1072" spans="2:14" x14ac:dyDescent="0.25">
      <c r="B1072" s="3" t="str">
        <f t="shared" si="32"/>
        <v>18</v>
      </c>
      <c r="C1072" s="4" t="str">
        <f>Test_Length_Start[[#This Row],[Column1]]</f>
        <v>18-Camera-0,15000000000000002</v>
      </c>
      <c r="D1072" s="3">
        <f t="shared" si="33"/>
        <v>1.5</v>
      </c>
      <c r="E1072" s="4">
        <f>_xlfn.NUMBERVALUE(Test_Length_Start[[#This Row],[Column2]])</f>
        <v>36.440145481191401</v>
      </c>
      <c r="F1072" s="4">
        <f>_xlfn.NUMBERVALUE(Test_Length_Start[[#This Row],[Column3]])</f>
        <v>2.0998765626587899</v>
      </c>
      <c r="G1072" s="4">
        <f>_xlfn.NUMBERVALUE(Test_Length_Start[[#This Row],[Column4]])</f>
        <v>0.10693700646974801</v>
      </c>
      <c r="H1072" s="4">
        <f>_xlfn.NUMBERVALUE(Test_Length_Start[[#This Row],[Column5]])</f>
        <v>0.15323816226641801</v>
      </c>
      <c r="I1072" s="4">
        <f>_xlfn.NUMBERVALUE(Test_Length_Start[[#This Row],[Column6]])</f>
        <v>8.3271668548146396E-2</v>
      </c>
      <c r="J1072" s="4">
        <f>_xlfn.NUMBERVALUE(Test_Length_Start[[#This Row],[Column7]])</f>
        <v>0.13467147598957999</v>
      </c>
      <c r="K1072" s="4">
        <f>_xlfn.NUMBERVALUE(Test_Length_Start[[#This Row],[Column12]])</f>
        <v>2.6610690350644202</v>
      </c>
      <c r="L1072" s="8">
        <f>_xlfn.NUMBERVALUE(Test_Length_Start[[#This Row],[Column10]])</f>
        <v>0.36175041493413101</v>
      </c>
      <c r="M1072" s="4">
        <f>_xlfn.NUMBERVALUE(Test_Length_Start[[#This Row],[Column11]])</f>
        <v>0.50027637608888298</v>
      </c>
      <c r="N1072" s="8">
        <f>Tableau2[[#This Row],[Longueur manquante]]-(6-Tableau2[[#This Row],[longueur]])</f>
        <v>-3.3998470612523271</v>
      </c>
    </row>
    <row r="1073" spans="2:14" x14ac:dyDescent="0.25">
      <c r="B1073" s="3" t="str">
        <f t="shared" si="32"/>
        <v>18</v>
      </c>
      <c r="C1073" s="4" t="str">
        <f>Test_Length_Start[[#This Row],[Column1]]</f>
        <v>18-Camera-0,15000000000000002</v>
      </c>
      <c r="D1073" s="3">
        <f t="shared" si="33"/>
        <v>1.5</v>
      </c>
      <c r="E1073" s="4">
        <f>_xlfn.NUMBERVALUE(Test_Length_Start[[#This Row],[Column2]])</f>
        <v>85.135952516366402</v>
      </c>
      <c r="F1073" s="4">
        <f>_xlfn.NUMBERVALUE(Test_Length_Start[[#This Row],[Column3]])</f>
        <v>2.03708787582159</v>
      </c>
      <c r="G1073" s="4">
        <f>_xlfn.NUMBERVALUE(Test_Length_Start[[#This Row],[Column4]])</f>
        <v>6.0611497520659002E-2</v>
      </c>
      <c r="H1073" s="4">
        <f>_xlfn.NUMBERVALUE(Test_Length_Start[[#This Row],[Column5]])</f>
        <v>0.114339988245797</v>
      </c>
      <c r="I1073" s="4">
        <f>_xlfn.NUMBERVALUE(Test_Length_Start[[#This Row],[Column6]])</f>
        <v>5.5365609731225798E-2</v>
      </c>
      <c r="J1073" s="4">
        <f>_xlfn.NUMBERVALUE(Test_Length_Start[[#This Row],[Column7]])</f>
        <v>0.10929727190537999</v>
      </c>
      <c r="K1073" s="4">
        <f>_xlfn.NUMBERVALUE(Test_Length_Start[[#This Row],[Column12]])</f>
        <v>2.7794262539828098</v>
      </c>
      <c r="L1073" s="8">
        <f>_xlfn.NUMBERVALUE(Test_Length_Start[[#This Row],[Column10]])</f>
        <v>0.16547061264083501</v>
      </c>
      <c r="M1073" s="4">
        <f>_xlfn.NUMBERVALUE(Test_Length_Start[[#This Row],[Column11]])</f>
        <v>0.38056491122352498</v>
      </c>
      <c r="N1073" s="8">
        <f>Tableau2[[#This Row],[Longueur manquante]]-(6-Tableau2[[#This Row],[longueur]])</f>
        <v>-3.5823472129548852</v>
      </c>
    </row>
    <row r="1074" spans="2:14" x14ac:dyDescent="0.25">
      <c r="B1074" s="3" t="str">
        <f t="shared" si="32"/>
        <v>18</v>
      </c>
      <c r="C1074" s="4" t="str">
        <f>Test_Length_Start[[#This Row],[Column1]]</f>
        <v>18-Camera-0,15000000000000002</v>
      </c>
      <c r="D1074" s="3">
        <f t="shared" si="33"/>
        <v>1.5</v>
      </c>
      <c r="E1074" s="4">
        <f>_xlfn.NUMBERVALUE(Test_Length_Start[[#This Row],[Column2]])</f>
        <v>87.291167881481599</v>
      </c>
      <c r="F1074" s="4">
        <f>_xlfn.NUMBERVALUE(Test_Length_Start[[#This Row],[Column3]])</f>
        <v>2.0487005944419798</v>
      </c>
      <c r="G1074" s="4">
        <f>_xlfn.NUMBERVALUE(Test_Length_Start[[#This Row],[Column4]])</f>
        <v>0.27031685952088502</v>
      </c>
      <c r="H1074" s="4">
        <f>_xlfn.NUMBERVALUE(Test_Length_Start[[#This Row],[Column5]])</f>
        <v>0.24570085449265899</v>
      </c>
      <c r="I1074" s="4">
        <f>_xlfn.NUMBERVALUE(Test_Length_Start[[#This Row],[Column6]])</f>
        <v>0.23503774149418999</v>
      </c>
      <c r="J1074" s="4">
        <f>_xlfn.NUMBERVALUE(Test_Length_Start[[#This Row],[Column7]])</f>
        <v>0.20978192543732799</v>
      </c>
      <c r="K1074" s="4">
        <f>_xlfn.NUMBERVALUE(Test_Length_Start[[#This Row],[Column12]])</f>
        <v>3.2199192950501998</v>
      </c>
      <c r="L1074" s="8">
        <f>_xlfn.NUMBERVALUE(Test_Length_Start[[#This Row],[Column10]])</f>
        <v>0.63244912636922301</v>
      </c>
      <c r="M1074" s="4">
        <f>_xlfn.NUMBERVALUE(Test_Length_Start[[#This Row],[Column11]])</f>
        <v>0.63256754837339801</v>
      </c>
      <c r="N1074" s="8">
        <f>Tableau2[[#This Row],[Longueur manquante]]-(6-Tableau2[[#This Row],[longueur]])</f>
        <v>-3.318731857184622</v>
      </c>
    </row>
    <row r="1075" spans="2:14" x14ac:dyDescent="0.25">
      <c r="B1075" s="3" t="str">
        <f t="shared" si="32"/>
        <v>18</v>
      </c>
      <c r="C1075" s="4" t="str">
        <f>Test_Length_Start[[#This Row],[Column1]]</f>
        <v>18-Camera-0,15000000000000002</v>
      </c>
      <c r="D1075" s="3">
        <f t="shared" si="33"/>
        <v>1.5</v>
      </c>
      <c r="E1075" s="4">
        <f>_xlfn.NUMBERVALUE(Test_Length_Start[[#This Row],[Column2]])</f>
        <v>26.182174620091601</v>
      </c>
      <c r="F1075" s="4">
        <f>_xlfn.NUMBERVALUE(Test_Length_Start[[#This Row],[Column3]])</f>
        <v>1.9746043030865099</v>
      </c>
      <c r="G1075" s="4">
        <f>_xlfn.NUMBERVALUE(Test_Length_Start[[#This Row],[Column4]])</f>
        <v>0.18823812991522601</v>
      </c>
      <c r="H1075" s="4">
        <f>_xlfn.NUMBERVALUE(Test_Length_Start[[#This Row],[Column5]])</f>
        <v>0.140092159028397</v>
      </c>
      <c r="I1075" s="4">
        <f>_xlfn.NUMBERVALUE(Test_Length_Start[[#This Row],[Column6]])</f>
        <v>0.13995073120600601</v>
      </c>
      <c r="J1075" s="4">
        <f>_xlfn.NUMBERVALUE(Test_Length_Start[[#This Row],[Column7]])</f>
        <v>0.121973595238021</v>
      </c>
      <c r="K1075" s="4">
        <f>_xlfn.NUMBERVALUE(Test_Length_Start[[#This Row],[Column12]])</f>
        <v>3.1077626449987199</v>
      </c>
      <c r="L1075" s="8">
        <f>_xlfn.NUMBERVALUE(Test_Length_Start[[#This Row],[Column10]])</f>
        <v>0.629907848374607</v>
      </c>
      <c r="M1075" s="4">
        <f>_xlfn.NUMBERVALUE(Test_Length_Start[[#This Row],[Column11]])</f>
        <v>0.40188037838247298</v>
      </c>
      <c r="N1075" s="8">
        <f>Tableau2[[#This Row],[Longueur manquante]]-(6-Tableau2[[#This Row],[longueur]])</f>
        <v>-3.6235153185310169</v>
      </c>
    </row>
    <row r="1076" spans="2:14" x14ac:dyDescent="0.25">
      <c r="B1076" s="3" t="str">
        <f t="shared" si="32"/>
        <v>18</v>
      </c>
      <c r="C1076" s="4" t="str">
        <f>Test_Length_Start[[#This Row],[Column1]]</f>
        <v>18-Camera-0,15000000000000002</v>
      </c>
      <c r="D1076" s="3">
        <f t="shared" si="33"/>
        <v>1.5</v>
      </c>
      <c r="E1076" s="4">
        <f>_xlfn.NUMBERVALUE(Test_Length_Start[[#This Row],[Column2]])</f>
        <v>72.089826534127297</v>
      </c>
      <c r="F1076" s="4">
        <f>_xlfn.NUMBERVALUE(Test_Length_Start[[#This Row],[Column3]])</f>
        <v>2.0825159159298599</v>
      </c>
      <c r="G1076" s="4">
        <f>_xlfn.NUMBERVALUE(Test_Length_Start[[#This Row],[Column4]])</f>
        <v>5.4319837636986001E-2</v>
      </c>
      <c r="H1076" s="4">
        <f>_xlfn.NUMBERVALUE(Test_Length_Start[[#This Row],[Column5]])</f>
        <v>9.1906623880054397E-2</v>
      </c>
      <c r="I1076" s="4">
        <f>_xlfn.NUMBERVALUE(Test_Length_Start[[#This Row],[Column6]])</f>
        <v>4.6043516851959801E-2</v>
      </c>
      <c r="J1076" s="4">
        <f>_xlfn.NUMBERVALUE(Test_Length_Start[[#This Row],[Column7]])</f>
        <v>8.5276305790430898E-2</v>
      </c>
      <c r="K1076" s="4">
        <f>_xlfn.NUMBERVALUE(Test_Length_Start[[#This Row],[Column12]])</f>
        <v>2.8582577389897699</v>
      </c>
      <c r="L1076" s="8">
        <f>_xlfn.NUMBERVALUE(Test_Length_Start[[#This Row],[Column10]])</f>
        <v>0.17389259409271701</v>
      </c>
      <c r="M1076" s="4">
        <f>_xlfn.NUMBERVALUE(Test_Length_Start[[#This Row],[Column11]])</f>
        <v>0.34684062519054798</v>
      </c>
      <c r="N1076" s="8">
        <f>Tableau2[[#This Row],[Longueur manquante]]-(6-Tableau2[[#This Row],[longueur]])</f>
        <v>-3.5706434588795921</v>
      </c>
    </row>
    <row r="1077" spans="2:14" x14ac:dyDescent="0.25">
      <c r="B1077" s="3" t="str">
        <f t="shared" si="32"/>
        <v>18</v>
      </c>
      <c r="C1077" s="4" t="str">
        <f>Test_Length_Start[[#This Row],[Column1]]</f>
        <v>18-Camera-0,15000000000000002</v>
      </c>
      <c r="D1077" s="3">
        <f t="shared" si="33"/>
        <v>1.5</v>
      </c>
      <c r="E1077" s="4">
        <f>_xlfn.NUMBERVALUE(Test_Length_Start[[#This Row],[Column2]])</f>
        <v>34.100528159370498</v>
      </c>
      <c r="F1077" s="4">
        <f>_xlfn.NUMBERVALUE(Test_Length_Start[[#This Row],[Column3]])</f>
        <v>1.8321042425529701</v>
      </c>
      <c r="G1077" s="4">
        <f>_xlfn.NUMBERVALUE(Test_Length_Start[[#This Row],[Column4]])</f>
        <v>0.129796142466933</v>
      </c>
      <c r="H1077" s="4">
        <f>_xlfn.NUMBERVALUE(Test_Length_Start[[#This Row],[Column5]])</f>
        <v>0.15748735276026299</v>
      </c>
      <c r="I1077" s="4">
        <f>_xlfn.NUMBERVALUE(Test_Length_Start[[#This Row],[Column6]])</f>
        <v>0.119757788205619</v>
      </c>
      <c r="J1077" s="4">
        <f>_xlfn.NUMBERVALUE(Test_Length_Start[[#This Row],[Column7]])</f>
        <v>0.14726156001402901</v>
      </c>
      <c r="K1077" s="4">
        <f>_xlfn.NUMBERVALUE(Test_Length_Start[[#This Row],[Column12]])</f>
        <v>3.2173315100371802</v>
      </c>
      <c r="L1077" s="8">
        <f>_xlfn.NUMBERVALUE(Test_Length_Start[[#This Row],[Column10]])</f>
        <v>0.31642248082215202</v>
      </c>
      <c r="M1077" s="4">
        <f>_xlfn.NUMBERVALUE(Test_Length_Start[[#This Row],[Column11]])</f>
        <v>0.39035698423946102</v>
      </c>
      <c r="N1077" s="8">
        <f>Tableau2[[#This Row],[Longueur manquante]]-(6-Tableau2[[#This Row],[longueur]])</f>
        <v>-3.7775387732075689</v>
      </c>
    </row>
    <row r="1078" spans="2:14" x14ac:dyDescent="0.25">
      <c r="B1078" s="3" t="str">
        <f t="shared" si="32"/>
        <v>18</v>
      </c>
      <c r="C1078" s="4" t="str">
        <f>Test_Length_Start[[#This Row],[Column1]]</f>
        <v>18-Camera-0,15000000000000002</v>
      </c>
      <c r="D1078" s="3">
        <f t="shared" si="33"/>
        <v>1.5</v>
      </c>
      <c r="E1078" s="4">
        <f>_xlfn.NUMBERVALUE(Test_Length_Start[[#This Row],[Column2]])</f>
        <v>21.8011467557732</v>
      </c>
      <c r="F1078" s="4">
        <f>_xlfn.NUMBERVALUE(Test_Length_Start[[#This Row],[Column3]])</f>
        <v>2.0241785380887198</v>
      </c>
      <c r="G1078" s="4">
        <f>_xlfn.NUMBERVALUE(Test_Length_Start[[#This Row],[Column4]])</f>
        <v>0.124119184729822</v>
      </c>
      <c r="H1078" s="4">
        <f>_xlfn.NUMBERVALUE(Test_Length_Start[[#This Row],[Column5]])</f>
        <v>0.158117978825387</v>
      </c>
      <c r="I1078" s="4">
        <f>_xlfn.NUMBERVALUE(Test_Length_Start[[#This Row],[Column6]])</f>
        <v>9.2496339035670894E-2</v>
      </c>
      <c r="J1078" s="4">
        <f>_xlfn.NUMBERVALUE(Test_Length_Start[[#This Row],[Column7]])</f>
        <v>0.14037399304182899</v>
      </c>
      <c r="K1078" s="4">
        <f>_xlfn.NUMBERVALUE(Test_Length_Start[[#This Row],[Column12]])</f>
        <v>2.5352730869781199</v>
      </c>
      <c r="L1078" s="8">
        <f>_xlfn.NUMBERVALUE(Test_Length_Start[[#This Row],[Column10]])</f>
        <v>0.44470000658441</v>
      </c>
      <c r="M1078" s="4">
        <f>_xlfn.NUMBERVALUE(Test_Length_Start[[#This Row],[Column11]])</f>
        <v>0.43671021951880101</v>
      </c>
      <c r="N1078" s="8">
        <f>Tableau2[[#This Row],[Longueur manquante]]-(6-Tableau2[[#This Row],[longueur]])</f>
        <v>-3.5391112423924791</v>
      </c>
    </row>
    <row r="1079" spans="2:14" x14ac:dyDescent="0.25">
      <c r="B1079" s="3" t="str">
        <f t="shared" si="32"/>
        <v>18</v>
      </c>
      <c r="C1079" s="4" t="str">
        <f>Test_Length_Start[[#This Row],[Column1]]</f>
        <v>18-Camera-0,15000000000000002</v>
      </c>
      <c r="D1079" s="3">
        <f t="shared" si="33"/>
        <v>1.5</v>
      </c>
      <c r="E1079" s="4">
        <f>_xlfn.NUMBERVALUE(Test_Length_Start[[#This Row],[Column2]])</f>
        <v>58.243199413289801</v>
      </c>
      <c r="F1079" s="4">
        <f>_xlfn.NUMBERVALUE(Test_Length_Start[[#This Row],[Column3]])</f>
        <v>1.9123788560645001</v>
      </c>
      <c r="G1079" s="4">
        <f>_xlfn.NUMBERVALUE(Test_Length_Start[[#This Row],[Column4]])</f>
        <v>7.0456328175438704E-2</v>
      </c>
      <c r="H1079" s="4">
        <f>_xlfn.NUMBERVALUE(Test_Length_Start[[#This Row],[Column5]])</f>
        <v>0.115524684222559</v>
      </c>
      <c r="I1079" s="4">
        <f>_xlfn.NUMBERVALUE(Test_Length_Start[[#This Row],[Column6]])</f>
        <v>5.09401239530516E-2</v>
      </c>
      <c r="J1079" s="4">
        <f>_xlfn.NUMBERVALUE(Test_Length_Start[[#This Row],[Column7]])</f>
        <v>0.105806045074858</v>
      </c>
      <c r="K1079" s="4">
        <f>_xlfn.NUMBERVALUE(Test_Length_Start[[#This Row],[Column12]])</f>
        <v>3.8194335369625998</v>
      </c>
      <c r="L1079" s="8">
        <f>_xlfn.NUMBERVALUE(Test_Length_Start[[#This Row],[Column10]])</f>
        <v>0.22535002467688101</v>
      </c>
      <c r="M1079" s="4">
        <f>_xlfn.NUMBERVALUE(Test_Length_Start[[#This Row],[Column11]])</f>
        <v>0.37924780350625698</v>
      </c>
      <c r="N1079" s="8">
        <f>Tableau2[[#This Row],[Longueur manquante]]-(6-Tableau2[[#This Row],[longueur]])</f>
        <v>-3.7083733404292434</v>
      </c>
    </row>
    <row r="1080" spans="2:14" x14ac:dyDescent="0.25">
      <c r="B1080" s="3" t="str">
        <f t="shared" si="32"/>
        <v>18</v>
      </c>
      <c r="C1080" s="4" t="str">
        <f>Test_Length_Start[[#This Row],[Column1]]</f>
        <v>18-Camera-0,15000000000000002</v>
      </c>
      <c r="D1080" s="3">
        <f t="shared" si="33"/>
        <v>1.5</v>
      </c>
      <c r="E1080" s="4">
        <f>_xlfn.NUMBERVALUE(Test_Length_Start[[#This Row],[Column2]])</f>
        <v>46.169187816352498</v>
      </c>
      <c r="F1080" s="4">
        <f>_xlfn.NUMBERVALUE(Test_Length_Start[[#This Row],[Column3]])</f>
        <v>2.1972516958297601</v>
      </c>
      <c r="G1080" s="4">
        <f>_xlfn.NUMBERVALUE(Test_Length_Start[[#This Row],[Column4]])</f>
        <v>0.10398363580219699</v>
      </c>
      <c r="H1080" s="4">
        <f>_xlfn.NUMBERVALUE(Test_Length_Start[[#This Row],[Column5]])</f>
        <v>0.14080572936639599</v>
      </c>
      <c r="I1080" s="4">
        <f>_xlfn.NUMBERVALUE(Test_Length_Start[[#This Row],[Column6]])</f>
        <v>9.3159903071192499E-2</v>
      </c>
      <c r="J1080" s="4">
        <f>_xlfn.NUMBERVALUE(Test_Length_Start[[#This Row],[Column7]])</f>
        <v>0.12977752500549999</v>
      </c>
      <c r="K1080" s="4">
        <f>_xlfn.NUMBERVALUE(Test_Length_Start[[#This Row],[Column12]])</f>
        <v>2.9901788039132899</v>
      </c>
      <c r="L1080" s="8">
        <f>_xlfn.NUMBERVALUE(Test_Length_Start[[#This Row],[Column10]])</f>
        <v>0.30238864896120599</v>
      </c>
      <c r="M1080" s="4">
        <f>_xlfn.NUMBERVALUE(Test_Length_Start[[#This Row],[Column11]])</f>
        <v>0.48370782513982902</v>
      </c>
      <c r="N1080" s="8">
        <f>Tableau2[[#This Row],[Longueur manquante]]-(6-Tableau2[[#This Row],[longueur]])</f>
        <v>-3.3190404790304111</v>
      </c>
    </row>
    <row r="1081" spans="2:14" x14ac:dyDescent="0.25">
      <c r="B1081" s="3" t="str">
        <f t="shared" si="32"/>
        <v>18</v>
      </c>
      <c r="C1081" s="4" t="str">
        <f>Test_Length_Start[[#This Row],[Column1]]</f>
        <v>18-Camera-0,15000000000000002</v>
      </c>
      <c r="D1081" s="3">
        <f t="shared" si="33"/>
        <v>1.5</v>
      </c>
      <c r="E1081" s="4">
        <f>_xlfn.NUMBERVALUE(Test_Length_Start[[#This Row],[Column2]])</f>
        <v>75.571628554185295</v>
      </c>
      <c r="F1081" s="4">
        <f>_xlfn.NUMBERVALUE(Test_Length_Start[[#This Row],[Column3]])</f>
        <v>2.1724772201686799</v>
      </c>
      <c r="G1081" s="4">
        <f>_xlfn.NUMBERVALUE(Test_Length_Start[[#This Row],[Column4]])</f>
        <v>6.1817318039047602E-2</v>
      </c>
      <c r="H1081" s="4">
        <f>_xlfn.NUMBERVALUE(Test_Length_Start[[#This Row],[Column5]])</f>
        <v>0.10721691934005</v>
      </c>
      <c r="I1081" s="4">
        <f>_xlfn.NUMBERVALUE(Test_Length_Start[[#This Row],[Column6]])</f>
        <v>5.2697090955924002E-2</v>
      </c>
      <c r="J1081" s="4">
        <f>_xlfn.NUMBERVALUE(Test_Length_Start[[#This Row],[Column7]])</f>
        <v>9.8447044469895398E-2</v>
      </c>
      <c r="K1081" s="4">
        <f>_xlfn.NUMBERVALUE(Test_Length_Start[[#This Row],[Column12]])</f>
        <v>3.2515543230110699</v>
      </c>
      <c r="L1081" s="8">
        <f>_xlfn.NUMBERVALUE(Test_Length_Start[[#This Row],[Column10]])</f>
        <v>0.32061163888688299</v>
      </c>
      <c r="M1081" s="4">
        <f>_xlfn.NUMBERVALUE(Test_Length_Start[[#This Row],[Column11]])</f>
        <v>0.391670228914486</v>
      </c>
      <c r="N1081" s="8">
        <f>Tableau2[[#This Row],[Longueur manquante]]-(6-Tableau2[[#This Row],[longueur]])</f>
        <v>-3.4358525509168341</v>
      </c>
    </row>
    <row r="1082" spans="2:14" x14ac:dyDescent="0.25">
      <c r="B1082" s="3" t="str">
        <f t="shared" si="32"/>
        <v>18</v>
      </c>
      <c r="C1082" s="4" t="str">
        <f>Test_Length_Start[[#This Row],[Column1]]</f>
        <v>18-Ground_Truth</v>
      </c>
      <c r="D1082" s="3">
        <f t="shared" si="33"/>
        <v>-2</v>
      </c>
      <c r="E1082" s="4">
        <f>_xlfn.NUMBERVALUE(Test_Length_Start[[#This Row],[Column2]])</f>
        <v>83.482514227451503</v>
      </c>
      <c r="F1082" s="4">
        <f>_xlfn.NUMBERVALUE(Test_Length_Start[[#This Row],[Column3]])</f>
        <v>1.8265992263764801</v>
      </c>
      <c r="G1082" s="4">
        <f>_xlfn.NUMBERVALUE(Test_Length_Start[[#This Row],[Column4]])</f>
        <v>1.8644164822521899E-2</v>
      </c>
      <c r="H1082" s="4">
        <f>_xlfn.NUMBERVALUE(Test_Length_Start[[#This Row],[Column5]])</f>
        <v>8.65184211724703E-2</v>
      </c>
      <c r="I1082" s="4">
        <f>_xlfn.NUMBERVALUE(Test_Length_Start[[#This Row],[Column6]])</f>
        <v>1.40493907248616E-2</v>
      </c>
      <c r="J1082" s="4">
        <f>_xlfn.NUMBERVALUE(Test_Length_Start[[#This Row],[Column7]])</f>
        <v>7.2203368187756495E-2</v>
      </c>
      <c r="K1082" s="4">
        <f>_xlfn.NUMBERVALUE(Test_Length_Start[[#This Row],[Column12]])</f>
        <v>1.95846111199352</v>
      </c>
      <c r="L1082" s="8">
        <f>_xlfn.NUMBERVALUE(Test_Length_Start[[#This Row],[Column10]])</f>
        <v>0.13776229032461601</v>
      </c>
      <c r="M1082" s="4">
        <f>_xlfn.NUMBERVALUE(Test_Length_Start[[#This Row],[Column11]])</f>
        <v>0.34119807624359</v>
      </c>
      <c r="N1082" s="8">
        <f>Tableau2[[#This Row],[Longueur manquante]]-(6-Tableau2[[#This Row],[longueur]])</f>
        <v>-3.8322026973799299</v>
      </c>
    </row>
    <row r="1083" spans="2:14" x14ac:dyDescent="0.25">
      <c r="B1083" s="3" t="str">
        <f t="shared" si="32"/>
        <v>18</v>
      </c>
      <c r="C1083" s="4" t="str">
        <f>Test_Length_Start[[#This Row],[Column1]]</f>
        <v>18-Ground_Truth</v>
      </c>
      <c r="D1083" s="3">
        <f t="shared" si="33"/>
        <v>-2</v>
      </c>
      <c r="E1083" s="4">
        <f>_xlfn.NUMBERVALUE(Test_Length_Start[[#This Row],[Column2]])</f>
        <v>88.546810437337896</v>
      </c>
      <c r="F1083" s="4">
        <f>_xlfn.NUMBERVALUE(Test_Length_Start[[#This Row],[Column3]])</f>
        <v>1.8004539933847901</v>
      </c>
      <c r="G1083" s="4">
        <f>_xlfn.NUMBERVALUE(Test_Length_Start[[#This Row],[Column4]])</f>
        <v>2.3733256044003202E-2</v>
      </c>
      <c r="H1083" s="4">
        <f>_xlfn.NUMBERVALUE(Test_Length_Start[[#This Row],[Column5]])</f>
        <v>9.2067460525106504E-2</v>
      </c>
      <c r="I1083" s="4">
        <f>_xlfn.NUMBERVALUE(Test_Length_Start[[#This Row],[Column6]])</f>
        <v>2.1667164569601601E-2</v>
      </c>
      <c r="J1083" s="4">
        <f>_xlfn.NUMBERVALUE(Test_Length_Start[[#This Row],[Column7]])</f>
        <v>7.16819853870026E-2</v>
      </c>
      <c r="K1083" s="4">
        <f>_xlfn.NUMBERVALUE(Test_Length_Start[[#This Row],[Column12]])</f>
        <v>2.0500060189515299</v>
      </c>
      <c r="L1083" s="8">
        <f>_xlfn.NUMBERVALUE(Test_Length_Start[[#This Row],[Column10]])</f>
        <v>9.3165162368643806E-2</v>
      </c>
      <c r="M1083" s="4">
        <f>_xlfn.NUMBERVALUE(Test_Length_Start[[#This Row],[Column11]])</f>
        <v>0.35560035792906403</v>
      </c>
      <c r="N1083" s="8">
        <f>Tableau2[[#This Row],[Longueur manquante]]-(6-Tableau2[[#This Row],[longueur]])</f>
        <v>-3.8439456486861454</v>
      </c>
    </row>
    <row r="1084" spans="2:14" x14ac:dyDescent="0.25">
      <c r="B1084" s="3" t="str">
        <f t="shared" si="32"/>
        <v>18</v>
      </c>
      <c r="C1084" s="4" t="str">
        <f>Test_Length_Start[[#This Row],[Column1]]</f>
        <v>18-Ground_Truth</v>
      </c>
      <c r="D1084" s="3">
        <f t="shared" si="33"/>
        <v>-2</v>
      </c>
      <c r="E1084" s="4">
        <f>_xlfn.NUMBERVALUE(Test_Length_Start[[#This Row],[Column2]])</f>
        <v>69.149668778321598</v>
      </c>
      <c r="F1084" s="4">
        <f>_xlfn.NUMBERVALUE(Test_Length_Start[[#This Row],[Column3]])</f>
        <v>1.8890210704186701</v>
      </c>
      <c r="G1084" s="4">
        <f>_xlfn.NUMBERVALUE(Test_Length_Start[[#This Row],[Column4]])</f>
        <v>7.6377831229254801E-3</v>
      </c>
      <c r="H1084" s="4">
        <f>_xlfn.NUMBERVALUE(Test_Length_Start[[#This Row],[Column5]])</f>
        <v>8.3052014148632905E-2</v>
      </c>
      <c r="I1084" s="4">
        <f>_xlfn.NUMBERVALUE(Test_Length_Start[[#This Row],[Column6]])</f>
        <v>5.9377381000208203E-3</v>
      </c>
      <c r="J1084" s="4">
        <f>_xlfn.NUMBERVALUE(Test_Length_Start[[#This Row],[Column7]])</f>
        <v>6.4891943751663003E-2</v>
      </c>
      <c r="K1084" s="4">
        <f>_xlfn.NUMBERVALUE(Test_Length_Start[[#This Row],[Column12]])</f>
        <v>1.84490586398169</v>
      </c>
      <c r="L1084" s="8">
        <f>_xlfn.NUMBERVALUE(Test_Length_Start[[#This Row],[Column10]])</f>
        <v>2.80625569926264E-2</v>
      </c>
      <c r="M1084" s="4">
        <f>_xlfn.NUMBERVALUE(Test_Length_Start[[#This Row],[Column11]])</f>
        <v>0.374718905956683</v>
      </c>
      <c r="N1084" s="8">
        <f>Tableau2[[#This Row],[Longueur manquante]]-(6-Tableau2[[#This Row],[longueur]])</f>
        <v>-3.7362600236246473</v>
      </c>
    </row>
    <row r="1085" spans="2:14" x14ac:dyDescent="0.25">
      <c r="B1085" s="3" t="str">
        <f t="shared" si="32"/>
        <v>18</v>
      </c>
      <c r="C1085" s="4" t="str">
        <f>Test_Length_Start[[#This Row],[Column1]]</f>
        <v>18-Ground_Truth</v>
      </c>
      <c r="D1085" s="3">
        <f t="shared" si="33"/>
        <v>-2</v>
      </c>
      <c r="E1085" s="4">
        <f>_xlfn.NUMBERVALUE(Test_Length_Start[[#This Row],[Column2]])</f>
        <v>86.5590848921711</v>
      </c>
      <c r="F1085" s="4">
        <f>_xlfn.NUMBERVALUE(Test_Length_Start[[#This Row],[Column3]])</f>
        <v>1.81624890025222</v>
      </c>
      <c r="G1085" s="4">
        <f>_xlfn.NUMBERVALUE(Test_Length_Start[[#This Row],[Column4]])</f>
        <v>1.54575947701589E-2</v>
      </c>
      <c r="H1085" s="4">
        <f>_xlfn.NUMBERVALUE(Test_Length_Start[[#This Row],[Column5]])</f>
        <v>8.8270862299589303E-2</v>
      </c>
      <c r="I1085" s="4">
        <f>_xlfn.NUMBERVALUE(Test_Length_Start[[#This Row],[Column6]])</f>
        <v>9.0623249544581602E-3</v>
      </c>
      <c r="J1085" s="4">
        <f>_xlfn.NUMBERVALUE(Test_Length_Start[[#This Row],[Column7]])</f>
        <v>7.2962456298967304E-2</v>
      </c>
      <c r="K1085" s="4">
        <f>_xlfn.NUMBERVALUE(Test_Length_Start[[#This Row],[Column12]])</f>
        <v>1.9724876739783199</v>
      </c>
      <c r="L1085" s="8">
        <f>_xlfn.NUMBERVALUE(Test_Length_Start[[#This Row],[Column10]])</f>
        <v>0.120280687280969</v>
      </c>
      <c r="M1085" s="4">
        <f>_xlfn.NUMBERVALUE(Test_Length_Start[[#This Row],[Column11]])</f>
        <v>0.35210108457339501</v>
      </c>
      <c r="N1085" s="8">
        <f>Tableau2[[#This Row],[Longueur manquante]]-(6-Tableau2[[#This Row],[longueur]])</f>
        <v>-3.8316500151743846</v>
      </c>
    </row>
    <row r="1086" spans="2:14" x14ac:dyDescent="0.25">
      <c r="B1086" s="3" t="str">
        <f t="shared" si="32"/>
        <v>18</v>
      </c>
      <c r="C1086" s="4" t="str">
        <f>Test_Length_Start[[#This Row],[Column1]]</f>
        <v>18-Ground_Truth</v>
      </c>
      <c r="D1086" s="3">
        <f t="shared" si="33"/>
        <v>-2</v>
      </c>
      <c r="E1086" s="4">
        <f>_xlfn.NUMBERVALUE(Test_Length_Start[[#This Row],[Column2]])</f>
        <v>79.150948725787401</v>
      </c>
      <c r="F1086" s="4">
        <f>_xlfn.NUMBERVALUE(Test_Length_Start[[#This Row],[Column3]])</f>
        <v>1.8533793709819</v>
      </c>
      <c r="G1086" s="4">
        <f>_xlfn.NUMBERVALUE(Test_Length_Start[[#This Row],[Column4]])</f>
        <v>2.1596688347596298E-2</v>
      </c>
      <c r="H1086" s="4">
        <f>_xlfn.NUMBERVALUE(Test_Length_Start[[#This Row],[Column5]])</f>
        <v>8.7115491445688295E-2</v>
      </c>
      <c r="I1086" s="4">
        <f>_xlfn.NUMBERVALUE(Test_Length_Start[[#This Row],[Column6]])</f>
        <v>1.6850258556727601E-2</v>
      </c>
      <c r="J1086" s="4">
        <f>_xlfn.NUMBERVALUE(Test_Length_Start[[#This Row],[Column7]])</f>
        <v>6.5574245983691798E-2</v>
      </c>
      <c r="K1086" s="4">
        <f>_xlfn.NUMBERVALUE(Test_Length_Start[[#This Row],[Column12]])</f>
        <v>2.31596911791712</v>
      </c>
      <c r="L1086" s="8">
        <f>_xlfn.NUMBERVALUE(Test_Length_Start[[#This Row],[Column10]])</f>
        <v>5.9660707428318902E-2</v>
      </c>
      <c r="M1086" s="4">
        <f>_xlfn.NUMBERVALUE(Test_Length_Start[[#This Row],[Column11]])</f>
        <v>0.37273121528974901</v>
      </c>
      <c r="N1086" s="8">
        <f>Tableau2[[#This Row],[Longueur manquante]]-(6-Tableau2[[#This Row],[longueur]])</f>
        <v>-3.7738894137283512</v>
      </c>
    </row>
    <row r="1087" spans="2:14" x14ac:dyDescent="0.25">
      <c r="B1087" s="3" t="str">
        <f t="shared" si="32"/>
        <v>18</v>
      </c>
      <c r="C1087" s="4" t="str">
        <f>Test_Length_Start[[#This Row],[Column1]]</f>
        <v>18-Ground_Truth</v>
      </c>
      <c r="D1087" s="3">
        <f t="shared" si="33"/>
        <v>-2</v>
      </c>
      <c r="E1087" s="4">
        <f>_xlfn.NUMBERVALUE(Test_Length_Start[[#This Row],[Column2]])</f>
        <v>43.764423229498199</v>
      </c>
      <c r="F1087" s="4">
        <f>_xlfn.NUMBERVALUE(Test_Length_Start[[#This Row],[Column3]])</f>
        <v>1.8128258830022199</v>
      </c>
      <c r="G1087" s="4">
        <f>_xlfn.NUMBERVALUE(Test_Length_Start[[#This Row],[Column4]])</f>
        <v>1.6335157947077801E-2</v>
      </c>
      <c r="H1087" s="4">
        <f>_xlfn.NUMBERVALUE(Test_Length_Start[[#This Row],[Column5]])</f>
        <v>9.2225293074425799E-2</v>
      </c>
      <c r="I1087" s="4">
        <f>_xlfn.NUMBERVALUE(Test_Length_Start[[#This Row],[Column6]])</f>
        <v>1.1253265116392601E-2</v>
      </c>
      <c r="J1087" s="4">
        <f>_xlfn.NUMBERVALUE(Test_Length_Start[[#This Row],[Column7]])</f>
        <v>7.4595637269973203E-2</v>
      </c>
      <c r="K1087" s="4">
        <f>_xlfn.NUMBERVALUE(Test_Length_Start[[#This Row],[Column12]])</f>
        <v>2.27157661004457</v>
      </c>
      <c r="L1087" s="8">
        <f>_xlfn.NUMBERVALUE(Test_Length_Start[[#This Row],[Column10]])</f>
        <v>0.12644240486147201</v>
      </c>
      <c r="M1087" s="4">
        <f>_xlfn.NUMBERVALUE(Test_Length_Start[[#This Row],[Column11]])</f>
        <v>0.35617373811168701</v>
      </c>
      <c r="N1087" s="8">
        <f>Tableau2[[#This Row],[Longueur manquante]]-(6-Tableau2[[#This Row],[longueur]])</f>
        <v>-3.8310003788860931</v>
      </c>
    </row>
    <row r="1088" spans="2:14" x14ac:dyDescent="0.25">
      <c r="B1088" s="3" t="str">
        <f t="shared" si="32"/>
        <v>18</v>
      </c>
      <c r="C1088" s="4" t="str">
        <f>Test_Length_Start[[#This Row],[Column1]]</f>
        <v>18-Ground_Truth</v>
      </c>
      <c r="D1088" s="3">
        <f t="shared" si="33"/>
        <v>-2</v>
      </c>
      <c r="E1088" s="4">
        <f>_xlfn.NUMBERVALUE(Test_Length_Start[[#This Row],[Column2]])</f>
        <v>84.907108577614906</v>
      </c>
      <c r="F1088" s="4">
        <f>_xlfn.NUMBERVALUE(Test_Length_Start[[#This Row],[Column3]])</f>
        <v>1.8104499184727501</v>
      </c>
      <c r="G1088" s="4">
        <f>_xlfn.NUMBERVALUE(Test_Length_Start[[#This Row],[Column4]])</f>
        <v>1.22753668783322E-2</v>
      </c>
      <c r="H1088" s="4">
        <f>_xlfn.NUMBERVALUE(Test_Length_Start[[#This Row],[Column5]])</f>
        <v>8.8179075610206104E-2</v>
      </c>
      <c r="I1088" s="4">
        <f>_xlfn.NUMBERVALUE(Test_Length_Start[[#This Row],[Column6]])</f>
        <v>8.3436753862732894E-3</v>
      </c>
      <c r="J1088" s="4">
        <f>_xlfn.NUMBERVALUE(Test_Length_Start[[#This Row],[Column7]])</f>
        <v>7.0389535796227004E-2</v>
      </c>
      <c r="K1088" s="4">
        <f>_xlfn.NUMBERVALUE(Test_Length_Start[[#This Row],[Column12]])</f>
        <v>2.8759173969738101</v>
      </c>
      <c r="L1088" s="8">
        <f>_xlfn.NUMBERVALUE(Test_Length_Start[[#This Row],[Column10]])</f>
        <v>0.103956902981699</v>
      </c>
      <c r="M1088" s="4">
        <f>_xlfn.NUMBERVALUE(Test_Length_Start[[#This Row],[Column11]])</f>
        <v>0.35857802365531799</v>
      </c>
      <c r="N1088" s="8">
        <f>Tableau2[[#This Row],[Longueur manquante]]-(6-Tableau2[[#This Row],[longueur]])</f>
        <v>-3.8309720578719313</v>
      </c>
    </row>
    <row r="1089" spans="2:14" x14ac:dyDescent="0.25">
      <c r="B1089" s="3" t="str">
        <f t="shared" si="32"/>
        <v>18</v>
      </c>
      <c r="C1089" s="4" t="str">
        <f>Test_Length_Start[[#This Row],[Column1]]</f>
        <v>18-Ground_Truth</v>
      </c>
      <c r="D1089" s="3">
        <f t="shared" si="33"/>
        <v>-2</v>
      </c>
      <c r="E1089" s="4">
        <f>_xlfn.NUMBERVALUE(Test_Length_Start[[#This Row],[Column2]])</f>
        <v>73.712517447715697</v>
      </c>
      <c r="F1089" s="4">
        <f>_xlfn.NUMBERVALUE(Test_Length_Start[[#This Row],[Column3]])</f>
        <v>1.85816464455468</v>
      </c>
      <c r="G1089" s="4">
        <f>_xlfn.NUMBERVALUE(Test_Length_Start[[#This Row],[Column4]])</f>
        <v>1.0440470768989501E-2</v>
      </c>
      <c r="H1089" s="4">
        <f>_xlfn.NUMBERVALUE(Test_Length_Start[[#This Row],[Column5]])</f>
        <v>8.46579161682883E-2</v>
      </c>
      <c r="I1089" s="4">
        <f>_xlfn.NUMBERVALUE(Test_Length_Start[[#This Row],[Column6]])</f>
        <v>9.5591940859769998E-3</v>
      </c>
      <c r="J1089" s="4">
        <f>_xlfn.NUMBERVALUE(Test_Length_Start[[#This Row],[Column7]])</f>
        <v>6.6586004809081403E-2</v>
      </c>
      <c r="K1089" s="4">
        <f>_xlfn.NUMBERVALUE(Test_Length_Start[[#This Row],[Column12]])</f>
        <v>2.1251714490353999</v>
      </c>
      <c r="L1089" s="8">
        <f>_xlfn.NUMBERVALUE(Test_Length_Start[[#This Row],[Column10]])</f>
        <v>2.5188443802024299E-2</v>
      </c>
      <c r="M1089" s="4">
        <f>_xlfn.NUMBERVALUE(Test_Length_Start[[#This Row],[Column11]])</f>
        <v>0.36779597760263499</v>
      </c>
      <c r="N1089" s="8">
        <f>Tableau2[[#This Row],[Longueur manquante]]-(6-Tableau2[[#This Row],[longueur]])</f>
        <v>-3.7740393778426848</v>
      </c>
    </row>
    <row r="1090" spans="2:14" x14ac:dyDescent="0.25">
      <c r="B1090" s="3" t="str">
        <f t="shared" ref="B1090:B1153" si="34">SUBSTITUTE(LEFT(C1090,2),"-","")</f>
        <v>18</v>
      </c>
      <c r="C1090" s="4" t="str">
        <f>Test_Length_Start[[#This Row],[Column1]]</f>
        <v>18-Ground_Truth</v>
      </c>
      <c r="D1090" s="3">
        <f t="shared" ref="D1090:D1153" si="35">_xlfn.NUMBERVALUE(IFERROR(RIGHT(C1090,LEN(C1090)-SEARCH("-",C1090,5)),-0.2))*10</f>
        <v>-2</v>
      </c>
      <c r="E1090" s="4">
        <f>_xlfn.NUMBERVALUE(Test_Length_Start[[#This Row],[Column2]])</f>
        <v>79.0952690139694</v>
      </c>
      <c r="F1090" s="4">
        <f>_xlfn.NUMBERVALUE(Test_Length_Start[[#This Row],[Column3]])</f>
        <v>1.8835362431334199</v>
      </c>
      <c r="G1090" s="4">
        <f>_xlfn.NUMBERVALUE(Test_Length_Start[[#This Row],[Column4]])</f>
        <v>1.92119911337796E-2</v>
      </c>
      <c r="H1090" s="4">
        <f>_xlfn.NUMBERVALUE(Test_Length_Start[[#This Row],[Column5]])</f>
        <v>9.0479681577672305E-2</v>
      </c>
      <c r="I1090" s="4">
        <f>_xlfn.NUMBERVALUE(Test_Length_Start[[#This Row],[Column6]])</f>
        <v>1.5984739495304399E-2</v>
      </c>
      <c r="J1090" s="4">
        <f>_xlfn.NUMBERVALUE(Test_Length_Start[[#This Row],[Column7]])</f>
        <v>7.0591986929185196E-2</v>
      </c>
      <c r="K1090" s="4">
        <f>_xlfn.NUMBERVALUE(Test_Length_Start[[#This Row],[Column12]])</f>
        <v>2.0411455630091901</v>
      </c>
      <c r="L1090" s="8">
        <f>_xlfn.NUMBERVALUE(Test_Length_Start[[#This Row],[Column10]])</f>
        <v>5.6314858301516897E-2</v>
      </c>
      <c r="M1090" s="4">
        <f>_xlfn.NUMBERVALUE(Test_Length_Start[[#This Row],[Column11]])</f>
        <v>0.38617230975773598</v>
      </c>
      <c r="N1090" s="8">
        <f>Tableau2[[#This Row],[Longueur manquante]]-(6-Tableau2[[#This Row],[longueur]])</f>
        <v>-3.7302914471088435</v>
      </c>
    </row>
    <row r="1091" spans="2:14" x14ac:dyDescent="0.25">
      <c r="B1091" s="3" t="str">
        <f t="shared" si="34"/>
        <v>18</v>
      </c>
      <c r="C1091" s="4" t="str">
        <f>Test_Length_Start[[#This Row],[Column1]]</f>
        <v>18-Ground_Truth</v>
      </c>
      <c r="D1091" s="3">
        <f t="shared" si="35"/>
        <v>-2</v>
      </c>
      <c r="E1091" s="4">
        <f>_xlfn.NUMBERVALUE(Test_Length_Start[[#This Row],[Column2]])</f>
        <v>54.468412144343397</v>
      </c>
      <c r="F1091" s="4">
        <f>_xlfn.NUMBERVALUE(Test_Length_Start[[#This Row],[Column3]])</f>
        <v>2.0628497044013598</v>
      </c>
      <c r="G1091" s="4">
        <f>_xlfn.NUMBERVALUE(Test_Length_Start[[#This Row],[Column4]])</f>
        <v>5.61572723329948E-2</v>
      </c>
      <c r="H1091" s="4">
        <f>_xlfn.NUMBERVALUE(Test_Length_Start[[#This Row],[Column5]])</f>
        <v>9.7289500559608305E-2</v>
      </c>
      <c r="I1091" s="4">
        <f>_xlfn.NUMBERVALUE(Test_Length_Start[[#This Row],[Column6]])</f>
        <v>3.4158967879693802E-2</v>
      </c>
      <c r="J1091" s="4">
        <f>_xlfn.NUMBERVALUE(Test_Length_Start[[#This Row],[Column7]])</f>
        <v>8.4910214668170003E-2</v>
      </c>
      <c r="K1091" s="4">
        <f>_xlfn.NUMBERVALUE(Test_Length_Start[[#This Row],[Column12]])</f>
        <v>2.0148412060225298</v>
      </c>
      <c r="L1091" s="8">
        <f>_xlfn.NUMBERVALUE(Test_Length_Start[[#This Row],[Column10]])</f>
        <v>0.19845080164064599</v>
      </c>
      <c r="M1091" s="4">
        <f>_xlfn.NUMBERVALUE(Test_Length_Start[[#This Row],[Column11]])</f>
        <v>0.35920355657342501</v>
      </c>
      <c r="N1091" s="8">
        <f>Tableau2[[#This Row],[Longueur manquante]]-(6-Tableau2[[#This Row],[longueur]])</f>
        <v>-3.5779467390252151</v>
      </c>
    </row>
    <row r="1092" spans="2:14" x14ac:dyDescent="0.25">
      <c r="B1092" s="3" t="str">
        <f t="shared" si="34"/>
        <v>18</v>
      </c>
      <c r="C1092" s="4" t="str">
        <f>Test_Length_Start[[#This Row],[Column1]]</f>
        <v>18-Ground_Truth</v>
      </c>
      <c r="D1092" s="3">
        <f t="shared" si="35"/>
        <v>-2</v>
      </c>
      <c r="E1092" s="4">
        <f>_xlfn.NUMBERVALUE(Test_Length_Start[[#This Row],[Column2]])</f>
        <v>89.292110574074002</v>
      </c>
      <c r="F1092" s="4">
        <f>_xlfn.NUMBERVALUE(Test_Length_Start[[#This Row],[Column3]])</f>
        <v>1.82870361379012</v>
      </c>
      <c r="G1092" s="4">
        <f>_xlfn.NUMBERVALUE(Test_Length_Start[[#This Row],[Column4]])</f>
        <v>2.6166739005103801E-2</v>
      </c>
      <c r="H1092" s="4">
        <f>_xlfn.NUMBERVALUE(Test_Length_Start[[#This Row],[Column5]])</f>
        <v>9.1202330088019798E-2</v>
      </c>
      <c r="I1092" s="4">
        <f>_xlfn.NUMBERVALUE(Test_Length_Start[[#This Row],[Column6]])</f>
        <v>2.07065130903436E-2</v>
      </c>
      <c r="J1092" s="4">
        <f>_xlfn.NUMBERVALUE(Test_Length_Start[[#This Row],[Column7]])</f>
        <v>7.4140408486802201E-2</v>
      </c>
      <c r="K1092" s="4">
        <f>_xlfn.NUMBERVALUE(Test_Length_Start[[#This Row],[Column12]])</f>
        <v>2.0012759349774498</v>
      </c>
      <c r="L1092" s="8">
        <f>_xlfn.NUMBERVALUE(Test_Length_Start[[#This Row],[Column10]])</f>
        <v>0.117379402645421</v>
      </c>
      <c r="M1092" s="4">
        <f>_xlfn.NUMBERVALUE(Test_Length_Start[[#This Row],[Column11]])</f>
        <v>0.349374049044746</v>
      </c>
      <c r="N1092" s="8">
        <f>Tableau2[[#This Row],[Longueur manquante]]-(6-Tableau2[[#This Row],[longueur]])</f>
        <v>-3.8219223371651339</v>
      </c>
    </row>
    <row r="1093" spans="2:14" x14ac:dyDescent="0.25">
      <c r="B1093" s="3" t="str">
        <f t="shared" si="34"/>
        <v>18</v>
      </c>
      <c r="C1093" s="4" t="str">
        <f>Test_Length_Start[[#This Row],[Column1]]</f>
        <v>18-Ground_Truth</v>
      </c>
      <c r="D1093" s="3">
        <f t="shared" si="35"/>
        <v>-2</v>
      </c>
      <c r="E1093" s="4">
        <f>_xlfn.NUMBERVALUE(Test_Length_Start[[#This Row],[Column2]])</f>
        <v>78.137189046725396</v>
      </c>
      <c r="F1093" s="4">
        <f>_xlfn.NUMBERVALUE(Test_Length_Start[[#This Row],[Column3]])</f>
        <v>1.8987120962676201</v>
      </c>
      <c r="G1093" s="4">
        <f>_xlfn.NUMBERVALUE(Test_Length_Start[[#This Row],[Column4]])</f>
        <v>4.0352288415613703E-2</v>
      </c>
      <c r="H1093" s="4">
        <f>_xlfn.NUMBERVALUE(Test_Length_Start[[#This Row],[Column5]])</f>
        <v>9.8086287073825995E-2</v>
      </c>
      <c r="I1093" s="4">
        <f>_xlfn.NUMBERVALUE(Test_Length_Start[[#This Row],[Column6]])</f>
        <v>3.1351345741475502E-2</v>
      </c>
      <c r="J1093" s="4">
        <f>_xlfn.NUMBERVALUE(Test_Length_Start[[#This Row],[Column7]])</f>
        <v>8.4614148423042407E-2</v>
      </c>
      <c r="K1093" s="4">
        <f>_xlfn.NUMBERVALUE(Test_Length_Start[[#This Row],[Column12]])</f>
        <v>2.36867950099986</v>
      </c>
      <c r="L1093" s="8">
        <f>_xlfn.NUMBERVALUE(Test_Length_Start[[#This Row],[Column10]])</f>
        <v>0.13343905567879799</v>
      </c>
      <c r="M1093" s="4">
        <f>_xlfn.NUMBERVALUE(Test_Length_Start[[#This Row],[Column11]])</f>
        <v>0.39490957312156799</v>
      </c>
      <c r="N1093" s="8">
        <f>Tableau2[[#This Row],[Longueur manquante]]-(6-Tableau2[[#This Row],[longueur]])</f>
        <v>-3.7063783306108116</v>
      </c>
    </row>
    <row r="1094" spans="2:14" x14ac:dyDescent="0.25">
      <c r="B1094" s="3" t="str">
        <f t="shared" si="34"/>
        <v>18</v>
      </c>
      <c r="C1094" s="4" t="str">
        <f>Test_Length_Start[[#This Row],[Column1]]</f>
        <v>18-Ground_Truth</v>
      </c>
      <c r="D1094" s="3">
        <f t="shared" si="35"/>
        <v>-2</v>
      </c>
      <c r="E1094" s="4">
        <f>_xlfn.NUMBERVALUE(Test_Length_Start[[#This Row],[Column2]])</f>
        <v>85.448634745868901</v>
      </c>
      <c r="F1094" s="4">
        <f>_xlfn.NUMBERVALUE(Test_Length_Start[[#This Row],[Column3]])</f>
        <v>1.82280822284529</v>
      </c>
      <c r="G1094" s="4">
        <f>_xlfn.NUMBERVALUE(Test_Length_Start[[#This Row],[Column4]])</f>
        <v>8.8918201736323393E-3</v>
      </c>
      <c r="H1094" s="4">
        <f>_xlfn.NUMBERVALUE(Test_Length_Start[[#This Row],[Column5]])</f>
        <v>8.8388457061776102E-2</v>
      </c>
      <c r="I1094" s="4">
        <f>_xlfn.NUMBERVALUE(Test_Length_Start[[#This Row],[Column6]])</f>
        <v>6.2155912376453699E-3</v>
      </c>
      <c r="J1094" s="4">
        <f>_xlfn.NUMBERVALUE(Test_Length_Start[[#This Row],[Column7]])</f>
        <v>6.7185635953978598E-2</v>
      </c>
      <c r="K1094" s="4">
        <f>_xlfn.NUMBERVALUE(Test_Length_Start[[#This Row],[Column12]])</f>
        <v>1.9787427909905</v>
      </c>
      <c r="L1094" s="8">
        <f>_xlfn.NUMBERVALUE(Test_Length_Start[[#This Row],[Column10]])</f>
        <v>4.4701956183427601E-2</v>
      </c>
      <c r="M1094" s="4">
        <f>_xlfn.NUMBERVALUE(Test_Length_Start[[#This Row],[Column11]])</f>
        <v>0.367348497388649</v>
      </c>
      <c r="N1094" s="8">
        <f>Tableau2[[#This Row],[Longueur manquante]]-(6-Tableau2[[#This Row],[longueur]])</f>
        <v>-3.8098432797660609</v>
      </c>
    </row>
    <row r="1095" spans="2:14" x14ac:dyDescent="0.25">
      <c r="B1095" s="3" t="str">
        <f t="shared" si="34"/>
        <v>18</v>
      </c>
      <c r="C1095" s="4" t="str">
        <f>Test_Length_Start[[#This Row],[Column1]]</f>
        <v>18-Ground_Truth</v>
      </c>
      <c r="D1095" s="3">
        <f t="shared" si="35"/>
        <v>-2</v>
      </c>
      <c r="E1095" s="4">
        <f>_xlfn.NUMBERVALUE(Test_Length_Start[[#This Row],[Column2]])</f>
        <v>85.9214390532983</v>
      </c>
      <c r="F1095" s="4">
        <f>_xlfn.NUMBERVALUE(Test_Length_Start[[#This Row],[Column3]])</f>
        <v>1.8602046195733299</v>
      </c>
      <c r="G1095" s="4">
        <f>_xlfn.NUMBERVALUE(Test_Length_Start[[#This Row],[Column4]])</f>
        <v>3.3799183203148599E-2</v>
      </c>
      <c r="H1095" s="4">
        <f>_xlfn.NUMBERVALUE(Test_Length_Start[[#This Row],[Column5]])</f>
        <v>0.109405008268951</v>
      </c>
      <c r="I1095" s="4">
        <f>_xlfn.NUMBERVALUE(Test_Length_Start[[#This Row],[Column6]])</f>
        <v>2.1559574333726201E-2</v>
      </c>
      <c r="J1095" s="4">
        <f>_xlfn.NUMBERVALUE(Test_Length_Start[[#This Row],[Column7]])</f>
        <v>9.2425791456320003E-2</v>
      </c>
      <c r="K1095" s="4">
        <f>_xlfn.NUMBERVALUE(Test_Length_Start[[#This Row],[Column12]])</f>
        <v>2.3408360070316099</v>
      </c>
      <c r="L1095" s="8">
        <f>_xlfn.NUMBERVALUE(Test_Length_Start[[#This Row],[Column10]])</f>
        <v>0.10628830903305</v>
      </c>
      <c r="M1095" s="4">
        <f>_xlfn.NUMBERVALUE(Test_Length_Start[[#This Row],[Column11]])</f>
        <v>0.42230500444613001</v>
      </c>
      <c r="N1095" s="8">
        <f>Tableau2[[#This Row],[Longueur manquante]]-(6-Tableau2[[#This Row],[longueur]])</f>
        <v>-3.7174903759805402</v>
      </c>
    </row>
    <row r="1096" spans="2:14" x14ac:dyDescent="0.25">
      <c r="B1096" s="3" t="str">
        <f t="shared" si="34"/>
        <v>18</v>
      </c>
      <c r="C1096" s="4" t="str">
        <f>Test_Length_Start[[#This Row],[Column1]]</f>
        <v>18-Ground_Truth</v>
      </c>
      <c r="D1096" s="3">
        <f t="shared" si="35"/>
        <v>-2</v>
      </c>
      <c r="E1096" s="4">
        <f>_xlfn.NUMBERVALUE(Test_Length_Start[[#This Row],[Column2]])</f>
        <v>73.8677697633143</v>
      </c>
      <c r="F1096" s="4">
        <f>_xlfn.NUMBERVALUE(Test_Length_Start[[#This Row],[Column3]])</f>
        <v>1.8582541790345699</v>
      </c>
      <c r="G1096" s="4">
        <f>_xlfn.NUMBERVALUE(Test_Length_Start[[#This Row],[Column4]])</f>
        <v>1.5755706375876401E-2</v>
      </c>
      <c r="H1096" s="4">
        <f>_xlfn.NUMBERVALUE(Test_Length_Start[[#This Row],[Column5]])</f>
        <v>8.4581736782299397E-2</v>
      </c>
      <c r="I1096" s="4">
        <f>_xlfn.NUMBERVALUE(Test_Length_Start[[#This Row],[Column6]])</f>
        <v>1.0303061859866E-2</v>
      </c>
      <c r="J1096" s="4">
        <f>_xlfn.NUMBERVALUE(Test_Length_Start[[#This Row],[Column7]])</f>
        <v>6.6450189121715506E-2</v>
      </c>
      <c r="K1096" s="4">
        <f>_xlfn.NUMBERVALUE(Test_Length_Start[[#This Row],[Column12]])</f>
        <v>1.8376898691058099</v>
      </c>
      <c r="L1096" s="8">
        <f>_xlfn.NUMBERVALUE(Test_Length_Start[[#This Row],[Column10]])</f>
        <v>4.8129696427619398E-2</v>
      </c>
      <c r="M1096" s="4">
        <f>_xlfn.NUMBERVALUE(Test_Length_Start[[#This Row],[Column11]])</f>
        <v>0.37017405699132</v>
      </c>
      <c r="N1096" s="8">
        <f>Tableau2[[#This Row],[Longueur manquante]]-(6-Tableau2[[#This Row],[longueur]])</f>
        <v>-3.77157176397411</v>
      </c>
    </row>
    <row r="1097" spans="2:14" x14ac:dyDescent="0.25">
      <c r="B1097" s="3" t="str">
        <f t="shared" si="34"/>
        <v>18</v>
      </c>
      <c r="C1097" s="4" t="str">
        <f>Test_Length_Start[[#This Row],[Column1]]</f>
        <v>18-Ground_Truth</v>
      </c>
      <c r="D1097" s="3">
        <f t="shared" si="35"/>
        <v>-2</v>
      </c>
      <c r="E1097" s="4">
        <f>_xlfn.NUMBERVALUE(Test_Length_Start[[#This Row],[Column2]])</f>
        <v>81.741216795036706</v>
      </c>
      <c r="F1097" s="4">
        <f>_xlfn.NUMBERVALUE(Test_Length_Start[[#This Row],[Column3]])</f>
        <v>1.85198332477351</v>
      </c>
      <c r="G1097" s="4">
        <f>_xlfn.NUMBERVALUE(Test_Length_Start[[#This Row],[Column4]])</f>
        <v>1.55204587505028E-2</v>
      </c>
      <c r="H1097" s="4">
        <f>_xlfn.NUMBERVALUE(Test_Length_Start[[#This Row],[Column5]])</f>
        <v>8.5551797709243996E-2</v>
      </c>
      <c r="I1097" s="4">
        <f>_xlfn.NUMBERVALUE(Test_Length_Start[[#This Row],[Column6]])</f>
        <v>1.11973765790629E-2</v>
      </c>
      <c r="J1097" s="4">
        <f>_xlfn.NUMBERVALUE(Test_Length_Start[[#This Row],[Column7]])</f>
        <v>6.8121266808398806E-2</v>
      </c>
      <c r="K1097" s="4">
        <f>_xlfn.NUMBERVALUE(Test_Length_Start[[#This Row],[Column12]])</f>
        <v>2.7027396509656598</v>
      </c>
      <c r="L1097" s="8">
        <f>_xlfn.NUMBERVALUE(Test_Length_Start[[#This Row],[Column10]])</f>
        <v>4.6423859086567397E-2</v>
      </c>
      <c r="M1097" s="4">
        <f>_xlfn.NUMBERVALUE(Test_Length_Start[[#This Row],[Column11]])</f>
        <v>0.37014130952861701</v>
      </c>
      <c r="N1097" s="8">
        <f>Tableau2[[#This Row],[Longueur manquante]]-(6-Tableau2[[#This Row],[longueur]])</f>
        <v>-3.7778753656978727</v>
      </c>
    </row>
    <row r="1098" spans="2:14" x14ac:dyDescent="0.25">
      <c r="B1098" s="3" t="str">
        <f t="shared" si="34"/>
        <v>18</v>
      </c>
      <c r="C1098" s="4" t="str">
        <f>Test_Length_Start[[#This Row],[Column1]]</f>
        <v>18-Ground_Truth</v>
      </c>
      <c r="D1098" s="3">
        <f t="shared" si="35"/>
        <v>-2</v>
      </c>
      <c r="E1098" s="4">
        <f>_xlfn.NUMBERVALUE(Test_Length_Start[[#This Row],[Column2]])</f>
        <v>85.162287289709795</v>
      </c>
      <c r="F1098" s="4">
        <f>_xlfn.NUMBERVALUE(Test_Length_Start[[#This Row],[Column3]])</f>
        <v>1.80516637790392</v>
      </c>
      <c r="G1098" s="4">
        <f>_xlfn.NUMBERVALUE(Test_Length_Start[[#This Row],[Column4]])</f>
        <v>1.9000607088695099E-2</v>
      </c>
      <c r="H1098" s="4">
        <f>_xlfn.NUMBERVALUE(Test_Length_Start[[#This Row],[Column5]])</f>
        <v>8.9358801242858402E-2</v>
      </c>
      <c r="I1098" s="4">
        <f>_xlfn.NUMBERVALUE(Test_Length_Start[[#This Row],[Column6]])</f>
        <v>1.5817679840768199E-2</v>
      </c>
      <c r="J1098" s="4">
        <f>_xlfn.NUMBERVALUE(Test_Length_Start[[#This Row],[Column7]])</f>
        <v>7.1055197929442093E-2</v>
      </c>
      <c r="K1098" s="4">
        <f>_xlfn.NUMBERVALUE(Test_Length_Start[[#This Row],[Column12]])</f>
        <v>1.8637764889281201</v>
      </c>
      <c r="L1098" s="8">
        <f>_xlfn.NUMBERVALUE(Test_Length_Start[[#This Row],[Column10]])</f>
        <v>8.7221249424093206E-2</v>
      </c>
      <c r="M1098" s="4">
        <f>_xlfn.NUMBERVALUE(Test_Length_Start[[#This Row],[Column11]])</f>
        <v>0.36157387453997297</v>
      </c>
      <c r="N1098" s="8">
        <f>Tableau2[[#This Row],[Longueur manquante]]-(6-Tableau2[[#This Row],[longueur]])</f>
        <v>-3.8332597475561077</v>
      </c>
    </row>
    <row r="1099" spans="2:14" x14ac:dyDescent="0.25">
      <c r="B1099" s="3" t="str">
        <f t="shared" si="34"/>
        <v>18</v>
      </c>
      <c r="C1099" s="4" t="str">
        <f>Test_Length_Start[[#This Row],[Column1]]</f>
        <v>18-Ground_Truth</v>
      </c>
      <c r="D1099" s="3">
        <f t="shared" si="35"/>
        <v>-2</v>
      </c>
      <c r="E1099" s="4">
        <f>_xlfn.NUMBERVALUE(Test_Length_Start[[#This Row],[Column2]])</f>
        <v>55.6699866560269</v>
      </c>
      <c r="F1099" s="4">
        <f>_xlfn.NUMBERVALUE(Test_Length_Start[[#This Row],[Column3]])</f>
        <v>1.9112866516850799</v>
      </c>
      <c r="G1099" s="4">
        <f>_xlfn.NUMBERVALUE(Test_Length_Start[[#This Row],[Column4]])</f>
        <v>2.64852817205752E-2</v>
      </c>
      <c r="H1099" s="4">
        <f>_xlfn.NUMBERVALUE(Test_Length_Start[[#This Row],[Column5]])</f>
        <v>9.0581180206953604E-2</v>
      </c>
      <c r="I1099" s="4">
        <f>_xlfn.NUMBERVALUE(Test_Length_Start[[#This Row],[Column6]])</f>
        <v>1.9425709410259399E-2</v>
      </c>
      <c r="J1099" s="4">
        <f>_xlfn.NUMBERVALUE(Test_Length_Start[[#This Row],[Column7]])</f>
        <v>7.3322896992423503E-2</v>
      </c>
      <c r="K1099" s="4">
        <f>_xlfn.NUMBERVALUE(Test_Length_Start[[#This Row],[Column12]])</f>
        <v>2.1219032909721101</v>
      </c>
      <c r="L1099" s="8">
        <f>_xlfn.NUMBERVALUE(Test_Length_Start[[#This Row],[Column10]])</f>
        <v>7.8009322089391098E-2</v>
      </c>
      <c r="M1099" s="4">
        <f>_xlfn.NUMBERVALUE(Test_Length_Start[[#This Row],[Column11]])</f>
        <v>0.380654504950595</v>
      </c>
      <c r="N1099" s="8">
        <f>Tableau2[[#This Row],[Longueur manquante]]-(6-Tableau2[[#This Row],[longueur]])</f>
        <v>-3.7080588433643253</v>
      </c>
    </row>
    <row r="1100" spans="2:14" x14ac:dyDescent="0.25">
      <c r="B1100" s="3" t="str">
        <f t="shared" si="34"/>
        <v>18</v>
      </c>
      <c r="C1100" s="4" t="str">
        <f>Test_Length_Start[[#This Row],[Column1]]</f>
        <v>18-Ground_Truth</v>
      </c>
      <c r="D1100" s="3">
        <f t="shared" si="35"/>
        <v>-2</v>
      </c>
      <c r="E1100" s="4">
        <f>_xlfn.NUMBERVALUE(Test_Length_Start[[#This Row],[Column2]])</f>
        <v>70.264392954916005</v>
      </c>
      <c r="F1100" s="4">
        <f>_xlfn.NUMBERVALUE(Test_Length_Start[[#This Row],[Column3]])</f>
        <v>1.907098040273</v>
      </c>
      <c r="G1100" s="4">
        <f>_xlfn.NUMBERVALUE(Test_Length_Start[[#This Row],[Column4]])</f>
        <v>9.0082601752062997E-3</v>
      </c>
      <c r="H1100" s="4">
        <f>_xlfn.NUMBERVALUE(Test_Length_Start[[#This Row],[Column5]])</f>
        <v>8.5591285020729005E-2</v>
      </c>
      <c r="I1100" s="4">
        <f>_xlfn.NUMBERVALUE(Test_Length_Start[[#This Row],[Column6]])</f>
        <v>5.41737349361007E-3</v>
      </c>
      <c r="J1100" s="4">
        <f>_xlfn.NUMBERVALUE(Test_Length_Start[[#This Row],[Column7]])</f>
        <v>6.5748999929046897E-2</v>
      </c>
      <c r="K1100" s="4">
        <f>_xlfn.NUMBERVALUE(Test_Length_Start[[#This Row],[Column12]])</f>
        <v>1.84301423898432</v>
      </c>
      <c r="L1100" s="8">
        <f>_xlfn.NUMBERVALUE(Test_Length_Start[[#This Row],[Column10]])</f>
        <v>3.0606293516863298E-2</v>
      </c>
      <c r="M1100" s="4">
        <f>_xlfn.NUMBERVALUE(Test_Length_Start[[#This Row],[Column11]])</f>
        <v>0.37929946063319803</v>
      </c>
      <c r="N1100" s="8">
        <f>Tableau2[[#This Row],[Longueur manquante]]-(6-Tableau2[[#This Row],[longueur]])</f>
        <v>-3.7136024990938017</v>
      </c>
    </row>
    <row r="1101" spans="2:14" x14ac:dyDescent="0.25">
      <c r="B1101" s="3" t="str">
        <f t="shared" si="34"/>
        <v>18</v>
      </c>
      <c r="C1101" s="4" t="str">
        <f>Test_Length_Start[[#This Row],[Column1]]</f>
        <v>18-Ground_Truth</v>
      </c>
      <c r="D1101" s="3">
        <f t="shared" si="35"/>
        <v>-2</v>
      </c>
      <c r="E1101" s="4">
        <f>_xlfn.NUMBERVALUE(Test_Length_Start[[#This Row],[Column2]])</f>
        <v>78.992528839645104</v>
      </c>
      <c r="F1101" s="4">
        <f>_xlfn.NUMBERVALUE(Test_Length_Start[[#This Row],[Column3]])</f>
        <v>1.8900765423769901</v>
      </c>
      <c r="G1101" s="4">
        <f>_xlfn.NUMBERVALUE(Test_Length_Start[[#This Row],[Column4]])</f>
        <v>7.6634628752155201E-3</v>
      </c>
      <c r="H1101" s="4">
        <f>_xlfn.NUMBERVALUE(Test_Length_Start[[#This Row],[Column5]])</f>
        <v>8.3434180747674405E-2</v>
      </c>
      <c r="I1101" s="4">
        <f>_xlfn.NUMBERVALUE(Test_Length_Start[[#This Row],[Column6]])</f>
        <v>6.7845207031567998E-3</v>
      </c>
      <c r="J1101" s="4">
        <f>_xlfn.NUMBERVALUE(Test_Length_Start[[#This Row],[Column7]])</f>
        <v>6.5418043571479303E-2</v>
      </c>
      <c r="K1101" s="4">
        <f>_xlfn.NUMBERVALUE(Test_Length_Start[[#This Row],[Column12]])</f>
        <v>2.2690143670188201</v>
      </c>
      <c r="L1101" s="8">
        <f>_xlfn.NUMBERVALUE(Test_Length_Start[[#This Row],[Column10]])</f>
        <v>1.8075717284506701E-2</v>
      </c>
      <c r="M1101" s="4">
        <f>_xlfn.NUMBERVALUE(Test_Length_Start[[#This Row],[Column11]])</f>
        <v>0.38062633401496798</v>
      </c>
      <c r="N1101" s="8">
        <f>Tableau2[[#This Row],[Longueur manquante]]-(6-Tableau2[[#This Row],[longueur]])</f>
        <v>-3.7292971236080419</v>
      </c>
    </row>
    <row r="1102" spans="2:14" x14ac:dyDescent="0.25">
      <c r="B1102" s="3" t="str">
        <f t="shared" si="34"/>
        <v>19</v>
      </c>
      <c r="C1102" s="4" t="str">
        <f>Test_Length_Start[[#This Row],[Column1]]</f>
        <v>19-Camera-0,0</v>
      </c>
      <c r="D1102" s="3">
        <f t="shared" si="35"/>
        <v>0</v>
      </c>
      <c r="E1102" s="4">
        <f>_xlfn.NUMBERVALUE(Test_Length_Start[[#This Row],[Column2]])</f>
        <v>57.835150804952598</v>
      </c>
      <c r="F1102" s="4">
        <f>_xlfn.NUMBERVALUE(Test_Length_Start[[#This Row],[Column3]])</f>
        <v>1.80048796322884</v>
      </c>
      <c r="G1102" s="4">
        <f>_xlfn.NUMBERVALUE(Test_Length_Start[[#This Row],[Column4]])</f>
        <v>1.30985397213359E-2</v>
      </c>
      <c r="H1102" s="4">
        <f>_xlfn.NUMBERVALUE(Test_Length_Start[[#This Row],[Column5]])</f>
        <v>8.61710707275989E-2</v>
      </c>
      <c r="I1102" s="4">
        <f>_xlfn.NUMBERVALUE(Test_Length_Start[[#This Row],[Column6]])</f>
        <v>1.00019707828806E-2</v>
      </c>
      <c r="J1102" s="4">
        <f>_xlfn.NUMBERVALUE(Test_Length_Start[[#This Row],[Column7]])</f>
        <v>6.5268783608615502E-2</v>
      </c>
      <c r="K1102" s="4">
        <f>_xlfn.NUMBERVALUE(Test_Length_Start[[#This Row],[Column12]])</f>
        <v>1.65747406193986</v>
      </c>
      <c r="L1102" s="8">
        <f>_xlfn.NUMBERVALUE(Test_Length_Start[[#This Row],[Column10]])</f>
        <v>4.3897600570225001E-2</v>
      </c>
      <c r="M1102" s="4">
        <f>_xlfn.NUMBERVALUE(Test_Length_Start[[#This Row],[Column11]])</f>
        <v>0.367814064704165</v>
      </c>
      <c r="N1102" s="8">
        <f>Tableau2[[#This Row],[Longueur manquante]]-(6-Tableau2[[#This Row],[longueur]])</f>
        <v>-3.831697972066995</v>
      </c>
    </row>
    <row r="1103" spans="2:14" x14ac:dyDescent="0.25">
      <c r="B1103" s="3" t="str">
        <f t="shared" si="34"/>
        <v>19</v>
      </c>
      <c r="C1103" s="4" t="str">
        <f>Test_Length_Start[[#This Row],[Column1]]</f>
        <v>19-Camera-0,0</v>
      </c>
      <c r="D1103" s="3">
        <f t="shared" si="35"/>
        <v>0</v>
      </c>
      <c r="E1103" s="4">
        <f>_xlfn.NUMBERVALUE(Test_Length_Start[[#This Row],[Column2]])</f>
        <v>68.125457754222396</v>
      </c>
      <c r="F1103" s="4">
        <f>_xlfn.NUMBERVALUE(Test_Length_Start[[#This Row],[Column3]])</f>
        <v>1.82452120183097</v>
      </c>
      <c r="G1103" s="4">
        <f>_xlfn.NUMBERVALUE(Test_Length_Start[[#This Row],[Column4]])</f>
        <v>1.42952121605726E-2</v>
      </c>
      <c r="H1103" s="4">
        <f>_xlfn.NUMBERVALUE(Test_Length_Start[[#This Row],[Column5]])</f>
        <v>8.9516959252459199E-2</v>
      </c>
      <c r="I1103" s="4">
        <f>_xlfn.NUMBERVALUE(Test_Length_Start[[#This Row],[Column6]])</f>
        <v>1.0717648971852701E-2</v>
      </c>
      <c r="J1103" s="4">
        <f>_xlfn.NUMBERVALUE(Test_Length_Start[[#This Row],[Column7]])</f>
        <v>6.7787158094938404E-2</v>
      </c>
      <c r="K1103" s="4">
        <f>_xlfn.NUMBERVALUE(Test_Length_Start[[#This Row],[Column12]])</f>
        <v>1.6791677710134501</v>
      </c>
      <c r="L1103" s="8">
        <f>_xlfn.NUMBERVALUE(Test_Length_Start[[#This Row],[Column10]])</f>
        <v>3.9219186865998998E-2</v>
      </c>
      <c r="M1103" s="4">
        <f>_xlfn.NUMBERVALUE(Test_Length_Start[[#This Row],[Column11]])</f>
        <v>0.37540769023658399</v>
      </c>
      <c r="N1103" s="8">
        <f>Tableau2[[#This Row],[Longueur manquante]]-(6-Tableau2[[#This Row],[longueur]])</f>
        <v>-3.8000711079324456</v>
      </c>
    </row>
    <row r="1104" spans="2:14" x14ac:dyDescent="0.25">
      <c r="B1104" s="3" t="str">
        <f t="shared" si="34"/>
        <v>19</v>
      </c>
      <c r="C1104" s="4" t="str">
        <f>Test_Length_Start[[#This Row],[Column1]]</f>
        <v>19-Camera-0,0</v>
      </c>
      <c r="D1104" s="3">
        <f t="shared" si="35"/>
        <v>0</v>
      </c>
      <c r="E1104" s="4">
        <f>_xlfn.NUMBERVALUE(Test_Length_Start[[#This Row],[Column2]])</f>
        <v>64.4220633388002</v>
      </c>
      <c r="F1104" s="4">
        <f>_xlfn.NUMBERVALUE(Test_Length_Start[[#This Row],[Column3]])</f>
        <v>1.8558391772054601</v>
      </c>
      <c r="G1104" s="4">
        <f>_xlfn.NUMBERVALUE(Test_Length_Start[[#This Row],[Column4]])</f>
        <v>1.8382788918151399E-2</v>
      </c>
      <c r="H1104" s="4">
        <f>_xlfn.NUMBERVALUE(Test_Length_Start[[#This Row],[Column5]])</f>
        <v>8.3891371387735003E-2</v>
      </c>
      <c r="I1104" s="4">
        <f>_xlfn.NUMBERVALUE(Test_Length_Start[[#This Row],[Column6]])</f>
        <v>1.5352649750236E-2</v>
      </c>
      <c r="J1104" s="4">
        <f>_xlfn.NUMBERVALUE(Test_Length_Start[[#This Row],[Column7]])</f>
        <v>6.63908005414936E-2</v>
      </c>
      <c r="K1104" s="4">
        <f>_xlfn.NUMBERVALUE(Test_Length_Start[[#This Row],[Column12]])</f>
        <v>1.6005981490015899</v>
      </c>
      <c r="L1104" s="8">
        <f>_xlfn.NUMBERVALUE(Test_Length_Start[[#This Row],[Column10]])</f>
        <v>4.68473091176701E-2</v>
      </c>
      <c r="M1104" s="4">
        <f>_xlfn.NUMBERVALUE(Test_Length_Start[[#This Row],[Column11]])</f>
        <v>0.38024558055493701</v>
      </c>
      <c r="N1104" s="8">
        <f>Tableau2[[#This Row],[Longueur manquante]]-(6-Tableau2[[#This Row],[longueur]])</f>
        <v>-3.7639152422396025</v>
      </c>
    </row>
    <row r="1105" spans="2:14" x14ac:dyDescent="0.25">
      <c r="B1105" s="3" t="str">
        <f t="shared" si="34"/>
        <v>19</v>
      </c>
      <c r="C1105" s="4" t="str">
        <f>Test_Length_Start[[#This Row],[Column1]]</f>
        <v>19-Camera-0,0</v>
      </c>
      <c r="D1105" s="3">
        <f t="shared" si="35"/>
        <v>0</v>
      </c>
      <c r="E1105" s="4">
        <f>_xlfn.NUMBERVALUE(Test_Length_Start[[#This Row],[Column2]])</f>
        <v>80.435049045439001</v>
      </c>
      <c r="F1105" s="4">
        <f>_xlfn.NUMBERVALUE(Test_Length_Start[[#This Row],[Column3]])</f>
        <v>2.1941560623252698</v>
      </c>
      <c r="G1105" s="4">
        <f>_xlfn.NUMBERVALUE(Test_Length_Start[[#This Row],[Column4]])</f>
        <v>2.9328065882679E-2</v>
      </c>
      <c r="H1105" s="4">
        <f>_xlfn.NUMBERVALUE(Test_Length_Start[[#This Row],[Column5]])</f>
        <v>9.3107753429027204E-2</v>
      </c>
      <c r="I1105" s="4">
        <f>_xlfn.NUMBERVALUE(Test_Length_Start[[#This Row],[Column6]])</f>
        <v>9.5872818417965903E-3</v>
      </c>
      <c r="J1105" s="4">
        <f>_xlfn.NUMBERVALUE(Test_Length_Start[[#This Row],[Column7]])</f>
        <v>6.8086747894361005E-2</v>
      </c>
      <c r="K1105" s="4">
        <f>_xlfn.NUMBERVALUE(Test_Length_Start[[#This Row],[Column12]])</f>
        <v>1.42671360401436</v>
      </c>
      <c r="L1105" s="8">
        <f>_xlfn.NUMBERVALUE(Test_Length_Start[[#This Row],[Column10]])</f>
        <v>0.30099245805282698</v>
      </c>
      <c r="M1105" s="4">
        <f>_xlfn.NUMBERVALUE(Test_Length_Start[[#This Row],[Column11]])</f>
        <v>0.38775075425940803</v>
      </c>
      <c r="N1105" s="8">
        <f>Tableau2[[#This Row],[Longueur manquante]]-(6-Tableau2[[#This Row],[longueur]])</f>
        <v>-3.4180931834153223</v>
      </c>
    </row>
    <row r="1106" spans="2:14" x14ac:dyDescent="0.25">
      <c r="B1106" s="3" t="str">
        <f t="shared" si="34"/>
        <v>19</v>
      </c>
      <c r="C1106" s="4" t="str">
        <f>Test_Length_Start[[#This Row],[Column1]]</f>
        <v>19-Camera-0,0</v>
      </c>
      <c r="D1106" s="3">
        <f t="shared" si="35"/>
        <v>0</v>
      </c>
      <c r="E1106" s="4">
        <f>_xlfn.NUMBERVALUE(Test_Length_Start[[#This Row],[Column2]])</f>
        <v>67.742671622628393</v>
      </c>
      <c r="F1106" s="4">
        <f>_xlfn.NUMBERVALUE(Test_Length_Start[[#This Row],[Column3]])</f>
        <v>1.9093543977080001</v>
      </c>
      <c r="G1106" s="4">
        <f>_xlfn.NUMBERVALUE(Test_Length_Start[[#This Row],[Column4]])</f>
        <v>3.9281661083778296E-3</v>
      </c>
      <c r="H1106" s="4">
        <f>_xlfn.NUMBERVALUE(Test_Length_Start[[#This Row],[Column5]])</f>
        <v>7.8323495570579799E-2</v>
      </c>
      <c r="I1106" s="4">
        <f>_xlfn.NUMBERVALUE(Test_Length_Start[[#This Row],[Column6]])</f>
        <v>3.3842973554100899E-3</v>
      </c>
      <c r="J1106" s="4">
        <f>_xlfn.NUMBERVALUE(Test_Length_Start[[#This Row],[Column7]])</f>
        <v>6.0930374317465397E-2</v>
      </c>
      <c r="K1106" s="4">
        <f>_xlfn.NUMBERVALUE(Test_Length_Start[[#This Row],[Column12]])</f>
        <v>1.5421348990639601</v>
      </c>
      <c r="L1106" s="8">
        <f>_xlfn.NUMBERVALUE(Test_Length_Start[[#This Row],[Column10]])</f>
        <v>1.11814499021752E-2</v>
      </c>
      <c r="M1106" s="4">
        <f>_xlfn.NUMBERVALUE(Test_Length_Start[[#This Row],[Column11]])</f>
        <v>0.38501945474391502</v>
      </c>
      <c r="N1106" s="8">
        <f>Tableau2[[#This Row],[Longueur manquante]]-(6-Tableau2[[#This Row],[longueur]])</f>
        <v>-3.7056261475480845</v>
      </c>
    </row>
    <row r="1107" spans="2:14" x14ac:dyDescent="0.25">
      <c r="B1107" s="3" t="str">
        <f t="shared" si="34"/>
        <v>19</v>
      </c>
      <c r="C1107" s="4" t="str">
        <f>Test_Length_Start[[#This Row],[Column1]]</f>
        <v>19-Camera-0,0</v>
      </c>
      <c r="D1107" s="3">
        <f t="shared" si="35"/>
        <v>0</v>
      </c>
      <c r="E1107" s="4">
        <f>_xlfn.NUMBERVALUE(Test_Length_Start[[#This Row],[Column2]])</f>
        <v>62.849556040076102</v>
      </c>
      <c r="F1107" s="4">
        <f>_xlfn.NUMBERVALUE(Test_Length_Start[[#This Row],[Column3]])</f>
        <v>1.8439207606478301</v>
      </c>
      <c r="G1107" s="4">
        <f>_xlfn.NUMBERVALUE(Test_Length_Start[[#This Row],[Column4]])</f>
        <v>2.4034619135718902E-2</v>
      </c>
      <c r="H1107" s="4">
        <f>_xlfn.NUMBERVALUE(Test_Length_Start[[#This Row],[Column5]])</f>
        <v>9.36169135689605E-2</v>
      </c>
      <c r="I1107" s="4">
        <f>_xlfn.NUMBERVALUE(Test_Length_Start[[#This Row],[Column6]])</f>
        <v>1.1792348645222399E-2</v>
      </c>
      <c r="J1107" s="4">
        <f>_xlfn.NUMBERVALUE(Test_Length_Start[[#This Row],[Column7]])</f>
        <v>7.6681903843566199E-2</v>
      </c>
      <c r="K1107" s="4">
        <f>_xlfn.NUMBERVALUE(Test_Length_Start[[#This Row],[Column12]])</f>
        <v>1.88120388495735</v>
      </c>
      <c r="L1107" s="8">
        <f>_xlfn.NUMBERVALUE(Test_Length_Start[[#This Row],[Column10]])</f>
        <v>0.152400700485229</v>
      </c>
      <c r="M1107" s="4">
        <f>_xlfn.NUMBERVALUE(Test_Length_Start[[#This Row],[Column11]])</f>
        <v>0.38568338968722199</v>
      </c>
      <c r="N1107" s="8">
        <f>Tableau2[[#This Row],[Longueur manquante]]-(6-Tableau2[[#This Row],[longueur]])</f>
        <v>-3.7703958496649483</v>
      </c>
    </row>
    <row r="1108" spans="2:14" x14ac:dyDescent="0.25">
      <c r="B1108" s="3" t="str">
        <f t="shared" si="34"/>
        <v>19</v>
      </c>
      <c r="C1108" s="4" t="str">
        <f>Test_Length_Start[[#This Row],[Column1]]</f>
        <v>19-Camera-0,0</v>
      </c>
      <c r="D1108" s="3">
        <f t="shared" si="35"/>
        <v>0</v>
      </c>
      <c r="E1108" s="4">
        <f>_xlfn.NUMBERVALUE(Test_Length_Start[[#This Row],[Column2]])</f>
        <v>69.349435235803796</v>
      </c>
      <c r="F1108" s="4">
        <f>_xlfn.NUMBERVALUE(Test_Length_Start[[#This Row],[Column3]])</f>
        <v>1.8594858053580401</v>
      </c>
      <c r="G1108" s="4">
        <f>_xlfn.NUMBERVALUE(Test_Length_Start[[#This Row],[Column4]])</f>
        <v>1.3400863959745501E-2</v>
      </c>
      <c r="H1108" s="4">
        <f>_xlfn.NUMBERVALUE(Test_Length_Start[[#This Row],[Column5]])</f>
        <v>8.4758377076941893E-2</v>
      </c>
      <c r="I1108" s="4">
        <f>_xlfn.NUMBERVALUE(Test_Length_Start[[#This Row],[Column6]])</f>
        <v>8.8844799802589199E-3</v>
      </c>
      <c r="J1108" s="4">
        <f>_xlfn.NUMBERVALUE(Test_Length_Start[[#This Row],[Column7]])</f>
        <v>6.5788061927677499E-2</v>
      </c>
      <c r="K1108" s="4">
        <f>_xlfn.NUMBERVALUE(Test_Length_Start[[#This Row],[Column12]])</f>
        <v>1.7142875819699801</v>
      </c>
      <c r="L1108" s="8">
        <f>_xlfn.NUMBERVALUE(Test_Length_Start[[#This Row],[Column10]])</f>
        <v>4.2064434698280202E-2</v>
      </c>
      <c r="M1108" s="4">
        <f>_xlfn.NUMBERVALUE(Test_Length_Start[[#This Row],[Column11]])</f>
        <v>0.37488031631767499</v>
      </c>
      <c r="N1108" s="8">
        <f>Tableau2[[#This Row],[Longueur manquante]]-(6-Tableau2[[#This Row],[longueur]])</f>
        <v>-3.7656338783242851</v>
      </c>
    </row>
    <row r="1109" spans="2:14" x14ac:dyDescent="0.25">
      <c r="B1109" s="3" t="str">
        <f t="shared" si="34"/>
        <v>19</v>
      </c>
      <c r="C1109" s="4" t="str">
        <f>Test_Length_Start[[#This Row],[Column1]]</f>
        <v>19-Camera-0,0</v>
      </c>
      <c r="D1109" s="3">
        <f t="shared" si="35"/>
        <v>0</v>
      </c>
      <c r="E1109" s="4">
        <f>_xlfn.NUMBERVALUE(Test_Length_Start[[#This Row],[Column2]])</f>
        <v>63.693714228876701</v>
      </c>
      <c r="F1109" s="4">
        <f>_xlfn.NUMBERVALUE(Test_Length_Start[[#This Row],[Column3]])</f>
        <v>1.84148791787067</v>
      </c>
      <c r="G1109" s="4">
        <f>_xlfn.NUMBERVALUE(Test_Length_Start[[#This Row],[Column4]])</f>
        <v>2.6198973688690699E-2</v>
      </c>
      <c r="H1109" s="4">
        <f>_xlfn.NUMBERVALUE(Test_Length_Start[[#This Row],[Column5]])</f>
        <v>9.0406485262741601E-2</v>
      </c>
      <c r="I1109" s="4">
        <f>_xlfn.NUMBERVALUE(Test_Length_Start[[#This Row],[Column6]])</f>
        <v>1.44733280885086E-2</v>
      </c>
      <c r="J1109" s="4">
        <f>_xlfn.NUMBERVALUE(Test_Length_Start[[#This Row],[Column7]])</f>
        <v>7.8030132887750306E-2</v>
      </c>
      <c r="K1109" s="4">
        <f>_xlfn.NUMBERVALUE(Test_Length_Start[[#This Row],[Column12]])</f>
        <v>1.8377943190280299</v>
      </c>
      <c r="L1109" s="8">
        <f>_xlfn.NUMBERVALUE(Test_Length_Start[[#This Row],[Column10]])</f>
        <v>0.12883051441065599</v>
      </c>
      <c r="M1109" s="4">
        <f>_xlfn.NUMBERVALUE(Test_Length_Start[[#This Row],[Column11]])</f>
        <v>0.35670102079854199</v>
      </c>
      <c r="N1109" s="8">
        <f>Tableau2[[#This Row],[Longueur manquante]]-(6-Tableau2[[#This Row],[longueur]])</f>
        <v>-3.8018110613307878</v>
      </c>
    </row>
    <row r="1110" spans="2:14" x14ac:dyDescent="0.25">
      <c r="B1110" s="3" t="str">
        <f t="shared" si="34"/>
        <v>19</v>
      </c>
      <c r="C1110" s="4" t="str">
        <f>Test_Length_Start[[#This Row],[Column1]]</f>
        <v>19-Camera-0,0</v>
      </c>
      <c r="D1110" s="3">
        <f t="shared" si="35"/>
        <v>0</v>
      </c>
      <c r="E1110" s="4">
        <f>_xlfn.NUMBERVALUE(Test_Length_Start[[#This Row],[Column2]])</f>
        <v>64.982946067711197</v>
      </c>
      <c r="F1110" s="4">
        <f>_xlfn.NUMBERVALUE(Test_Length_Start[[#This Row],[Column3]])</f>
        <v>1.8150089913434599</v>
      </c>
      <c r="G1110" s="4">
        <f>_xlfn.NUMBERVALUE(Test_Length_Start[[#This Row],[Column4]])</f>
        <v>9.3243090092705299E-3</v>
      </c>
      <c r="H1110" s="4">
        <f>_xlfn.NUMBERVALUE(Test_Length_Start[[#This Row],[Column5]])</f>
        <v>8.6351140115957598E-2</v>
      </c>
      <c r="I1110" s="4">
        <f>_xlfn.NUMBERVALUE(Test_Length_Start[[#This Row],[Column6]])</f>
        <v>7.7196515673429696E-3</v>
      </c>
      <c r="J1110" s="4">
        <f>_xlfn.NUMBERVALUE(Test_Length_Start[[#This Row],[Column7]])</f>
        <v>6.7754720958853903E-2</v>
      </c>
      <c r="K1110" s="4">
        <f>_xlfn.NUMBERVALUE(Test_Length_Start[[#This Row],[Column12]])</f>
        <v>1.7931254330324</v>
      </c>
      <c r="L1110" s="8">
        <f>_xlfn.NUMBERVALUE(Test_Length_Start[[#This Row],[Column10]])</f>
        <v>4.7090922457086098E-2</v>
      </c>
      <c r="M1110" s="4">
        <f>_xlfn.NUMBERVALUE(Test_Length_Start[[#This Row],[Column11]])</f>
        <v>0.38677630014835102</v>
      </c>
      <c r="N1110" s="8">
        <f>Tableau2[[#This Row],[Longueur manquante]]-(6-Tableau2[[#This Row],[longueur]])</f>
        <v>-3.7982147085081897</v>
      </c>
    </row>
    <row r="1111" spans="2:14" x14ac:dyDescent="0.25">
      <c r="B1111" s="3" t="str">
        <f t="shared" si="34"/>
        <v>19</v>
      </c>
      <c r="C1111" s="4" t="str">
        <f>Test_Length_Start[[#This Row],[Column1]]</f>
        <v>19-Camera-0,0</v>
      </c>
      <c r="D1111" s="3">
        <f t="shared" si="35"/>
        <v>0</v>
      </c>
      <c r="E1111" s="4">
        <f>_xlfn.NUMBERVALUE(Test_Length_Start[[#This Row],[Column2]])</f>
        <v>69.357797951680894</v>
      </c>
      <c r="F1111" s="4">
        <f>_xlfn.NUMBERVALUE(Test_Length_Start[[#This Row],[Column3]])</f>
        <v>1.81370001416466</v>
      </c>
      <c r="G1111" s="4">
        <f>_xlfn.NUMBERVALUE(Test_Length_Start[[#This Row],[Column4]])</f>
        <v>1.27591180044112E-2</v>
      </c>
      <c r="H1111" s="4">
        <f>_xlfn.NUMBERVALUE(Test_Length_Start[[#This Row],[Column5]])</f>
        <v>8.5571737740436499E-2</v>
      </c>
      <c r="I1111" s="4">
        <f>_xlfn.NUMBERVALUE(Test_Length_Start[[#This Row],[Column6]])</f>
        <v>1.2227300978508601E-2</v>
      </c>
      <c r="J1111" s="4">
        <f>_xlfn.NUMBERVALUE(Test_Length_Start[[#This Row],[Column7]])</f>
        <v>6.7199156126787202E-2</v>
      </c>
      <c r="K1111" s="4">
        <f>_xlfn.NUMBERVALUE(Test_Length_Start[[#This Row],[Column12]])</f>
        <v>1.7549124880461</v>
      </c>
      <c r="L1111" s="8">
        <f>_xlfn.NUMBERVALUE(Test_Length_Start[[#This Row],[Column10]])</f>
        <v>6.7990082442706198E-2</v>
      </c>
      <c r="M1111" s="4">
        <f>_xlfn.NUMBERVALUE(Test_Length_Start[[#This Row],[Column11]])</f>
        <v>0.36537380459798802</v>
      </c>
      <c r="N1111" s="8">
        <f>Tableau2[[#This Row],[Longueur manquante]]-(6-Tableau2[[#This Row],[longueur]])</f>
        <v>-3.8209261812373523</v>
      </c>
    </row>
    <row r="1112" spans="2:14" x14ac:dyDescent="0.25">
      <c r="B1112" s="3" t="str">
        <f t="shared" si="34"/>
        <v>19</v>
      </c>
      <c r="C1112" s="4" t="str">
        <f>Test_Length_Start[[#This Row],[Column1]]</f>
        <v>19-Camera-0,0</v>
      </c>
      <c r="D1112" s="3">
        <f t="shared" si="35"/>
        <v>0</v>
      </c>
      <c r="E1112" s="4">
        <f>_xlfn.NUMBERVALUE(Test_Length_Start[[#This Row],[Column2]])</f>
        <v>65.746964291898493</v>
      </c>
      <c r="F1112" s="4">
        <f>_xlfn.NUMBERVALUE(Test_Length_Start[[#This Row],[Column3]])</f>
        <v>1.91183353783025</v>
      </c>
      <c r="G1112" s="4">
        <f>_xlfn.NUMBERVALUE(Test_Length_Start[[#This Row],[Column4]])</f>
        <v>3.6060082470346602E-2</v>
      </c>
      <c r="H1112" s="4">
        <f>_xlfn.NUMBERVALUE(Test_Length_Start[[#This Row],[Column5]])</f>
        <v>9.1518291525878703E-2</v>
      </c>
      <c r="I1112" s="4">
        <f>_xlfn.NUMBERVALUE(Test_Length_Start[[#This Row],[Column6]])</f>
        <v>2.24566841478754E-2</v>
      </c>
      <c r="J1112" s="4">
        <f>_xlfn.NUMBERVALUE(Test_Length_Start[[#This Row],[Column7]])</f>
        <v>8.5812737912511095E-2</v>
      </c>
      <c r="K1112" s="4">
        <f>_xlfn.NUMBERVALUE(Test_Length_Start[[#This Row],[Column12]])</f>
        <v>1.87650963698979</v>
      </c>
      <c r="L1112" s="8">
        <f>_xlfn.NUMBERVALUE(Test_Length_Start[[#This Row],[Column10]])</f>
        <v>0.119919085482022</v>
      </c>
      <c r="M1112" s="4">
        <f>_xlfn.NUMBERVALUE(Test_Length_Start[[#This Row],[Column11]])</f>
        <v>0.32924387870051403</v>
      </c>
      <c r="N1112" s="8">
        <f>Tableau2[[#This Row],[Longueur manquante]]-(6-Tableau2[[#This Row],[longueur]])</f>
        <v>-3.7589225834692357</v>
      </c>
    </row>
    <row r="1113" spans="2:14" x14ac:dyDescent="0.25">
      <c r="B1113" s="3" t="str">
        <f t="shared" si="34"/>
        <v>19</v>
      </c>
      <c r="C1113" s="4" t="str">
        <f>Test_Length_Start[[#This Row],[Column1]]</f>
        <v>19-Camera-0,0</v>
      </c>
      <c r="D1113" s="3">
        <f t="shared" si="35"/>
        <v>0</v>
      </c>
      <c r="E1113" s="4">
        <f>_xlfn.NUMBERVALUE(Test_Length_Start[[#This Row],[Column2]])</f>
        <v>57.8749128173679</v>
      </c>
      <c r="F1113" s="4">
        <f>_xlfn.NUMBERVALUE(Test_Length_Start[[#This Row],[Column3]])</f>
        <v>1.81426683451681</v>
      </c>
      <c r="G1113" s="4">
        <f>_xlfn.NUMBERVALUE(Test_Length_Start[[#This Row],[Column4]])</f>
        <v>1.4755538429916001E-2</v>
      </c>
      <c r="H1113" s="4">
        <f>_xlfn.NUMBERVALUE(Test_Length_Start[[#This Row],[Column5]])</f>
        <v>8.5698161309114895E-2</v>
      </c>
      <c r="I1113" s="4">
        <f>_xlfn.NUMBERVALUE(Test_Length_Start[[#This Row],[Column6]])</f>
        <v>9.1286617897511895E-3</v>
      </c>
      <c r="J1113" s="4">
        <f>_xlfn.NUMBERVALUE(Test_Length_Start[[#This Row],[Column7]])</f>
        <v>6.5885431425026994E-2</v>
      </c>
      <c r="K1113" s="4">
        <f>_xlfn.NUMBERVALUE(Test_Length_Start[[#This Row],[Column12]])</f>
        <v>1.63339488895144</v>
      </c>
      <c r="L1113" s="8">
        <f>_xlfn.NUMBERVALUE(Test_Length_Start[[#This Row],[Column10]])</f>
        <v>7.3996379206173801E-2</v>
      </c>
      <c r="M1113" s="4">
        <f>_xlfn.NUMBERVALUE(Test_Length_Start[[#This Row],[Column11]])</f>
        <v>0.361665980790288</v>
      </c>
      <c r="N1113" s="8">
        <f>Tableau2[[#This Row],[Longueur manquante]]-(6-Tableau2[[#This Row],[longueur]])</f>
        <v>-3.8240671846929017</v>
      </c>
    </row>
    <row r="1114" spans="2:14" x14ac:dyDescent="0.25">
      <c r="B1114" s="3" t="str">
        <f t="shared" si="34"/>
        <v>19</v>
      </c>
      <c r="C1114" s="4" t="str">
        <f>Test_Length_Start[[#This Row],[Column1]]</f>
        <v>19-Camera-0,0</v>
      </c>
      <c r="D1114" s="3">
        <f t="shared" si="35"/>
        <v>0</v>
      </c>
      <c r="E1114" s="4">
        <f>_xlfn.NUMBERVALUE(Test_Length_Start[[#This Row],[Column2]])</f>
        <v>63.399964462428699</v>
      </c>
      <c r="F1114" s="4">
        <f>_xlfn.NUMBERVALUE(Test_Length_Start[[#This Row],[Column3]])</f>
        <v>1.8147952921378401</v>
      </c>
      <c r="G1114" s="4">
        <f>_xlfn.NUMBERVALUE(Test_Length_Start[[#This Row],[Column4]])</f>
        <v>1.35803364438709E-2</v>
      </c>
      <c r="H1114" s="4">
        <f>_xlfn.NUMBERVALUE(Test_Length_Start[[#This Row],[Column5]])</f>
        <v>8.53799760402187E-2</v>
      </c>
      <c r="I1114" s="4">
        <f>_xlfn.NUMBERVALUE(Test_Length_Start[[#This Row],[Column6]])</f>
        <v>9.0457796128017697E-3</v>
      </c>
      <c r="J1114" s="4">
        <f>_xlfn.NUMBERVALUE(Test_Length_Start[[#This Row],[Column7]])</f>
        <v>6.8831024865856696E-2</v>
      </c>
      <c r="K1114" s="4">
        <f>_xlfn.NUMBERVALUE(Test_Length_Start[[#This Row],[Column12]])</f>
        <v>2.1985876850085302</v>
      </c>
      <c r="L1114" s="8">
        <f>_xlfn.NUMBERVALUE(Test_Length_Start[[#This Row],[Column10]])</f>
        <v>0.121466429205834</v>
      </c>
      <c r="M1114" s="4">
        <f>_xlfn.NUMBERVALUE(Test_Length_Start[[#This Row],[Column11]])</f>
        <v>0.36796812183164801</v>
      </c>
      <c r="N1114" s="8">
        <f>Tableau2[[#This Row],[Longueur manquante]]-(6-Tableau2[[#This Row],[longueur]])</f>
        <v>-3.8172365860305115</v>
      </c>
    </row>
    <row r="1115" spans="2:14" x14ac:dyDescent="0.25">
      <c r="B1115" s="3" t="str">
        <f t="shared" si="34"/>
        <v>19</v>
      </c>
      <c r="C1115" s="4" t="str">
        <f>Test_Length_Start[[#This Row],[Column1]]</f>
        <v>19-Camera-0,0</v>
      </c>
      <c r="D1115" s="3">
        <f t="shared" si="35"/>
        <v>0</v>
      </c>
      <c r="E1115" s="4">
        <f>_xlfn.NUMBERVALUE(Test_Length_Start[[#This Row],[Column2]])</f>
        <v>66.793992949309299</v>
      </c>
      <c r="F1115" s="4">
        <f>_xlfn.NUMBERVALUE(Test_Length_Start[[#This Row],[Column3]])</f>
        <v>1.91086480992148</v>
      </c>
      <c r="G1115" s="4">
        <f>_xlfn.NUMBERVALUE(Test_Length_Start[[#This Row],[Column4]])</f>
        <v>8.2394089360272697E-3</v>
      </c>
      <c r="H1115" s="4">
        <f>_xlfn.NUMBERVALUE(Test_Length_Start[[#This Row],[Column5]])</f>
        <v>8.0794944666127605E-2</v>
      </c>
      <c r="I1115" s="4">
        <f>_xlfn.NUMBERVALUE(Test_Length_Start[[#This Row],[Column6]])</f>
        <v>6.9953507477021996E-3</v>
      </c>
      <c r="J1115" s="4">
        <f>_xlfn.NUMBERVALUE(Test_Length_Start[[#This Row],[Column7]])</f>
        <v>6.1876541034757197E-2</v>
      </c>
      <c r="K1115" s="4">
        <f>_xlfn.NUMBERVALUE(Test_Length_Start[[#This Row],[Column12]])</f>
        <v>1.5052320879185499</v>
      </c>
      <c r="L1115" s="8">
        <f>_xlfn.NUMBERVALUE(Test_Length_Start[[#This Row],[Column10]])</f>
        <v>3.0009479915426799E-2</v>
      </c>
      <c r="M1115" s="4">
        <f>_xlfn.NUMBERVALUE(Test_Length_Start[[#This Row],[Column11]])</f>
        <v>0.388054643656433</v>
      </c>
      <c r="N1115" s="8">
        <f>Tableau2[[#This Row],[Longueur manquante]]-(6-Tableau2[[#This Row],[longueur]])</f>
        <v>-3.7010805464220868</v>
      </c>
    </row>
    <row r="1116" spans="2:14" x14ac:dyDescent="0.25">
      <c r="B1116" s="3" t="str">
        <f t="shared" si="34"/>
        <v>19</v>
      </c>
      <c r="C1116" s="4" t="str">
        <f>Test_Length_Start[[#This Row],[Column1]]</f>
        <v>19-Camera-0,0</v>
      </c>
      <c r="D1116" s="3">
        <f t="shared" si="35"/>
        <v>0</v>
      </c>
      <c r="E1116" s="4">
        <f>_xlfn.NUMBERVALUE(Test_Length_Start[[#This Row],[Column2]])</f>
        <v>63.741343369045502</v>
      </c>
      <c r="F1116" s="4">
        <f>_xlfn.NUMBERVALUE(Test_Length_Start[[#This Row],[Column3]])</f>
        <v>1.83638304122965</v>
      </c>
      <c r="G1116" s="4">
        <f>_xlfn.NUMBERVALUE(Test_Length_Start[[#This Row],[Column4]])</f>
        <v>2.3504561372471099E-2</v>
      </c>
      <c r="H1116" s="4">
        <f>_xlfn.NUMBERVALUE(Test_Length_Start[[#This Row],[Column5]])</f>
        <v>8.9575769067279196E-2</v>
      </c>
      <c r="I1116" s="4">
        <f>_xlfn.NUMBERVALUE(Test_Length_Start[[#This Row],[Column6]])</f>
        <v>2.10521643476436E-2</v>
      </c>
      <c r="J1116" s="4">
        <f>_xlfn.NUMBERVALUE(Test_Length_Start[[#This Row],[Column7]])</f>
        <v>6.9487532987446796E-2</v>
      </c>
      <c r="K1116" s="4">
        <f>_xlfn.NUMBERVALUE(Test_Length_Start[[#This Row],[Column12]])</f>
        <v>1.5539153069257701</v>
      </c>
      <c r="L1116" s="8">
        <f>_xlfn.NUMBERVALUE(Test_Length_Start[[#This Row],[Column10]])</f>
        <v>6.5506018685121098E-2</v>
      </c>
      <c r="M1116" s="4">
        <f>_xlfn.NUMBERVALUE(Test_Length_Start[[#This Row],[Column11]])</f>
        <v>0.38473619117025398</v>
      </c>
      <c r="N1116" s="8">
        <f>Tableau2[[#This Row],[Longueur manquante]]-(6-Tableau2[[#This Row],[longueur]])</f>
        <v>-3.7788807676000955</v>
      </c>
    </row>
    <row r="1117" spans="2:14" x14ac:dyDescent="0.25">
      <c r="B1117" s="3" t="str">
        <f t="shared" si="34"/>
        <v>19</v>
      </c>
      <c r="C1117" s="4" t="str">
        <f>Test_Length_Start[[#This Row],[Column1]]</f>
        <v>19-Camera-0,0</v>
      </c>
      <c r="D1117" s="3">
        <f t="shared" si="35"/>
        <v>0</v>
      </c>
      <c r="E1117" s="4">
        <f>_xlfn.NUMBERVALUE(Test_Length_Start[[#This Row],[Column2]])</f>
        <v>72.2727682407467</v>
      </c>
      <c r="F1117" s="4">
        <f>_xlfn.NUMBERVALUE(Test_Length_Start[[#This Row],[Column3]])</f>
        <v>1.91915418498998</v>
      </c>
      <c r="G1117" s="4">
        <f>_xlfn.NUMBERVALUE(Test_Length_Start[[#This Row],[Column4]])</f>
        <v>1.9603932751740102E-2</v>
      </c>
      <c r="H1117" s="4">
        <f>_xlfn.NUMBERVALUE(Test_Length_Start[[#This Row],[Column5]])</f>
        <v>8.7619083109322399E-2</v>
      </c>
      <c r="I1117" s="4">
        <f>_xlfn.NUMBERVALUE(Test_Length_Start[[#This Row],[Column6]])</f>
        <v>1.41581913063746E-2</v>
      </c>
      <c r="J1117" s="4">
        <f>_xlfn.NUMBERVALUE(Test_Length_Start[[#This Row],[Column7]])</f>
        <v>6.7883804298360495E-2</v>
      </c>
      <c r="K1117" s="4">
        <f>_xlfn.NUMBERVALUE(Test_Length_Start[[#This Row],[Column12]])</f>
        <v>1.66829518403392</v>
      </c>
      <c r="L1117" s="8">
        <f>_xlfn.NUMBERVALUE(Test_Length_Start[[#This Row],[Column10]])</f>
        <v>5.7586725538386098E-2</v>
      </c>
      <c r="M1117" s="4">
        <f>_xlfn.NUMBERVALUE(Test_Length_Start[[#This Row],[Column11]])</f>
        <v>0.37987560552245297</v>
      </c>
      <c r="N1117" s="8">
        <f>Tableau2[[#This Row],[Longueur manquante]]-(6-Tableau2[[#This Row],[longueur]])</f>
        <v>-3.7009702094875676</v>
      </c>
    </row>
    <row r="1118" spans="2:14" x14ac:dyDescent="0.25">
      <c r="B1118" s="3" t="str">
        <f t="shared" si="34"/>
        <v>19</v>
      </c>
      <c r="C1118" s="4" t="str">
        <f>Test_Length_Start[[#This Row],[Column1]]</f>
        <v>19-Camera-0,0</v>
      </c>
      <c r="D1118" s="3">
        <f t="shared" si="35"/>
        <v>0</v>
      </c>
      <c r="E1118" s="4">
        <f>_xlfn.NUMBERVALUE(Test_Length_Start[[#This Row],[Column2]])</f>
        <v>69.557007375961305</v>
      </c>
      <c r="F1118" s="4">
        <f>_xlfn.NUMBERVALUE(Test_Length_Start[[#This Row],[Column3]])</f>
        <v>1.84733861556226</v>
      </c>
      <c r="G1118" s="4">
        <f>_xlfn.NUMBERVALUE(Test_Length_Start[[#This Row],[Column4]])</f>
        <v>6.2700206995038501E-3</v>
      </c>
      <c r="H1118" s="4">
        <f>_xlfn.NUMBERVALUE(Test_Length_Start[[#This Row],[Column5]])</f>
        <v>8.2373860239819893E-2</v>
      </c>
      <c r="I1118" s="4">
        <f>_xlfn.NUMBERVALUE(Test_Length_Start[[#This Row],[Column6]])</f>
        <v>5.0392020384498097E-3</v>
      </c>
      <c r="J1118" s="4">
        <f>_xlfn.NUMBERVALUE(Test_Length_Start[[#This Row],[Column7]])</f>
        <v>6.5103842659475997E-2</v>
      </c>
      <c r="K1118" s="4">
        <f>_xlfn.NUMBERVALUE(Test_Length_Start[[#This Row],[Column12]])</f>
        <v>1.6390966110629901</v>
      </c>
      <c r="L1118" s="8">
        <f>_xlfn.NUMBERVALUE(Test_Length_Start[[#This Row],[Column10]])</f>
        <v>3.1033275217812E-2</v>
      </c>
      <c r="M1118" s="4">
        <f>_xlfn.NUMBERVALUE(Test_Length_Start[[#This Row],[Column11]])</f>
        <v>0.37427729299047102</v>
      </c>
      <c r="N1118" s="8">
        <f>Tableau2[[#This Row],[Longueur manquante]]-(6-Tableau2[[#This Row],[longueur]])</f>
        <v>-3.7783840914472693</v>
      </c>
    </row>
    <row r="1119" spans="2:14" x14ac:dyDescent="0.25">
      <c r="B1119" s="3" t="str">
        <f t="shared" si="34"/>
        <v>19</v>
      </c>
      <c r="C1119" s="4" t="str">
        <f>Test_Length_Start[[#This Row],[Column1]]</f>
        <v>19-Camera-0,0</v>
      </c>
      <c r="D1119" s="3">
        <f t="shared" si="35"/>
        <v>0</v>
      </c>
      <c r="E1119" s="4">
        <f>_xlfn.NUMBERVALUE(Test_Length_Start[[#This Row],[Column2]])</f>
        <v>70.317978294712304</v>
      </c>
      <c r="F1119" s="4">
        <f>_xlfn.NUMBERVALUE(Test_Length_Start[[#This Row],[Column3]])</f>
        <v>1.8597136146753901</v>
      </c>
      <c r="G1119" s="4">
        <f>_xlfn.NUMBERVALUE(Test_Length_Start[[#This Row],[Column4]])</f>
        <v>1.44891610903911E-2</v>
      </c>
      <c r="H1119" s="4">
        <f>_xlfn.NUMBERVALUE(Test_Length_Start[[#This Row],[Column5]])</f>
        <v>8.3232951026749796E-2</v>
      </c>
      <c r="I1119" s="4">
        <f>_xlfn.NUMBERVALUE(Test_Length_Start[[#This Row],[Column6]])</f>
        <v>1.0801170815707001E-2</v>
      </c>
      <c r="J1119" s="4">
        <f>_xlfn.NUMBERVALUE(Test_Length_Start[[#This Row],[Column7]])</f>
        <v>6.4793797835805994E-2</v>
      </c>
      <c r="K1119" s="4">
        <f>_xlfn.NUMBERVALUE(Test_Length_Start[[#This Row],[Column12]])</f>
        <v>1.7937979900743799</v>
      </c>
      <c r="L1119" s="8">
        <f>_xlfn.NUMBERVALUE(Test_Length_Start[[#This Row],[Column10]])</f>
        <v>4.0204166137325303E-2</v>
      </c>
      <c r="M1119" s="4">
        <f>_xlfn.NUMBERVALUE(Test_Length_Start[[#This Row],[Column11]])</f>
        <v>0.37540573123889898</v>
      </c>
      <c r="N1119" s="8">
        <f>Tableau2[[#This Row],[Longueur manquante]]-(6-Tableau2[[#This Row],[longueur]])</f>
        <v>-3.7648806540857112</v>
      </c>
    </row>
    <row r="1120" spans="2:14" x14ac:dyDescent="0.25">
      <c r="B1120" s="3" t="str">
        <f t="shared" si="34"/>
        <v>19</v>
      </c>
      <c r="C1120" s="4" t="str">
        <f>Test_Length_Start[[#This Row],[Column1]]</f>
        <v>19-Camera-0,0</v>
      </c>
      <c r="D1120" s="3">
        <f t="shared" si="35"/>
        <v>0</v>
      </c>
      <c r="E1120" s="4">
        <f>_xlfn.NUMBERVALUE(Test_Length_Start[[#This Row],[Column2]])</f>
        <v>57.072775804703497</v>
      </c>
      <c r="F1120" s="4">
        <f>_xlfn.NUMBERVALUE(Test_Length_Start[[#This Row],[Column3]])</f>
        <v>1.84650946511866</v>
      </c>
      <c r="G1120" s="4">
        <f>_xlfn.NUMBERVALUE(Test_Length_Start[[#This Row],[Column4]])</f>
        <v>1.0912561436113299E-2</v>
      </c>
      <c r="H1120" s="4">
        <f>_xlfn.NUMBERVALUE(Test_Length_Start[[#This Row],[Column5]])</f>
        <v>8.3686001516820499E-2</v>
      </c>
      <c r="I1120" s="4">
        <f>_xlfn.NUMBERVALUE(Test_Length_Start[[#This Row],[Column6]])</f>
        <v>2.9961246879151001E-3</v>
      </c>
      <c r="J1120" s="4">
        <f>_xlfn.NUMBERVALUE(Test_Length_Start[[#This Row],[Column7]])</f>
        <v>6.6198924164754896E-2</v>
      </c>
      <c r="K1120" s="4">
        <f>_xlfn.NUMBERVALUE(Test_Length_Start[[#This Row],[Column12]])</f>
        <v>1.58273438503965</v>
      </c>
      <c r="L1120" s="8">
        <f>_xlfn.NUMBERVALUE(Test_Length_Start[[#This Row],[Column10]])</f>
        <v>9.5291234008901202E-2</v>
      </c>
      <c r="M1120" s="4">
        <f>_xlfn.NUMBERVALUE(Test_Length_Start[[#This Row],[Column11]])</f>
        <v>0.37481538322785501</v>
      </c>
      <c r="N1120" s="8">
        <f>Tableau2[[#This Row],[Longueur manquante]]-(6-Tableau2[[#This Row],[longueur]])</f>
        <v>-3.7786751516534847</v>
      </c>
    </row>
    <row r="1121" spans="2:14" x14ac:dyDescent="0.25">
      <c r="B1121" s="3" t="str">
        <f t="shared" si="34"/>
        <v>19</v>
      </c>
      <c r="C1121" s="4" t="str">
        <f>Test_Length_Start[[#This Row],[Column1]]</f>
        <v>19-Camera-0,0</v>
      </c>
      <c r="D1121" s="3">
        <f t="shared" si="35"/>
        <v>0</v>
      </c>
      <c r="E1121" s="4">
        <f>_xlfn.NUMBERVALUE(Test_Length_Start[[#This Row],[Column2]])</f>
        <v>54.657653371780199</v>
      </c>
      <c r="F1121" s="4">
        <f>_xlfn.NUMBERVALUE(Test_Length_Start[[#This Row],[Column3]])</f>
        <v>1.8415187133536099</v>
      </c>
      <c r="G1121" s="4">
        <f>_xlfn.NUMBERVALUE(Test_Length_Start[[#This Row],[Column4]])</f>
        <v>2.3611199707494899E-2</v>
      </c>
      <c r="H1121" s="4">
        <f>_xlfn.NUMBERVALUE(Test_Length_Start[[#This Row],[Column5]])</f>
        <v>9.3723619380544396E-2</v>
      </c>
      <c r="I1121" s="4">
        <f>_xlfn.NUMBERVALUE(Test_Length_Start[[#This Row],[Column6]])</f>
        <v>1.84912987073464E-2</v>
      </c>
      <c r="J1121" s="4">
        <f>_xlfn.NUMBERVALUE(Test_Length_Start[[#This Row],[Column7]])</f>
        <v>7.1221657415821205E-2</v>
      </c>
      <c r="K1121" s="4">
        <f>_xlfn.NUMBERVALUE(Test_Length_Start[[#This Row],[Column12]])</f>
        <v>1.5589706369209999</v>
      </c>
      <c r="L1121" s="8">
        <f>_xlfn.NUMBERVALUE(Test_Length_Start[[#This Row],[Column10]])</f>
        <v>7.5393102184449695E-2</v>
      </c>
      <c r="M1121" s="4">
        <f>_xlfn.NUMBERVALUE(Test_Length_Start[[#This Row],[Column11]])</f>
        <v>0.37393497759814798</v>
      </c>
      <c r="N1121" s="8">
        <f>Tableau2[[#This Row],[Longueur manquante]]-(6-Tableau2[[#This Row],[longueur]])</f>
        <v>-3.7845463090482423</v>
      </c>
    </row>
    <row r="1122" spans="2:14" x14ac:dyDescent="0.25">
      <c r="B1122" s="3" t="str">
        <f t="shared" si="34"/>
        <v>19</v>
      </c>
      <c r="C1122" s="4" t="str">
        <f>Test_Length_Start[[#This Row],[Column1]]</f>
        <v>19-Camera-0,05</v>
      </c>
      <c r="D1122" s="3">
        <f t="shared" si="35"/>
        <v>0.5</v>
      </c>
      <c r="E1122" s="4">
        <f>_xlfn.NUMBERVALUE(Test_Length_Start[[#This Row],[Column2]])</f>
        <v>80.080597661134306</v>
      </c>
      <c r="F1122" s="4">
        <f>_xlfn.NUMBERVALUE(Test_Length_Start[[#This Row],[Column3]])</f>
        <v>1.95539832255004</v>
      </c>
      <c r="G1122" s="4">
        <f>_xlfn.NUMBERVALUE(Test_Length_Start[[#This Row],[Column4]])</f>
        <v>3.4736689034920401E-2</v>
      </c>
      <c r="H1122" s="4">
        <f>_xlfn.NUMBERVALUE(Test_Length_Start[[#This Row],[Column5]])</f>
        <v>9.2439171301362394E-2</v>
      </c>
      <c r="I1122" s="4">
        <f>_xlfn.NUMBERVALUE(Test_Length_Start[[#This Row],[Column6]])</f>
        <v>3.3335236777582503E-2</v>
      </c>
      <c r="J1122" s="4">
        <f>_xlfn.NUMBERVALUE(Test_Length_Start[[#This Row],[Column7]])</f>
        <v>7.3098645070717005E-2</v>
      </c>
      <c r="K1122" s="4">
        <f>_xlfn.NUMBERVALUE(Test_Length_Start[[#This Row],[Column12]])</f>
        <v>3.8815559719223498</v>
      </c>
      <c r="L1122" s="8">
        <f>_xlfn.NUMBERVALUE(Test_Length_Start[[#This Row],[Column10]])</f>
        <v>7.4334776204804595E-2</v>
      </c>
      <c r="M1122" s="4">
        <f>_xlfn.NUMBERVALUE(Test_Length_Start[[#This Row],[Column11]])</f>
        <v>0.36453579761833499</v>
      </c>
      <c r="N1122" s="8">
        <f>Tableau2[[#This Row],[Longueur manquante]]-(6-Tableau2[[#This Row],[longueur]])</f>
        <v>-3.6800658798316253</v>
      </c>
    </row>
    <row r="1123" spans="2:14" x14ac:dyDescent="0.25">
      <c r="B1123" s="3" t="str">
        <f t="shared" si="34"/>
        <v>19</v>
      </c>
      <c r="C1123" s="4" t="str">
        <f>Test_Length_Start[[#This Row],[Column1]]</f>
        <v>19-Camera-0,05</v>
      </c>
      <c r="D1123" s="3">
        <f t="shared" si="35"/>
        <v>0.5</v>
      </c>
      <c r="E1123" s="4">
        <f>_xlfn.NUMBERVALUE(Test_Length_Start[[#This Row],[Column2]])</f>
        <v>41.282332103320002</v>
      </c>
      <c r="F1123" s="4">
        <f>_xlfn.NUMBERVALUE(Test_Length_Start[[#This Row],[Column3]])</f>
        <v>1.8953395267161699</v>
      </c>
      <c r="G1123" s="4">
        <f>_xlfn.NUMBERVALUE(Test_Length_Start[[#This Row],[Column4]])</f>
        <v>3.1663362051952103E-2</v>
      </c>
      <c r="H1123" s="4">
        <f>_xlfn.NUMBERVALUE(Test_Length_Start[[#This Row],[Column5]])</f>
        <v>8.6338358208863403E-2</v>
      </c>
      <c r="I1123" s="4">
        <f>_xlfn.NUMBERVALUE(Test_Length_Start[[#This Row],[Column6]])</f>
        <v>2.8968829938409699E-2</v>
      </c>
      <c r="J1123" s="4">
        <f>_xlfn.NUMBERVALUE(Test_Length_Start[[#This Row],[Column7]])</f>
        <v>7.1148523279426099E-2</v>
      </c>
      <c r="K1123" s="4">
        <f>_xlfn.NUMBERVALUE(Test_Length_Start[[#This Row],[Column12]])</f>
        <v>4.2584253960521803</v>
      </c>
      <c r="L1123" s="8">
        <f>_xlfn.NUMBERVALUE(Test_Length_Start[[#This Row],[Column10]])</f>
        <v>0.124648913003628</v>
      </c>
      <c r="M1123" s="4">
        <f>_xlfn.NUMBERVALUE(Test_Length_Start[[#This Row],[Column11]])</f>
        <v>0.35901374234443501</v>
      </c>
      <c r="N1123" s="8">
        <f>Tableau2[[#This Row],[Longueur manquante]]-(6-Tableau2[[#This Row],[longueur]])</f>
        <v>-3.745646730939395</v>
      </c>
    </row>
    <row r="1124" spans="2:14" x14ac:dyDescent="0.25">
      <c r="B1124" s="3" t="str">
        <f t="shared" si="34"/>
        <v>19</v>
      </c>
      <c r="C1124" s="4" t="str">
        <f>Test_Length_Start[[#This Row],[Column1]]</f>
        <v>19-Camera-0,05</v>
      </c>
      <c r="D1124" s="3">
        <f t="shared" si="35"/>
        <v>0.5</v>
      </c>
      <c r="E1124" s="4">
        <f>_xlfn.NUMBERVALUE(Test_Length_Start[[#This Row],[Column2]])</f>
        <v>82.749555044801895</v>
      </c>
      <c r="F1124" s="4">
        <f>_xlfn.NUMBERVALUE(Test_Length_Start[[#This Row],[Column3]])</f>
        <v>1.8619941233414099</v>
      </c>
      <c r="G1124" s="4">
        <f>_xlfn.NUMBERVALUE(Test_Length_Start[[#This Row],[Column4]])</f>
        <v>4.4085186519250703E-2</v>
      </c>
      <c r="H1124" s="4">
        <f>_xlfn.NUMBERVALUE(Test_Length_Start[[#This Row],[Column5]])</f>
        <v>0.107975282958896</v>
      </c>
      <c r="I1124" s="4">
        <f>_xlfn.NUMBERVALUE(Test_Length_Start[[#This Row],[Column6]])</f>
        <v>3.5836500185416897E-2</v>
      </c>
      <c r="J1124" s="4">
        <f>_xlfn.NUMBERVALUE(Test_Length_Start[[#This Row],[Column7]])</f>
        <v>9.4015856956525298E-2</v>
      </c>
      <c r="K1124" s="4">
        <f>_xlfn.NUMBERVALUE(Test_Length_Start[[#This Row],[Column12]])</f>
        <v>4.0537663060240403</v>
      </c>
      <c r="L1124" s="8">
        <f>_xlfn.NUMBERVALUE(Test_Length_Start[[#This Row],[Column10]])</f>
        <v>0.121400207662575</v>
      </c>
      <c r="M1124" s="4">
        <f>_xlfn.NUMBERVALUE(Test_Length_Start[[#This Row],[Column11]])</f>
        <v>0.37247946069952997</v>
      </c>
      <c r="N1124" s="8">
        <f>Tableau2[[#This Row],[Longueur manquante]]-(6-Tableau2[[#This Row],[longueur]])</f>
        <v>-3.76552641595906</v>
      </c>
    </row>
    <row r="1125" spans="2:14" x14ac:dyDescent="0.25">
      <c r="B1125" s="3" t="str">
        <f t="shared" si="34"/>
        <v>19</v>
      </c>
      <c r="C1125" s="4" t="str">
        <f>Test_Length_Start[[#This Row],[Column1]]</f>
        <v>19-Camera-0,05</v>
      </c>
      <c r="D1125" s="3">
        <f t="shared" si="35"/>
        <v>0.5</v>
      </c>
      <c r="E1125" s="4">
        <f>_xlfn.NUMBERVALUE(Test_Length_Start[[#This Row],[Column2]])</f>
        <v>78.668229929506793</v>
      </c>
      <c r="F1125" s="4">
        <f>_xlfn.NUMBERVALUE(Test_Length_Start[[#This Row],[Column3]])</f>
        <v>2.0043665341158698</v>
      </c>
      <c r="G1125" s="4">
        <f>_xlfn.NUMBERVALUE(Test_Length_Start[[#This Row],[Column4]])</f>
        <v>3.6599433793620899E-2</v>
      </c>
      <c r="H1125" s="4">
        <f>_xlfn.NUMBERVALUE(Test_Length_Start[[#This Row],[Column5]])</f>
        <v>9.4996457500520201E-2</v>
      </c>
      <c r="I1125" s="4">
        <f>_xlfn.NUMBERVALUE(Test_Length_Start[[#This Row],[Column6]])</f>
        <v>3.2597516539647001E-2</v>
      </c>
      <c r="J1125" s="4">
        <f>_xlfn.NUMBERVALUE(Test_Length_Start[[#This Row],[Column7]])</f>
        <v>8.01426242283413E-2</v>
      </c>
      <c r="K1125" s="4">
        <f>_xlfn.NUMBERVALUE(Test_Length_Start[[#This Row],[Column12]])</f>
        <v>4.5058948829537204</v>
      </c>
      <c r="L1125" s="8">
        <f>_xlfn.NUMBERVALUE(Test_Length_Start[[#This Row],[Column10]])</f>
        <v>8.7711546259498896E-2</v>
      </c>
      <c r="M1125" s="4">
        <f>_xlfn.NUMBERVALUE(Test_Length_Start[[#This Row],[Column11]])</f>
        <v>0.360731355777692</v>
      </c>
      <c r="N1125" s="8">
        <f>Tableau2[[#This Row],[Longueur manquante]]-(6-Tableau2[[#This Row],[longueur]])</f>
        <v>-3.634902110106438</v>
      </c>
    </row>
    <row r="1126" spans="2:14" x14ac:dyDescent="0.25">
      <c r="B1126" s="3" t="str">
        <f t="shared" si="34"/>
        <v>19</v>
      </c>
      <c r="C1126" s="4" t="str">
        <f>Test_Length_Start[[#This Row],[Column1]]</f>
        <v>19-Camera-0,05</v>
      </c>
      <c r="D1126" s="3">
        <f t="shared" si="35"/>
        <v>0.5</v>
      </c>
      <c r="E1126" s="4">
        <f>_xlfn.NUMBERVALUE(Test_Length_Start[[#This Row],[Column2]])</f>
        <v>43.689516696087601</v>
      </c>
      <c r="F1126" s="4">
        <f>_xlfn.NUMBERVALUE(Test_Length_Start[[#This Row],[Column3]])</f>
        <v>1.8732371998028401</v>
      </c>
      <c r="G1126" s="4">
        <f>_xlfn.NUMBERVALUE(Test_Length_Start[[#This Row],[Column4]])</f>
        <v>4.1507910539610303E-2</v>
      </c>
      <c r="H1126" s="4">
        <f>_xlfn.NUMBERVALUE(Test_Length_Start[[#This Row],[Column5]])</f>
        <v>9.6515702232632894E-2</v>
      </c>
      <c r="I1126" s="4">
        <f>_xlfn.NUMBERVALUE(Test_Length_Start[[#This Row],[Column6]])</f>
        <v>2.6902297384733501E-2</v>
      </c>
      <c r="J1126" s="4">
        <f>_xlfn.NUMBERVALUE(Test_Length_Start[[#This Row],[Column7]])</f>
        <v>8.5441348286674698E-2</v>
      </c>
      <c r="K1126" s="4">
        <f>_xlfn.NUMBERVALUE(Test_Length_Start[[#This Row],[Column12]])</f>
        <v>3.5575578670250199</v>
      </c>
      <c r="L1126" s="8">
        <f>_xlfn.NUMBERVALUE(Test_Length_Start[[#This Row],[Column10]])</f>
        <v>0.128200001123119</v>
      </c>
      <c r="M1126" s="4">
        <f>_xlfn.NUMBERVALUE(Test_Length_Start[[#This Row],[Column11]])</f>
        <v>0.406687226345053</v>
      </c>
      <c r="N1126" s="8">
        <f>Tableau2[[#This Row],[Longueur manquante]]-(6-Tableau2[[#This Row],[longueur]])</f>
        <v>-3.7200755738521063</v>
      </c>
    </row>
    <row r="1127" spans="2:14" x14ac:dyDescent="0.25">
      <c r="B1127" s="3" t="str">
        <f t="shared" si="34"/>
        <v>19</v>
      </c>
      <c r="C1127" s="4" t="str">
        <f>Test_Length_Start[[#This Row],[Column1]]</f>
        <v>19-Camera-0,05</v>
      </c>
      <c r="D1127" s="3">
        <f t="shared" si="35"/>
        <v>0.5</v>
      </c>
      <c r="E1127" s="4">
        <f>_xlfn.NUMBERVALUE(Test_Length_Start[[#This Row],[Column2]])</f>
        <v>50.139546498433397</v>
      </c>
      <c r="F1127" s="4">
        <f>_xlfn.NUMBERVALUE(Test_Length_Start[[#This Row],[Column3]])</f>
        <v>2.1623590696581698</v>
      </c>
      <c r="G1127" s="4">
        <f>_xlfn.NUMBERVALUE(Test_Length_Start[[#This Row],[Column4]])</f>
        <v>7.8197646380554403E-2</v>
      </c>
      <c r="H1127" s="4">
        <f>_xlfn.NUMBERVALUE(Test_Length_Start[[#This Row],[Column5]])</f>
        <v>0.113905323120625</v>
      </c>
      <c r="I1127" s="4">
        <f>_xlfn.NUMBERVALUE(Test_Length_Start[[#This Row],[Column6]])</f>
        <v>6.8529289279406005E-2</v>
      </c>
      <c r="J1127" s="4">
        <f>_xlfn.NUMBERVALUE(Test_Length_Start[[#This Row],[Column7]])</f>
        <v>0.11017860284919199</v>
      </c>
      <c r="K1127" s="4">
        <f>_xlfn.NUMBERVALUE(Test_Length_Start[[#This Row],[Column12]])</f>
        <v>4.8053775239968601</v>
      </c>
      <c r="L1127" s="8">
        <f>_xlfn.NUMBERVALUE(Test_Length_Start[[#This Row],[Column10]])</f>
        <v>0.22080495748731699</v>
      </c>
      <c r="M1127" s="4">
        <f>_xlfn.NUMBERVALUE(Test_Length_Start[[#This Row],[Column11]])</f>
        <v>0.37910606936642399</v>
      </c>
      <c r="N1127" s="8">
        <f>Tableau2[[#This Row],[Longueur manquante]]-(6-Tableau2[[#This Row],[longueur]])</f>
        <v>-3.4585348609754063</v>
      </c>
    </row>
    <row r="1128" spans="2:14" x14ac:dyDescent="0.25">
      <c r="B1128" s="3" t="str">
        <f t="shared" si="34"/>
        <v>19</v>
      </c>
      <c r="C1128" s="4" t="str">
        <f>Test_Length_Start[[#This Row],[Column1]]</f>
        <v>19-Camera-0,05</v>
      </c>
      <c r="D1128" s="3">
        <f t="shared" si="35"/>
        <v>0.5</v>
      </c>
      <c r="E1128" s="4">
        <f>_xlfn.NUMBERVALUE(Test_Length_Start[[#This Row],[Column2]])</f>
        <v>84.336335334432107</v>
      </c>
      <c r="F1128" s="4">
        <f>_xlfn.NUMBERVALUE(Test_Length_Start[[#This Row],[Column3]])</f>
        <v>1.9809609715807399</v>
      </c>
      <c r="G1128" s="4">
        <f>_xlfn.NUMBERVALUE(Test_Length_Start[[#This Row],[Column4]])</f>
        <v>3.4922073258197198E-2</v>
      </c>
      <c r="H1128" s="4">
        <f>_xlfn.NUMBERVALUE(Test_Length_Start[[#This Row],[Column5]])</f>
        <v>9.5296456622708997E-2</v>
      </c>
      <c r="I1128" s="4">
        <f>_xlfn.NUMBERVALUE(Test_Length_Start[[#This Row],[Column6]])</f>
        <v>3.1598960889881601E-2</v>
      </c>
      <c r="J1128" s="4">
        <f>_xlfn.NUMBERVALUE(Test_Length_Start[[#This Row],[Column7]])</f>
        <v>7.7397552398913605E-2</v>
      </c>
      <c r="K1128" s="4">
        <f>_xlfn.NUMBERVALUE(Test_Length_Start[[#This Row],[Column12]])</f>
        <v>4.6890621060738296</v>
      </c>
      <c r="L1128" s="8">
        <f>_xlfn.NUMBERVALUE(Test_Length_Start[[#This Row],[Column10]])</f>
        <v>8.0685727227878201E-2</v>
      </c>
      <c r="M1128" s="4">
        <f>_xlfn.NUMBERVALUE(Test_Length_Start[[#This Row],[Column11]])</f>
        <v>0.360473150533896</v>
      </c>
      <c r="N1128" s="8">
        <f>Tableau2[[#This Row],[Longueur manquante]]-(6-Tableau2[[#This Row],[longueur]])</f>
        <v>-3.6585658778853642</v>
      </c>
    </row>
    <row r="1129" spans="2:14" x14ac:dyDescent="0.25">
      <c r="B1129" s="3" t="str">
        <f t="shared" si="34"/>
        <v>19</v>
      </c>
      <c r="C1129" s="4" t="str">
        <f>Test_Length_Start[[#This Row],[Column1]]</f>
        <v>19-Camera-0,05</v>
      </c>
      <c r="D1129" s="3">
        <f t="shared" si="35"/>
        <v>0.5</v>
      </c>
      <c r="E1129" s="4">
        <f>_xlfn.NUMBERVALUE(Test_Length_Start[[#This Row],[Column2]])</f>
        <v>43.420977689379399</v>
      </c>
      <c r="F1129" s="4">
        <f>_xlfn.NUMBERVALUE(Test_Length_Start[[#This Row],[Column3]])</f>
        <v>1.81984331973239</v>
      </c>
      <c r="G1129" s="4">
        <f>_xlfn.NUMBERVALUE(Test_Length_Start[[#This Row],[Column4]])</f>
        <v>3.1951450564010601E-2</v>
      </c>
      <c r="H1129" s="4">
        <f>_xlfn.NUMBERVALUE(Test_Length_Start[[#This Row],[Column5]])</f>
        <v>8.7154558395541107E-2</v>
      </c>
      <c r="I1129" s="4">
        <f>_xlfn.NUMBERVALUE(Test_Length_Start[[#This Row],[Column6]])</f>
        <v>2.3693908939918702E-2</v>
      </c>
      <c r="J1129" s="4">
        <f>_xlfn.NUMBERVALUE(Test_Length_Start[[#This Row],[Column7]])</f>
        <v>7.7172556360475597E-2</v>
      </c>
      <c r="K1129" s="4">
        <f>_xlfn.NUMBERVALUE(Test_Length_Start[[#This Row],[Column12]])</f>
        <v>3.5871224380098199</v>
      </c>
      <c r="L1129" s="8">
        <f>_xlfn.NUMBERVALUE(Test_Length_Start[[#This Row],[Column10]])</f>
        <v>0.127082003431465</v>
      </c>
      <c r="M1129" s="4">
        <f>_xlfn.NUMBERVALUE(Test_Length_Start[[#This Row],[Column11]])</f>
        <v>0.36102336796561202</v>
      </c>
      <c r="N1129" s="8">
        <f>Tableau2[[#This Row],[Longueur manquante]]-(6-Tableau2[[#This Row],[longueur]])</f>
        <v>-3.8191333123019975</v>
      </c>
    </row>
    <row r="1130" spans="2:14" x14ac:dyDescent="0.25">
      <c r="B1130" s="3" t="str">
        <f t="shared" si="34"/>
        <v>19</v>
      </c>
      <c r="C1130" s="4" t="str">
        <f>Test_Length_Start[[#This Row],[Column1]]</f>
        <v>19-Camera-0,05</v>
      </c>
      <c r="D1130" s="3">
        <f t="shared" si="35"/>
        <v>0.5</v>
      </c>
      <c r="E1130" s="4">
        <f>_xlfn.NUMBERVALUE(Test_Length_Start[[#This Row],[Column2]])</f>
        <v>76.167380731957607</v>
      </c>
      <c r="F1130" s="4">
        <f>_xlfn.NUMBERVALUE(Test_Length_Start[[#This Row],[Column3]])</f>
        <v>1.9697764670896001</v>
      </c>
      <c r="G1130" s="4">
        <f>_xlfn.NUMBERVALUE(Test_Length_Start[[#This Row],[Column4]])</f>
        <v>2.7341698068318002E-2</v>
      </c>
      <c r="H1130" s="4">
        <f>_xlfn.NUMBERVALUE(Test_Length_Start[[#This Row],[Column5]])</f>
        <v>9.4496798879809496E-2</v>
      </c>
      <c r="I1130" s="4">
        <f>_xlfn.NUMBERVALUE(Test_Length_Start[[#This Row],[Column6]])</f>
        <v>2.36944530406498E-2</v>
      </c>
      <c r="J1130" s="4">
        <f>_xlfn.NUMBERVALUE(Test_Length_Start[[#This Row],[Column7]])</f>
        <v>7.1784570825008207E-2</v>
      </c>
      <c r="K1130" s="4">
        <f>_xlfn.NUMBERVALUE(Test_Length_Start[[#This Row],[Column12]])</f>
        <v>3.5338093659374801</v>
      </c>
      <c r="L1130" s="8">
        <f>_xlfn.NUMBERVALUE(Test_Length_Start[[#This Row],[Column10]])</f>
        <v>7.1590671912117404E-2</v>
      </c>
      <c r="M1130" s="4">
        <f>_xlfn.NUMBERVALUE(Test_Length_Start[[#This Row],[Column11]])</f>
        <v>0.39090625732024498</v>
      </c>
      <c r="N1130" s="8">
        <f>Tableau2[[#This Row],[Longueur manquante]]-(6-Tableau2[[#This Row],[longueur]])</f>
        <v>-3.6393172755901548</v>
      </c>
    </row>
    <row r="1131" spans="2:14" x14ac:dyDescent="0.25">
      <c r="B1131" s="3" t="str">
        <f t="shared" si="34"/>
        <v>19</v>
      </c>
      <c r="C1131" s="4" t="str">
        <f>Test_Length_Start[[#This Row],[Column1]]</f>
        <v>19-Camera-0,05</v>
      </c>
      <c r="D1131" s="3">
        <f t="shared" si="35"/>
        <v>0.5</v>
      </c>
      <c r="E1131" s="4">
        <f>_xlfn.NUMBERVALUE(Test_Length_Start[[#This Row],[Column2]])</f>
        <v>70.868174823526502</v>
      </c>
      <c r="F1131" s="4">
        <f>_xlfn.NUMBERVALUE(Test_Length_Start[[#This Row],[Column3]])</f>
        <v>1.97513053060216</v>
      </c>
      <c r="G1131" s="4">
        <f>_xlfn.NUMBERVALUE(Test_Length_Start[[#This Row],[Column4]])</f>
        <v>2.5237931062678898E-2</v>
      </c>
      <c r="H1131" s="4">
        <f>_xlfn.NUMBERVALUE(Test_Length_Start[[#This Row],[Column5]])</f>
        <v>9.0488863530300306E-2</v>
      </c>
      <c r="I1131" s="4">
        <f>_xlfn.NUMBERVALUE(Test_Length_Start[[#This Row],[Column6]])</f>
        <v>2.3811960661382699E-2</v>
      </c>
      <c r="J1131" s="4">
        <f>_xlfn.NUMBERVALUE(Test_Length_Start[[#This Row],[Column7]])</f>
        <v>6.7347904167431305E-2</v>
      </c>
      <c r="K1131" s="4">
        <f>_xlfn.NUMBERVALUE(Test_Length_Start[[#This Row],[Column12]])</f>
        <v>4.4190390330040801</v>
      </c>
      <c r="L1131" s="8">
        <f>_xlfn.NUMBERVALUE(Test_Length_Start[[#This Row],[Column10]])</f>
        <v>6.3909911774775896E-2</v>
      </c>
      <c r="M1131" s="4">
        <f>_xlfn.NUMBERVALUE(Test_Length_Start[[#This Row],[Column11]])</f>
        <v>0.38673421063062302</v>
      </c>
      <c r="N1131" s="8">
        <f>Tableau2[[#This Row],[Longueur manquante]]-(6-Tableau2[[#This Row],[longueur]])</f>
        <v>-3.6381352587672176</v>
      </c>
    </row>
    <row r="1132" spans="2:14" x14ac:dyDescent="0.25">
      <c r="B1132" s="3" t="str">
        <f t="shared" si="34"/>
        <v>19</v>
      </c>
      <c r="C1132" s="4" t="str">
        <f>Test_Length_Start[[#This Row],[Column1]]</f>
        <v>19-Camera-0,05</v>
      </c>
      <c r="D1132" s="3">
        <f t="shared" si="35"/>
        <v>0.5</v>
      </c>
      <c r="E1132" s="4">
        <f>_xlfn.NUMBERVALUE(Test_Length_Start[[#This Row],[Column2]])</f>
        <v>59.630684260025802</v>
      </c>
      <c r="F1132" s="4">
        <f>_xlfn.NUMBERVALUE(Test_Length_Start[[#This Row],[Column3]])</f>
        <v>1.84703647567247</v>
      </c>
      <c r="G1132" s="4">
        <f>_xlfn.NUMBERVALUE(Test_Length_Start[[#This Row],[Column4]])</f>
        <v>1.5594960408459599E-2</v>
      </c>
      <c r="H1132" s="4">
        <f>_xlfn.NUMBERVALUE(Test_Length_Start[[#This Row],[Column5]])</f>
        <v>8.2037153485011796E-2</v>
      </c>
      <c r="I1132" s="4">
        <f>_xlfn.NUMBERVALUE(Test_Length_Start[[#This Row],[Column6]])</f>
        <v>1.02590267255031E-2</v>
      </c>
      <c r="J1132" s="4">
        <f>_xlfn.NUMBERVALUE(Test_Length_Start[[#This Row],[Column7]])</f>
        <v>6.8295778847439106E-2</v>
      </c>
      <c r="K1132" s="4">
        <f>_xlfn.NUMBERVALUE(Test_Length_Start[[#This Row],[Column12]])</f>
        <v>3.8734371369937399</v>
      </c>
      <c r="L1132" s="8">
        <f>_xlfn.NUMBERVALUE(Test_Length_Start[[#This Row],[Column10]])</f>
        <v>0.11673708576432899</v>
      </c>
      <c r="M1132" s="4">
        <f>_xlfn.NUMBERVALUE(Test_Length_Start[[#This Row],[Column11]])</f>
        <v>0.36557259654645702</v>
      </c>
      <c r="N1132" s="8">
        <f>Tableau2[[#This Row],[Longueur manquante]]-(6-Tableau2[[#This Row],[longueur]])</f>
        <v>-3.7873909277810736</v>
      </c>
    </row>
    <row r="1133" spans="2:14" x14ac:dyDescent="0.25">
      <c r="B1133" s="3" t="str">
        <f t="shared" si="34"/>
        <v>19</v>
      </c>
      <c r="C1133" s="4" t="str">
        <f>Test_Length_Start[[#This Row],[Column1]]</f>
        <v>19-Camera-0,05</v>
      </c>
      <c r="D1133" s="3">
        <f t="shared" si="35"/>
        <v>0.5</v>
      </c>
      <c r="E1133" s="4">
        <f>_xlfn.NUMBERVALUE(Test_Length_Start[[#This Row],[Column2]])</f>
        <v>82.359042563445399</v>
      </c>
      <c r="F1133" s="4">
        <f>_xlfn.NUMBERVALUE(Test_Length_Start[[#This Row],[Column3]])</f>
        <v>1.90009441768988</v>
      </c>
      <c r="G1133" s="4">
        <f>_xlfn.NUMBERVALUE(Test_Length_Start[[#This Row],[Column4]])</f>
        <v>2.6064961231523999E-2</v>
      </c>
      <c r="H1133" s="4">
        <f>_xlfn.NUMBERVALUE(Test_Length_Start[[#This Row],[Column5]])</f>
        <v>9.4874022061955596E-2</v>
      </c>
      <c r="I1133" s="4">
        <f>_xlfn.NUMBERVALUE(Test_Length_Start[[#This Row],[Column6]])</f>
        <v>2.0039910688847699E-2</v>
      </c>
      <c r="J1133" s="4">
        <f>_xlfn.NUMBERVALUE(Test_Length_Start[[#This Row],[Column7]])</f>
        <v>7.39442845098401E-2</v>
      </c>
      <c r="K1133" s="4">
        <f>_xlfn.NUMBERVALUE(Test_Length_Start[[#This Row],[Column12]])</f>
        <v>4.3724499630043203</v>
      </c>
      <c r="L1133" s="8">
        <f>_xlfn.NUMBERVALUE(Test_Length_Start[[#This Row],[Column10]])</f>
        <v>6.9967187371691206E-2</v>
      </c>
      <c r="M1133" s="4">
        <f>_xlfn.NUMBERVALUE(Test_Length_Start[[#This Row],[Column11]])</f>
        <v>0.37896753595659699</v>
      </c>
      <c r="N1133" s="8">
        <f>Tableau2[[#This Row],[Longueur manquante]]-(6-Tableau2[[#This Row],[longueur]])</f>
        <v>-3.7209380463535227</v>
      </c>
    </row>
    <row r="1134" spans="2:14" x14ac:dyDescent="0.25">
      <c r="B1134" s="3" t="str">
        <f t="shared" si="34"/>
        <v>19</v>
      </c>
      <c r="C1134" s="4" t="str">
        <f>Test_Length_Start[[#This Row],[Column1]]</f>
        <v>19-Camera-0,05</v>
      </c>
      <c r="D1134" s="3">
        <f t="shared" si="35"/>
        <v>0.5</v>
      </c>
      <c r="E1134" s="4">
        <f>_xlfn.NUMBERVALUE(Test_Length_Start[[#This Row],[Column2]])</f>
        <v>57.869847900255799</v>
      </c>
      <c r="F1134" s="4">
        <f>_xlfn.NUMBERVALUE(Test_Length_Start[[#This Row],[Column3]])</f>
        <v>1.9406593386859601</v>
      </c>
      <c r="G1134" s="4">
        <f>_xlfn.NUMBERVALUE(Test_Length_Start[[#This Row],[Column4]])</f>
        <v>4.9745474767823698E-2</v>
      </c>
      <c r="H1134" s="4">
        <f>_xlfn.NUMBERVALUE(Test_Length_Start[[#This Row],[Column5]])</f>
        <v>0.10835470371836201</v>
      </c>
      <c r="I1134" s="4">
        <f>_xlfn.NUMBERVALUE(Test_Length_Start[[#This Row],[Column6]])</f>
        <v>4.4682977479884499E-2</v>
      </c>
      <c r="J1134" s="4">
        <f>_xlfn.NUMBERVALUE(Test_Length_Start[[#This Row],[Column7]])</f>
        <v>9.5964026827624394E-2</v>
      </c>
      <c r="K1134" s="4">
        <f>_xlfn.NUMBERVALUE(Test_Length_Start[[#This Row],[Column12]])</f>
        <v>4.5709228320047197</v>
      </c>
      <c r="L1134" s="8">
        <f>_xlfn.NUMBERVALUE(Test_Length_Start[[#This Row],[Column10]])</f>
        <v>0.17238512715395801</v>
      </c>
      <c r="M1134" s="4">
        <f>_xlfn.NUMBERVALUE(Test_Length_Start[[#This Row],[Column11]])</f>
        <v>0.37105178380758802</v>
      </c>
      <c r="N1134" s="8">
        <f>Tableau2[[#This Row],[Longueur manquante]]-(6-Tableau2[[#This Row],[longueur]])</f>
        <v>-3.6882888775064515</v>
      </c>
    </row>
    <row r="1135" spans="2:14" x14ac:dyDescent="0.25">
      <c r="B1135" s="3" t="str">
        <f t="shared" si="34"/>
        <v>19</v>
      </c>
      <c r="C1135" s="4" t="str">
        <f>Test_Length_Start[[#This Row],[Column1]]</f>
        <v>19-Camera-0,05</v>
      </c>
      <c r="D1135" s="3">
        <f t="shared" si="35"/>
        <v>0.5</v>
      </c>
      <c r="E1135" s="4">
        <f>_xlfn.NUMBERVALUE(Test_Length_Start[[#This Row],[Column2]])</f>
        <v>35.674068266722401</v>
      </c>
      <c r="F1135" s="4">
        <f>_xlfn.NUMBERVALUE(Test_Length_Start[[#This Row],[Column3]])</f>
        <v>1.84161226113063</v>
      </c>
      <c r="G1135" s="4">
        <f>_xlfn.NUMBERVALUE(Test_Length_Start[[#This Row],[Column4]])</f>
        <v>3.2292576159014097E-2</v>
      </c>
      <c r="H1135" s="4">
        <f>_xlfn.NUMBERVALUE(Test_Length_Start[[#This Row],[Column5]])</f>
        <v>8.6863460016966404E-2</v>
      </c>
      <c r="I1135" s="4">
        <f>_xlfn.NUMBERVALUE(Test_Length_Start[[#This Row],[Column6]])</f>
        <v>2.5451201532610601E-2</v>
      </c>
      <c r="J1135" s="4">
        <f>_xlfn.NUMBERVALUE(Test_Length_Start[[#This Row],[Column7]])</f>
        <v>6.9835804302987498E-2</v>
      </c>
      <c r="K1135" s="4">
        <f>_xlfn.NUMBERVALUE(Test_Length_Start[[#This Row],[Column12]])</f>
        <v>4.5962528010131702</v>
      </c>
      <c r="L1135" s="8">
        <f>_xlfn.NUMBERVALUE(Test_Length_Start[[#This Row],[Column10]])</f>
        <v>0.168648222112008</v>
      </c>
      <c r="M1135" s="4">
        <f>_xlfn.NUMBERVALUE(Test_Length_Start[[#This Row],[Column11]])</f>
        <v>0.34698656497047897</v>
      </c>
      <c r="N1135" s="8">
        <f>Tableau2[[#This Row],[Longueur manquante]]-(6-Tableau2[[#This Row],[longueur]])</f>
        <v>-3.8114011738988913</v>
      </c>
    </row>
    <row r="1136" spans="2:14" x14ac:dyDescent="0.25">
      <c r="B1136" s="3" t="str">
        <f t="shared" si="34"/>
        <v>19</v>
      </c>
      <c r="C1136" s="4" t="str">
        <f>Test_Length_Start[[#This Row],[Column1]]</f>
        <v>19-Camera-0,05</v>
      </c>
      <c r="D1136" s="3">
        <f t="shared" si="35"/>
        <v>0.5</v>
      </c>
      <c r="E1136" s="4">
        <f>_xlfn.NUMBERVALUE(Test_Length_Start[[#This Row],[Column2]])</f>
        <v>63.396889690840197</v>
      </c>
      <c r="F1136" s="4">
        <f>_xlfn.NUMBERVALUE(Test_Length_Start[[#This Row],[Column3]])</f>
        <v>1.87274194674129</v>
      </c>
      <c r="G1136" s="4">
        <f>_xlfn.NUMBERVALUE(Test_Length_Start[[#This Row],[Column4]])</f>
        <v>3.0628528404811999E-2</v>
      </c>
      <c r="H1136" s="4">
        <f>_xlfn.NUMBERVALUE(Test_Length_Start[[#This Row],[Column5]])</f>
        <v>8.5893290481701301E-2</v>
      </c>
      <c r="I1136" s="4">
        <f>_xlfn.NUMBERVALUE(Test_Length_Start[[#This Row],[Column6]])</f>
        <v>2.33397568009205E-2</v>
      </c>
      <c r="J1136" s="4">
        <f>_xlfn.NUMBERVALUE(Test_Length_Start[[#This Row],[Column7]])</f>
        <v>7.4418638080598398E-2</v>
      </c>
      <c r="K1136" s="4">
        <f>_xlfn.NUMBERVALUE(Test_Length_Start[[#This Row],[Column12]])</f>
        <v>3.49137087597046</v>
      </c>
      <c r="L1136" s="8">
        <f>_xlfn.NUMBERVALUE(Test_Length_Start[[#This Row],[Column10]])</f>
        <v>0.117264140770756</v>
      </c>
      <c r="M1136" s="4">
        <f>_xlfn.NUMBERVALUE(Test_Length_Start[[#This Row],[Column11]])</f>
        <v>0.366219102737111</v>
      </c>
      <c r="N1136" s="8">
        <f>Tableau2[[#This Row],[Longueur manquante]]-(6-Tableau2[[#This Row],[longueur]])</f>
        <v>-3.7610389505215989</v>
      </c>
    </row>
    <row r="1137" spans="2:14" x14ac:dyDescent="0.25">
      <c r="B1137" s="3" t="str">
        <f t="shared" si="34"/>
        <v>19</v>
      </c>
      <c r="C1137" s="4" t="str">
        <f>Test_Length_Start[[#This Row],[Column1]]</f>
        <v>19-Camera-0,05</v>
      </c>
      <c r="D1137" s="3">
        <f t="shared" si="35"/>
        <v>0.5</v>
      </c>
      <c r="E1137" s="4">
        <f>_xlfn.NUMBERVALUE(Test_Length_Start[[#This Row],[Column2]])</f>
        <v>59.947129220967199</v>
      </c>
      <c r="F1137" s="4">
        <f>_xlfn.NUMBERVALUE(Test_Length_Start[[#This Row],[Column3]])</f>
        <v>2.0133451556017401</v>
      </c>
      <c r="G1137" s="4">
        <f>_xlfn.NUMBERVALUE(Test_Length_Start[[#This Row],[Column4]])</f>
        <v>4.2859806701603401E-2</v>
      </c>
      <c r="H1137" s="4">
        <f>_xlfn.NUMBERVALUE(Test_Length_Start[[#This Row],[Column5]])</f>
        <v>0.10326076068333701</v>
      </c>
      <c r="I1137" s="4">
        <f>_xlfn.NUMBERVALUE(Test_Length_Start[[#This Row],[Column6]])</f>
        <v>3.7907180771511798E-2</v>
      </c>
      <c r="J1137" s="4">
        <f>_xlfn.NUMBERVALUE(Test_Length_Start[[#This Row],[Column7]])</f>
        <v>8.9070883470590306E-2</v>
      </c>
      <c r="K1137" s="4">
        <f>_xlfn.NUMBERVALUE(Test_Length_Start[[#This Row],[Column12]])</f>
        <v>3.43450177297927</v>
      </c>
      <c r="L1137" s="8">
        <f>_xlfn.NUMBERVALUE(Test_Length_Start[[#This Row],[Column10]])</f>
        <v>0.117960656682981</v>
      </c>
      <c r="M1137" s="4">
        <f>_xlfn.NUMBERVALUE(Test_Length_Start[[#This Row],[Column11]])</f>
        <v>0.40024825290494098</v>
      </c>
      <c r="N1137" s="8">
        <f>Tableau2[[#This Row],[Longueur manquante]]-(6-Tableau2[[#This Row],[longueur]])</f>
        <v>-3.586406591493319</v>
      </c>
    </row>
    <row r="1138" spans="2:14" x14ac:dyDescent="0.25">
      <c r="B1138" s="3" t="str">
        <f t="shared" si="34"/>
        <v>19</v>
      </c>
      <c r="C1138" s="4" t="str">
        <f>Test_Length_Start[[#This Row],[Column1]]</f>
        <v>19-Camera-0,05</v>
      </c>
      <c r="D1138" s="3">
        <f t="shared" si="35"/>
        <v>0.5</v>
      </c>
      <c r="E1138" s="4">
        <f>_xlfn.NUMBERVALUE(Test_Length_Start[[#This Row],[Column2]])</f>
        <v>83.668045842014806</v>
      </c>
      <c r="F1138" s="4">
        <f>_xlfn.NUMBERVALUE(Test_Length_Start[[#This Row],[Column3]])</f>
        <v>1.9452480814355899</v>
      </c>
      <c r="G1138" s="4">
        <f>_xlfn.NUMBERVALUE(Test_Length_Start[[#This Row],[Column4]])</f>
        <v>2.5469662649758099E-2</v>
      </c>
      <c r="H1138" s="4">
        <f>_xlfn.NUMBERVALUE(Test_Length_Start[[#This Row],[Column5]])</f>
        <v>9.2504287244253705E-2</v>
      </c>
      <c r="I1138" s="4">
        <f>_xlfn.NUMBERVALUE(Test_Length_Start[[#This Row],[Column6]])</f>
        <v>2.30513648184455E-2</v>
      </c>
      <c r="J1138" s="4">
        <f>_xlfn.NUMBERVALUE(Test_Length_Start[[#This Row],[Column7]])</f>
        <v>7.1765044540845702E-2</v>
      </c>
      <c r="K1138" s="4">
        <f>_xlfn.NUMBERVALUE(Test_Length_Start[[#This Row],[Column12]])</f>
        <v>4.7499796679476196</v>
      </c>
      <c r="L1138" s="8">
        <f>_xlfn.NUMBERVALUE(Test_Length_Start[[#This Row],[Column10]])</f>
        <v>5.99953028178608E-2</v>
      </c>
      <c r="M1138" s="4">
        <f>_xlfn.NUMBERVALUE(Test_Length_Start[[#This Row],[Column11]])</f>
        <v>0.39083004170138003</v>
      </c>
      <c r="N1138" s="8">
        <f>Tableau2[[#This Row],[Longueur manquante]]-(6-Tableau2[[#This Row],[longueur]])</f>
        <v>-3.6639218768630299</v>
      </c>
    </row>
    <row r="1139" spans="2:14" x14ac:dyDescent="0.25">
      <c r="B1139" s="3" t="str">
        <f t="shared" si="34"/>
        <v>19</v>
      </c>
      <c r="C1139" s="4" t="str">
        <f>Test_Length_Start[[#This Row],[Column1]]</f>
        <v>19-Camera-0,05</v>
      </c>
      <c r="D1139" s="3">
        <f t="shared" si="35"/>
        <v>0.5</v>
      </c>
      <c r="E1139" s="4">
        <f>_xlfn.NUMBERVALUE(Test_Length_Start[[#This Row],[Column2]])</f>
        <v>35.783830737391199</v>
      </c>
      <c r="F1139" s="4">
        <f>_xlfn.NUMBERVALUE(Test_Length_Start[[#This Row],[Column3]])</f>
        <v>1.98642121064119</v>
      </c>
      <c r="G1139" s="4">
        <f>_xlfn.NUMBERVALUE(Test_Length_Start[[#This Row],[Column4]])</f>
        <v>8.6898321157040603E-2</v>
      </c>
      <c r="H1139" s="4">
        <f>_xlfn.NUMBERVALUE(Test_Length_Start[[#This Row],[Column5]])</f>
        <v>0.118129334766853</v>
      </c>
      <c r="I1139" s="4">
        <f>_xlfn.NUMBERVALUE(Test_Length_Start[[#This Row],[Column6]])</f>
        <v>5.6494239550298003E-2</v>
      </c>
      <c r="J1139" s="4">
        <f>_xlfn.NUMBERVALUE(Test_Length_Start[[#This Row],[Column7]])</f>
        <v>0.109090467336958</v>
      </c>
      <c r="K1139" s="4">
        <f>_xlfn.NUMBERVALUE(Test_Length_Start[[#This Row],[Column12]])</f>
        <v>4.59311037301085</v>
      </c>
      <c r="L1139" s="8">
        <f>_xlfn.NUMBERVALUE(Test_Length_Start[[#This Row],[Column10]])</f>
        <v>0.29823897401884097</v>
      </c>
      <c r="M1139" s="4">
        <f>_xlfn.NUMBERVALUE(Test_Length_Start[[#This Row],[Column11]])</f>
        <v>0.33028187899630501</v>
      </c>
      <c r="N1139" s="8">
        <f>Tableau2[[#This Row],[Longueur manquante]]-(6-Tableau2[[#This Row],[longueur]])</f>
        <v>-3.6832969103625053</v>
      </c>
    </row>
    <row r="1140" spans="2:14" x14ac:dyDescent="0.25">
      <c r="B1140" s="3" t="str">
        <f t="shared" si="34"/>
        <v>19</v>
      </c>
      <c r="C1140" s="4" t="str">
        <f>Test_Length_Start[[#This Row],[Column1]]</f>
        <v>19-Camera-0,05</v>
      </c>
      <c r="D1140" s="3">
        <f t="shared" si="35"/>
        <v>0.5</v>
      </c>
      <c r="E1140" s="4">
        <f>_xlfn.NUMBERVALUE(Test_Length_Start[[#This Row],[Column2]])</f>
        <v>84.6048521077321</v>
      </c>
      <c r="F1140" s="4">
        <f>_xlfn.NUMBERVALUE(Test_Length_Start[[#This Row],[Column3]])</f>
        <v>1.8750734077806099</v>
      </c>
      <c r="G1140" s="4">
        <f>_xlfn.NUMBERVALUE(Test_Length_Start[[#This Row],[Column4]])</f>
        <v>6.4116002477351497E-2</v>
      </c>
      <c r="H1140" s="4">
        <f>_xlfn.NUMBERVALUE(Test_Length_Start[[#This Row],[Column5]])</f>
        <v>0.138729781814139</v>
      </c>
      <c r="I1140" s="4">
        <f>_xlfn.NUMBERVALUE(Test_Length_Start[[#This Row],[Column6]])</f>
        <v>5.4537429527525501E-2</v>
      </c>
      <c r="J1140" s="4">
        <f>_xlfn.NUMBERVALUE(Test_Length_Start[[#This Row],[Column7]])</f>
        <v>0.10421674700853201</v>
      </c>
      <c r="K1140" s="4">
        <f>_xlfn.NUMBERVALUE(Test_Length_Start[[#This Row],[Column12]])</f>
        <v>4.1288115329807598</v>
      </c>
      <c r="L1140" s="8">
        <f>_xlfn.NUMBERVALUE(Test_Length_Start[[#This Row],[Column10]])</f>
        <v>0.30706911370475498</v>
      </c>
      <c r="M1140" s="4">
        <f>_xlfn.NUMBERVALUE(Test_Length_Start[[#This Row],[Column11]])</f>
        <v>0.45387566608549901</v>
      </c>
      <c r="N1140" s="8">
        <f>Tableau2[[#This Row],[Longueur manquante]]-(6-Tableau2[[#This Row],[longueur]])</f>
        <v>-3.6710509261338915</v>
      </c>
    </row>
    <row r="1141" spans="2:14" x14ac:dyDescent="0.25">
      <c r="B1141" s="3" t="str">
        <f t="shared" si="34"/>
        <v>19</v>
      </c>
      <c r="C1141" s="4" t="str">
        <f>Test_Length_Start[[#This Row],[Column1]]</f>
        <v>19-Camera-0,05</v>
      </c>
      <c r="D1141" s="3">
        <f t="shared" si="35"/>
        <v>0.5</v>
      </c>
      <c r="E1141" s="4">
        <f>_xlfn.NUMBERVALUE(Test_Length_Start[[#This Row],[Column2]])</f>
        <v>70.396268989834297</v>
      </c>
      <c r="F1141" s="4">
        <f>_xlfn.NUMBERVALUE(Test_Length_Start[[#This Row],[Column3]])</f>
        <v>1.92000930874683</v>
      </c>
      <c r="G1141" s="4">
        <f>_xlfn.NUMBERVALUE(Test_Length_Start[[#This Row],[Column4]])</f>
        <v>1.95836541059034E-2</v>
      </c>
      <c r="H1141" s="4">
        <f>_xlfn.NUMBERVALUE(Test_Length_Start[[#This Row],[Column5]])</f>
        <v>8.5954148345122994E-2</v>
      </c>
      <c r="I1141" s="4">
        <f>_xlfn.NUMBERVALUE(Test_Length_Start[[#This Row],[Column6]])</f>
        <v>1.92266600890896E-2</v>
      </c>
      <c r="J1141" s="4">
        <f>_xlfn.NUMBERVALUE(Test_Length_Start[[#This Row],[Column7]])</f>
        <v>6.7754892761625607E-2</v>
      </c>
      <c r="K1141" s="4">
        <f>_xlfn.NUMBERVALUE(Test_Length_Start[[#This Row],[Column12]])</f>
        <v>4.3582174479961298</v>
      </c>
      <c r="L1141" s="8">
        <f>_xlfn.NUMBERVALUE(Test_Length_Start[[#This Row],[Column10]])</f>
        <v>4.4625761636971198E-2</v>
      </c>
      <c r="M1141" s="4">
        <f>_xlfn.NUMBERVALUE(Test_Length_Start[[#This Row],[Column11]])</f>
        <v>0.38762310143219603</v>
      </c>
      <c r="N1141" s="8">
        <f>Tableau2[[#This Row],[Longueur manquante]]-(6-Tableau2[[#This Row],[longueur]])</f>
        <v>-3.6923675898209738</v>
      </c>
    </row>
    <row r="1142" spans="2:14" x14ac:dyDescent="0.25">
      <c r="B1142" s="3" t="str">
        <f t="shared" si="34"/>
        <v>19</v>
      </c>
      <c r="C1142" s="4" t="str">
        <f>Test_Length_Start[[#This Row],[Column1]]</f>
        <v>19-Camera-0,1</v>
      </c>
      <c r="D1142" s="3">
        <f t="shared" si="35"/>
        <v>1</v>
      </c>
      <c r="E1142" s="4">
        <f>_xlfn.NUMBERVALUE(Test_Length_Start[[#This Row],[Column2]])</f>
        <v>42.935701230517303</v>
      </c>
      <c r="F1142" s="4">
        <f>_xlfn.NUMBERVALUE(Test_Length_Start[[#This Row],[Column3]])</f>
        <v>2.1002266777818002</v>
      </c>
      <c r="G1142" s="4">
        <f>_xlfn.NUMBERVALUE(Test_Length_Start[[#This Row],[Column4]])</f>
        <v>7.62850378728476E-2</v>
      </c>
      <c r="H1142" s="4">
        <f>_xlfn.NUMBERVALUE(Test_Length_Start[[#This Row],[Column5]])</f>
        <v>0.116769932362587</v>
      </c>
      <c r="I1142" s="4">
        <f>_xlfn.NUMBERVALUE(Test_Length_Start[[#This Row],[Column6]])</f>
        <v>4.48999093908641E-2</v>
      </c>
      <c r="J1142" s="4">
        <f>_xlfn.NUMBERVALUE(Test_Length_Start[[#This Row],[Column7]])</f>
        <v>0.112202449043839</v>
      </c>
      <c r="K1142" s="4">
        <f>_xlfn.NUMBERVALUE(Test_Length_Start[[#This Row],[Column12]])</f>
        <v>3.4025689919944799</v>
      </c>
      <c r="L1142" s="8">
        <f>_xlfn.NUMBERVALUE(Test_Length_Start[[#This Row],[Column10]])</f>
        <v>0.28305333057786197</v>
      </c>
      <c r="M1142" s="4">
        <f>_xlfn.NUMBERVALUE(Test_Length_Start[[#This Row],[Column11]])</f>
        <v>0.40078357568614198</v>
      </c>
      <c r="N1142" s="8">
        <f>Tableau2[[#This Row],[Longueur manquante]]-(6-Tableau2[[#This Row],[longueur]])</f>
        <v>-3.4989897465320579</v>
      </c>
    </row>
    <row r="1143" spans="2:14" x14ac:dyDescent="0.25">
      <c r="B1143" s="3" t="str">
        <f t="shared" si="34"/>
        <v>19</v>
      </c>
      <c r="C1143" s="4" t="str">
        <f>Test_Length_Start[[#This Row],[Column1]]</f>
        <v>19-Camera-0,1</v>
      </c>
      <c r="D1143" s="3">
        <f t="shared" si="35"/>
        <v>1</v>
      </c>
      <c r="E1143" s="4">
        <f>_xlfn.NUMBERVALUE(Test_Length_Start[[#This Row],[Column2]])</f>
        <v>40.702635956385997</v>
      </c>
      <c r="F1143" s="4">
        <f>_xlfn.NUMBERVALUE(Test_Length_Start[[#This Row],[Column3]])</f>
        <v>2.12615307688458</v>
      </c>
      <c r="G1143" s="4">
        <f>_xlfn.NUMBERVALUE(Test_Length_Start[[#This Row],[Column4]])</f>
        <v>7.3017087913032394E-2</v>
      </c>
      <c r="H1143" s="4">
        <f>_xlfn.NUMBERVALUE(Test_Length_Start[[#This Row],[Column5]])</f>
        <v>0.117213256845901</v>
      </c>
      <c r="I1143" s="4">
        <f>_xlfn.NUMBERVALUE(Test_Length_Start[[#This Row],[Column6]])</f>
        <v>5.72422354206562E-2</v>
      </c>
      <c r="J1143" s="4">
        <f>_xlfn.NUMBERVALUE(Test_Length_Start[[#This Row],[Column7]])</f>
        <v>0.116347796089227</v>
      </c>
      <c r="K1143" s="4">
        <f>_xlfn.NUMBERVALUE(Test_Length_Start[[#This Row],[Column12]])</f>
        <v>3.7216620609397002</v>
      </c>
      <c r="L1143" s="8">
        <f>_xlfn.NUMBERVALUE(Test_Length_Start[[#This Row],[Column10]])</f>
        <v>0.25417769726772799</v>
      </c>
      <c r="M1143" s="4">
        <f>_xlfn.NUMBERVALUE(Test_Length_Start[[#This Row],[Column11]])</f>
        <v>0.37373380604548101</v>
      </c>
      <c r="N1143" s="8">
        <f>Tableau2[[#This Row],[Longueur manquante]]-(6-Tableau2[[#This Row],[longueur]])</f>
        <v>-3.5001131170699389</v>
      </c>
    </row>
    <row r="1144" spans="2:14" x14ac:dyDescent="0.25">
      <c r="B1144" s="3" t="str">
        <f t="shared" si="34"/>
        <v>19</v>
      </c>
      <c r="C1144" s="4" t="str">
        <f>Test_Length_Start[[#This Row],[Column1]]</f>
        <v>19-Camera-0,1</v>
      </c>
      <c r="D1144" s="3">
        <f t="shared" si="35"/>
        <v>1</v>
      </c>
      <c r="E1144" s="4">
        <f>_xlfn.NUMBERVALUE(Test_Length_Start[[#This Row],[Column2]])</f>
        <v>59.381600283069801</v>
      </c>
      <c r="F1144" s="4">
        <f>_xlfn.NUMBERVALUE(Test_Length_Start[[#This Row],[Column3]])</f>
        <v>2.12144820235756</v>
      </c>
      <c r="G1144" s="4">
        <f>_xlfn.NUMBERVALUE(Test_Length_Start[[#This Row],[Column4]])</f>
        <v>4.6293356255463998E-2</v>
      </c>
      <c r="H1144" s="4">
        <f>_xlfn.NUMBERVALUE(Test_Length_Start[[#This Row],[Column5]])</f>
        <v>0.10484642996164199</v>
      </c>
      <c r="I1144" s="4">
        <f>_xlfn.NUMBERVALUE(Test_Length_Start[[#This Row],[Column6]])</f>
        <v>3.34352011439163E-2</v>
      </c>
      <c r="J1144" s="4">
        <f>_xlfn.NUMBERVALUE(Test_Length_Start[[#This Row],[Column7]])</f>
        <v>8.1426074341983706E-2</v>
      </c>
      <c r="K1144" s="4">
        <f>_xlfn.NUMBERVALUE(Test_Length_Start[[#This Row],[Column12]])</f>
        <v>3.2590954029001198</v>
      </c>
      <c r="L1144" s="8">
        <f>_xlfn.NUMBERVALUE(Test_Length_Start[[#This Row],[Column10]])</f>
        <v>0.20725922220982301</v>
      </c>
      <c r="M1144" s="4">
        <f>_xlfn.NUMBERVALUE(Test_Length_Start[[#This Row],[Column11]])</f>
        <v>0.43998992799951703</v>
      </c>
      <c r="N1144" s="8">
        <f>Tableau2[[#This Row],[Longueur manquante]]-(6-Tableau2[[#This Row],[longueur]])</f>
        <v>-3.438561869642923</v>
      </c>
    </row>
    <row r="1145" spans="2:14" x14ac:dyDescent="0.25">
      <c r="B1145" s="3" t="str">
        <f t="shared" si="34"/>
        <v>19</v>
      </c>
      <c r="C1145" s="4" t="str">
        <f>Test_Length_Start[[#This Row],[Column1]]</f>
        <v>19-Camera-0,1</v>
      </c>
      <c r="D1145" s="3">
        <f t="shared" si="35"/>
        <v>1</v>
      </c>
      <c r="E1145" s="4">
        <f>_xlfn.NUMBERVALUE(Test_Length_Start[[#This Row],[Column2]])</f>
        <v>81.304588319657</v>
      </c>
      <c r="F1145" s="4">
        <f>_xlfn.NUMBERVALUE(Test_Length_Start[[#This Row],[Column3]])</f>
        <v>1.9382558494437201</v>
      </c>
      <c r="G1145" s="4">
        <f>_xlfn.NUMBERVALUE(Test_Length_Start[[#This Row],[Column4]])</f>
        <v>5.0883118544743297E-2</v>
      </c>
      <c r="H1145" s="4">
        <f>_xlfn.NUMBERVALUE(Test_Length_Start[[#This Row],[Column5]])</f>
        <v>0.111924424872746</v>
      </c>
      <c r="I1145" s="4">
        <f>_xlfn.NUMBERVALUE(Test_Length_Start[[#This Row],[Column6]])</f>
        <v>4.7189575616016999E-2</v>
      </c>
      <c r="J1145" s="4">
        <f>_xlfn.NUMBERVALUE(Test_Length_Start[[#This Row],[Column7]])</f>
        <v>8.8138224913348398E-2</v>
      </c>
      <c r="K1145" s="4">
        <f>_xlfn.NUMBERVALUE(Test_Length_Start[[#This Row],[Column12]])</f>
        <v>4.1873011410934797</v>
      </c>
      <c r="L1145" s="8">
        <f>_xlfn.NUMBERVALUE(Test_Length_Start[[#This Row],[Column10]])</f>
        <v>0.27330765273012803</v>
      </c>
      <c r="M1145" s="4">
        <f>_xlfn.NUMBERVALUE(Test_Length_Start[[#This Row],[Column11]])</f>
        <v>0.40339187128387799</v>
      </c>
      <c r="N1145" s="8">
        <f>Tableau2[[#This Row],[Longueur manquante]]-(6-Tableau2[[#This Row],[longueur]])</f>
        <v>-3.6583522792724015</v>
      </c>
    </row>
    <row r="1146" spans="2:14" x14ac:dyDescent="0.25">
      <c r="B1146" s="3" t="str">
        <f t="shared" si="34"/>
        <v>19</v>
      </c>
      <c r="C1146" s="4" t="str">
        <f>Test_Length_Start[[#This Row],[Column1]]</f>
        <v>19-Camera-0,1</v>
      </c>
      <c r="D1146" s="3">
        <f t="shared" si="35"/>
        <v>1</v>
      </c>
      <c r="E1146" s="4">
        <f>_xlfn.NUMBERVALUE(Test_Length_Start[[#This Row],[Column2]])</f>
        <v>39.819420047289299</v>
      </c>
      <c r="F1146" s="4">
        <f>_xlfn.NUMBERVALUE(Test_Length_Start[[#This Row],[Column3]])</f>
        <v>2.1205544623839101</v>
      </c>
      <c r="G1146" s="4">
        <f>_xlfn.NUMBERVALUE(Test_Length_Start[[#This Row],[Column4]])</f>
        <v>7.1270839352231205E-2</v>
      </c>
      <c r="H1146" s="4">
        <f>_xlfn.NUMBERVALUE(Test_Length_Start[[#This Row],[Column5]])</f>
        <v>0.123142652642397</v>
      </c>
      <c r="I1146" s="4">
        <f>_xlfn.NUMBERVALUE(Test_Length_Start[[#This Row],[Column6]])</f>
        <v>6.1287959626696899E-2</v>
      </c>
      <c r="J1146" s="4">
        <f>_xlfn.NUMBERVALUE(Test_Length_Start[[#This Row],[Column7]])</f>
        <v>0.120000376773479</v>
      </c>
      <c r="K1146" s="4">
        <f>_xlfn.NUMBERVALUE(Test_Length_Start[[#This Row],[Column12]])</f>
        <v>3.7594960679998599</v>
      </c>
      <c r="L1146" s="8">
        <f>_xlfn.NUMBERVALUE(Test_Length_Start[[#This Row],[Column10]])</f>
        <v>0.20689192362015801</v>
      </c>
      <c r="M1146" s="4">
        <f>_xlfn.NUMBERVALUE(Test_Length_Start[[#This Row],[Column11]])</f>
        <v>0.427001226580844</v>
      </c>
      <c r="N1146" s="8">
        <f>Tableau2[[#This Row],[Longueur manquante]]-(6-Tableau2[[#This Row],[longueur]])</f>
        <v>-3.4524443110352458</v>
      </c>
    </row>
    <row r="1147" spans="2:14" x14ac:dyDescent="0.25">
      <c r="B1147" s="3" t="str">
        <f t="shared" si="34"/>
        <v>19</v>
      </c>
      <c r="C1147" s="4" t="str">
        <f>Test_Length_Start[[#This Row],[Column1]]</f>
        <v>19-Camera-0,1</v>
      </c>
      <c r="D1147" s="3">
        <f t="shared" si="35"/>
        <v>1</v>
      </c>
      <c r="E1147" s="4">
        <f>_xlfn.NUMBERVALUE(Test_Length_Start[[#This Row],[Column2]])</f>
        <v>8.1647771136807705</v>
      </c>
      <c r="F1147" s="4">
        <f>_xlfn.NUMBERVALUE(Test_Length_Start[[#This Row],[Column3]])</f>
        <v>2.1358389453064799</v>
      </c>
      <c r="G1147" s="4">
        <f>_xlfn.NUMBERVALUE(Test_Length_Start[[#This Row],[Column4]])</f>
        <v>0.11348913383206299</v>
      </c>
      <c r="H1147" s="4">
        <f>_xlfn.NUMBERVALUE(Test_Length_Start[[#This Row],[Column5]])</f>
        <v>0.13627674263647899</v>
      </c>
      <c r="I1147" s="4">
        <f>_xlfn.NUMBERVALUE(Test_Length_Start[[#This Row],[Column6]])</f>
        <v>6.5196258107438704E-2</v>
      </c>
      <c r="J1147" s="4">
        <f>_xlfn.NUMBERVALUE(Test_Length_Start[[#This Row],[Column7]])</f>
        <v>0.126050891697816</v>
      </c>
      <c r="K1147" s="4">
        <f>_xlfn.NUMBERVALUE(Test_Length_Start[[#This Row],[Column12]])</f>
        <v>4.3070584179367799</v>
      </c>
      <c r="L1147" s="8">
        <f>_xlfn.NUMBERVALUE(Test_Length_Start[[#This Row],[Column10]])</f>
        <v>0.39881391133675897</v>
      </c>
      <c r="M1147" s="4">
        <f>_xlfn.NUMBERVALUE(Test_Length_Start[[#This Row],[Column11]])</f>
        <v>0.38033494779575699</v>
      </c>
      <c r="N1147" s="8">
        <f>Tableau2[[#This Row],[Longueur manquante]]-(6-Tableau2[[#This Row],[longueur]])</f>
        <v>-3.4838261068977632</v>
      </c>
    </row>
    <row r="1148" spans="2:14" x14ac:dyDescent="0.25">
      <c r="B1148" s="3" t="str">
        <f t="shared" si="34"/>
        <v>19</v>
      </c>
      <c r="C1148" s="4" t="str">
        <f>Test_Length_Start[[#This Row],[Column1]]</f>
        <v>19-Camera-0,1</v>
      </c>
      <c r="D1148" s="3">
        <f t="shared" si="35"/>
        <v>1</v>
      </c>
      <c r="E1148" s="4">
        <f>_xlfn.NUMBERVALUE(Test_Length_Start[[#This Row],[Column2]])</f>
        <v>26.943071365594399</v>
      </c>
      <c r="F1148" s="4">
        <f>_xlfn.NUMBERVALUE(Test_Length_Start[[#This Row],[Column3]])</f>
        <v>2.0133395450680598</v>
      </c>
      <c r="G1148" s="4">
        <f>_xlfn.NUMBERVALUE(Test_Length_Start[[#This Row],[Column4]])</f>
        <v>9.7066973609675297E-2</v>
      </c>
      <c r="H1148" s="4">
        <f>_xlfn.NUMBERVALUE(Test_Length_Start[[#This Row],[Column5]])</f>
        <v>0.122898040332954</v>
      </c>
      <c r="I1148" s="4">
        <f>_xlfn.NUMBERVALUE(Test_Length_Start[[#This Row],[Column6]])</f>
        <v>8.40307804628561E-2</v>
      </c>
      <c r="J1148" s="4">
        <f>_xlfn.NUMBERVALUE(Test_Length_Start[[#This Row],[Column7]])</f>
        <v>0.118300687166559</v>
      </c>
      <c r="K1148" s="4">
        <f>_xlfn.NUMBERVALUE(Test_Length_Start[[#This Row],[Column12]])</f>
        <v>3.90289208607282</v>
      </c>
      <c r="L1148" s="8">
        <f>_xlfn.NUMBERVALUE(Test_Length_Start[[#This Row],[Column10]])</f>
        <v>0.31823917262663798</v>
      </c>
      <c r="M1148" s="4">
        <f>_xlfn.NUMBERVALUE(Test_Length_Start[[#This Row],[Column11]])</f>
        <v>0.31358135918876501</v>
      </c>
      <c r="N1148" s="8">
        <f>Tableau2[[#This Row],[Longueur manquante]]-(6-Tableau2[[#This Row],[longueur]])</f>
        <v>-3.6730790957431751</v>
      </c>
    </row>
    <row r="1149" spans="2:14" x14ac:dyDescent="0.25">
      <c r="B1149" s="3" t="str">
        <f t="shared" si="34"/>
        <v>19</v>
      </c>
      <c r="C1149" s="4" t="str">
        <f>Test_Length_Start[[#This Row],[Column1]]</f>
        <v>19-Camera-0,1</v>
      </c>
      <c r="D1149" s="3">
        <f t="shared" si="35"/>
        <v>1</v>
      </c>
      <c r="E1149" s="4">
        <f>_xlfn.NUMBERVALUE(Test_Length_Start[[#This Row],[Column2]])</f>
        <v>50.768720222796098</v>
      </c>
      <c r="F1149" s="4">
        <f>_xlfn.NUMBERVALUE(Test_Length_Start[[#This Row],[Column3]])</f>
        <v>2.0110008000203199</v>
      </c>
      <c r="G1149" s="4">
        <f>_xlfn.NUMBERVALUE(Test_Length_Start[[#This Row],[Column4]])</f>
        <v>0.15124574175154001</v>
      </c>
      <c r="H1149" s="4">
        <f>_xlfn.NUMBERVALUE(Test_Length_Start[[#This Row],[Column5]])</f>
        <v>0.156956047904173</v>
      </c>
      <c r="I1149" s="4">
        <f>_xlfn.NUMBERVALUE(Test_Length_Start[[#This Row],[Column6]])</f>
        <v>0.11789787732390999</v>
      </c>
      <c r="J1149" s="4">
        <f>_xlfn.NUMBERVALUE(Test_Length_Start[[#This Row],[Column7]])</f>
        <v>0.14477874091889101</v>
      </c>
      <c r="K1149" s="4">
        <f>_xlfn.NUMBERVALUE(Test_Length_Start[[#This Row],[Column12]])</f>
        <v>3.82366402004845</v>
      </c>
      <c r="L1149" s="8">
        <f>_xlfn.NUMBERVALUE(Test_Length_Start[[#This Row],[Column10]])</f>
        <v>0.46123845475874198</v>
      </c>
      <c r="M1149" s="4">
        <f>_xlfn.NUMBERVALUE(Test_Length_Start[[#This Row],[Column11]])</f>
        <v>0.41067316230979101</v>
      </c>
      <c r="N1149" s="8">
        <f>Tableau2[[#This Row],[Longueur manquante]]-(6-Tableau2[[#This Row],[longueur]])</f>
        <v>-3.5783260376698891</v>
      </c>
    </row>
    <row r="1150" spans="2:14" x14ac:dyDescent="0.25">
      <c r="B1150" s="3" t="str">
        <f t="shared" si="34"/>
        <v>19</v>
      </c>
      <c r="C1150" s="4" t="str">
        <f>Test_Length_Start[[#This Row],[Column1]]</f>
        <v>19-Camera-0,1</v>
      </c>
      <c r="D1150" s="3">
        <f t="shared" si="35"/>
        <v>1</v>
      </c>
      <c r="E1150" s="4">
        <f>_xlfn.NUMBERVALUE(Test_Length_Start[[#This Row],[Column2]])</f>
        <v>77.724797329282495</v>
      </c>
      <c r="F1150" s="4">
        <f>_xlfn.NUMBERVALUE(Test_Length_Start[[#This Row],[Column3]])</f>
        <v>2.0285064824505499</v>
      </c>
      <c r="G1150" s="4">
        <f>_xlfn.NUMBERVALUE(Test_Length_Start[[#This Row],[Column4]])</f>
        <v>9.5016820558518997E-2</v>
      </c>
      <c r="H1150" s="4">
        <f>_xlfn.NUMBERVALUE(Test_Length_Start[[#This Row],[Column5]])</f>
        <v>0.17066623685020299</v>
      </c>
      <c r="I1150" s="4">
        <f>_xlfn.NUMBERVALUE(Test_Length_Start[[#This Row],[Column6]])</f>
        <v>9.3981734570329101E-2</v>
      </c>
      <c r="J1150" s="4">
        <f>_xlfn.NUMBERVALUE(Test_Length_Start[[#This Row],[Column7]])</f>
        <v>0.14738105069860899</v>
      </c>
      <c r="K1150" s="4">
        <f>_xlfn.NUMBERVALUE(Test_Length_Start[[#This Row],[Column12]])</f>
        <v>4.8094230419956103</v>
      </c>
      <c r="L1150" s="8">
        <f>_xlfn.NUMBERVALUE(Test_Length_Start[[#This Row],[Column10]])</f>
        <v>0.21860288053163299</v>
      </c>
      <c r="M1150" s="4">
        <f>_xlfn.NUMBERVALUE(Test_Length_Start[[#This Row],[Column11]])</f>
        <v>0.50984183213366996</v>
      </c>
      <c r="N1150" s="8">
        <f>Tableau2[[#This Row],[Longueur manquante]]-(6-Tableau2[[#This Row],[longueur]])</f>
        <v>-3.4616516854157799</v>
      </c>
    </row>
    <row r="1151" spans="2:14" x14ac:dyDescent="0.25">
      <c r="B1151" s="3" t="str">
        <f t="shared" si="34"/>
        <v>19</v>
      </c>
      <c r="C1151" s="4" t="str">
        <f>Test_Length_Start[[#This Row],[Column1]]</f>
        <v>19-Camera-0,1</v>
      </c>
      <c r="D1151" s="3">
        <f t="shared" si="35"/>
        <v>1</v>
      </c>
      <c r="E1151" s="4">
        <f>_xlfn.NUMBERVALUE(Test_Length_Start[[#This Row],[Column2]])</f>
        <v>80.882992999578505</v>
      </c>
      <c r="F1151" s="4">
        <f>_xlfn.NUMBERVALUE(Test_Length_Start[[#This Row],[Column3]])</f>
        <v>2.0668824713129799</v>
      </c>
      <c r="G1151" s="4">
        <f>_xlfn.NUMBERVALUE(Test_Length_Start[[#This Row],[Column4]])</f>
        <v>0.20541409171393701</v>
      </c>
      <c r="H1151" s="4">
        <f>_xlfn.NUMBERVALUE(Test_Length_Start[[#This Row],[Column5]])</f>
        <v>0.187712147565753</v>
      </c>
      <c r="I1151" s="4">
        <f>_xlfn.NUMBERVALUE(Test_Length_Start[[#This Row],[Column6]])</f>
        <v>0.16614780116015401</v>
      </c>
      <c r="J1151" s="4">
        <f>_xlfn.NUMBERVALUE(Test_Length_Start[[#This Row],[Column7]])</f>
        <v>0.15578434020002499</v>
      </c>
      <c r="K1151" s="4">
        <f>_xlfn.NUMBERVALUE(Test_Length_Start[[#This Row],[Column12]])</f>
        <v>4.2368097549770001</v>
      </c>
      <c r="L1151" s="8">
        <f>_xlfn.NUMBERVALUE(Test_Length_Start[[#This Row],[Column10]])</f>
        <v>0.54070589718148798</v>
      </c>
      <c r="M1151" s="4">
        <f>_xlfn.NUMBERVALUE(Test_Length_Start[[#This Row],[Column11]])</f>
        <v>0.54038837134967299</v>
      </c>
      <c r="N1151" s="8">
        <f>Tableau2[[#This Row],[Longueur manquante]]-(6-Tableau2[[#This Row],[longueur]])</f>
        <v>-3.3927291573373473</v>
      </c>
    </row>
    <row r="1152" spans="2:14" x14ac:dyDescent="0.25">
      <c r="B1152" s="3" t="str">
        <f t="shared" si="34"/>
        <v>19</v>
      </c>
      <c r="C1152" s="4" t="str">
        <f>Test_Length_Start[[#This Row],[Column1]]</f>
        <v>19-Camera-0,1</v>
      </c>
      <c r="D1152" s="3">
        <f t="shared" si="35"/>
        <v>1</v>
      </c>
      <c r="E1152" s="4">
        <f>_xlfn.NUMBERVALUE(Test_Length_Start[[#This Row],[Column2]])</f>
        <v>66.502101056101793</v>
      </c>
      <c r="F1152" s="4">
        <f>_xlfn.NUMBERVALUE(Test_Length_Start[[#This Row],[Column3]])</f>
        <v>1.8813695801182899</v>
      </c>
      <c r="G1152" s="4">
        <f>_xlfn.NUMBERVALUE(Test_Length_Start[[#This Row],[Column4]])</f>
        <v>3.5337621221940098E-2</v>
      </c>
      <c r="H1152" s="4">
        <f>_xlfn.NUMBERVALUE(Test_Length_Start[[#This Row],[Column5]])</f>
        <v>9.8074827366345499E-2</v>
      </c>
      <c r="I1152" s="4">
        <f>_xlfn.NUMBERVALUE(Test_Length_Start[[#This Row],[Column6]])</f>
        <v>3.0249069739933299E-2</v>
      </c>
      <c r="J1152" s="4">
        <f>_xlfn.NUMBERVALUE(Test_Length_Start[[#This Row],[Column7]])</f>
        <v>7.8237909092129895E-2</v>
      </c>
      <c r="K1152" s="4">
        <f>_xlfn.NUMBERVALUE(Test_Length_Start[[#This Row],[Column12]])</f>
        <v>3.7264468359062399</v>
      </c>
      <c r="L1152" s="8">
        <f>_xlfn.NUMBERVALUE(Test_Length_Start[[#This Row],[Column10]])</f>
        <v>0.183192865492145</v>
      </c>
      <c r="M1152" s="4">
        <f>_xlfn.NUMBERVALUE(Test_Length_Start[[#This Row],[Column11]])</f>
        <v>0.37999278163671901</v>
      </c>
      <c r="N1152" s="8">
        <f>Tableau2[[#This Row],[Longueur manquante]]-(6-Tableau2[[#This Row],[longueur]])</f>
        <v>-3.7386376382449913</v>
      </c>
    </row>
    <row r="1153" spans="2:14" x14ac:dyDescent="0.25">
      <c r="B1153" s="3" t="str">
        <f t="shared" si="34"/>
        <v>19</v>
      </c>
      <c r="C1153" s="4" t="str">
        <f>Test_Length_Start[[#This Row],[Column1]]</f>
        <v>19-Camera-0,1</v>
      </c>
      <c r="D1153" s="3">
        <f t="shared" si="35"/>
        <v>1</v>
      </c>
      <c r="E1153" s="4">
        <f>_xlfn.NUMBERVALUE(Test_Length_Start[[#This Row],[Column2]])</f>
        <v>35.139660160707898</v>
      </c>
      <c r="F1153" s="4">
        <f>_xlfn.NUMBERVALUE(Test_Length_Start[[#This Row],[Column3]])</f>
        <v>1.96070419137674</v>
      </c>
      <c r="G1153" s="4">
        <f>_xlfn.NUMBERVALUE(Test_Length_Start[[#This Row],[Column4]])</f>
        <v>9.1422103650549605E-2</v>
      </c>
      <c r="H1153" s="4">
        <f>_xlfn.NUMBERVALUE(Test_Length_Start[[#This Row],[Column5]])</f>
        <v>0.12806326582897701</v>
      </c>
      <c r="I1153" s="4">
        <f>_xlfn.NUMBERVALUE(Test_Length_Start[[#This Row],[Column6]])</f>
        <v>9.0338957743380105E-2</v>
      </c>
      <c r="J1153" s="4">
        <f>_xlfn.NUMBERVALUE(Test_Length_Start[[#This Row],[Column7]])</f>
        <v>0.127272155220885</v>
      </c>
      <c r="K1153" s="4">
        <f>_xlfn.NUMBERVALUE(Test_Length_Start[[#This Row],[Column12]])</f>
        <v>4.0226295490283501</v>
      </c>
      <c r="L1153" s="8">
        <f>_xlfn.NUMBERVALUE(Test_Length_Start[[#This Row],[Column10]])</f>
        <v>0.197504815668365</v>
      </c>
      <c r="M1153" s="4">
        <f>_xlfn.NUMBERVALUE(Test_Length_Start[[#This Row],[Column11]])</f>
        <v>0.44762429694315797</v>
      </c>
      <c r="N1153" s="8">
        <f>Tableau2[[#This Row],[Longueur manquante]]-(6-Tableau2[[#This Row],[longueur]])</f>
        <v>-3.5916715116801021</v>
      </c>
    </row>
    <row r="1154" spans="2:14" x14ac:dyDescent="0.25">
      <c r="B1154" s="3" t="str">
        <f t="shared" ref="B1154:B1217" si="36">SUBSTITUTE(LEFT(C1154,2),"-","")</f>
        <v>19</v>
      </c>
      <c r="C1154" s="4" t="str">
        <f>Test_Length_Start[[#This Row],[Column1]]</f>
        <v>19-Camera-0,1</v>
      </c>
      <c r="D1154" s="3">
        <f t="shared" ref="D1154:D1217" si="37">_xlfn.NUMBERVALUE(IFERROR(RIGHT(C1154,LEN(C1154)-SEARCH("-",C1154,5)),-0.2))*10</f>
        <v>1</v>
      </c>
      <c r="E1154" s="4">
        <f>_xlfn.NUMBERVALUE(Test_Length_Start[[#This Row],[Column2]])</f>
        <v>73.789300711368099</v>
      </c>
      <c r="F1154" s="4">
        <f>_xlfn.NUMBERVALUE(Test_Length_Start[[#This Row],[Column3]])</f>
        <v>2.0912622465831698</v>
      </c>
      <c r="G1154" s="4">
        <f>_xlfn.NUMBERVALUE(Test_Length_Start[[#This Row],[Column4]])</f>
        <v>5.0773703445392102E-2</v>
      </c>
      <c r="H1154" s="4">
        <f>_xlfn.NUMBERVALUE(Test_Length_Start[[#This Row],[Column5]])</f>
        <v>8.9884129775447602E-2</v>
      </c>
      <c r="I1154" s="4">
        <f>_xlfn.NUMBERVALUE(Test_Length_Start[[#This Row],[Column6]])</f>
        <v>3.6475171345307499E-2</v>
      </c>
      <c r="J1154" s="4">
        <f>_xlfn.NUMBERVALUE(Test_Length_Start[[#This Row],[Column7]])</f>
        <v>7.4176045997375303E-2</v>
      </c>
      <c r="K1154" s="4">
        <f>_xlfn.NUMBERVALUE(Test_Length_Start[[#This Row],[Column12]])</f>
        <v>3.72927017696201</v>
      </c>
      <c r="L1154" s="8">
        <f>_xlfn.NUMBERVALUE(Test_Length_Start[[#This Row],[Column10]])</f>
        <v>0.30532960870887199</v>
      </c>
      <c r="M1154" s="4">
        <f>_xlfn.NUMBERVALUE(Test_Length_Start[[#This Row],[Column11]])</f>
        <v>0.31177455294773398</v>
      </c>
      <c r="N1154" s="8">
        <f>Tableau2[[#This Row],[Longueur manquante]]-(6-Tableau2[[#This Row],[longueur]])</f>
        <v>-3.5969632004690961</v>
      </c>
    </row>
    <row r="1155" spans="2:14" x14ac:dyDescent="0.25">
      <c r="B1155" s="3" t="str">
        <f t="shared" si="36"/>
        <v>19</v>
      </c>
      <c r="C1155" s="4" t="str">
        <f>Test_Length_Start[[#This Row],[Column1]]</f>
        <v>19-Camera-0,1</v>
      </c>
      <c r="D1155" s="3">
        <f t="shared" si="37"/>
        <v>1</v>
      </c>
      <c r="E1155" s="4">
        <f>_xlfn.NUMBERVALUE(Test_Length_Start[[#This Row],[Column2]])</f>
        <v>34.501617557896502</v>
      </c>
      <c r="F1155" s="4">
        <f>_xlfn.NUMBERVALUE(Test_Length_Start[[#This Row],[Column3]])</f>
        <v>1.96381235088648</v>
      </c>
      <c r="G1155" s="4">
        <f>_xlfn.NUMBERVALUE(Test_Length_Start[[#This Row],[Column4]])</f>
        <v>9.4250795841107696E-2</v>
      </c>
      <c r="H1155" s="4">
        <f>_xlfn.NUMBERVALUE(Test_Length_Start[[#This Row],[Column5]])</f>
        <v>0.13376006037656099</v>
      </c>
      <c r="I1155" s="4">
        <f>_xlfn.NUMBERVALUE(Test_Length_Start[[#This Row],[Column6]])</f>
        <v>8.8923123191846004E-2</v>
      </c>
      <c r="J1155" s="4">
        <f>_xlfn.NUMBERVALUE(Test_Length_Start[[#This Row],[Column7]])</f>
        <v>0.131190883520972</v>
      </c>
      <c r="K1155" s="4">
        <f>_xlfn.NUMBERVALUE(Test_Length_Start[[#This Row],[Column12]])</f>
        <v>3.5095536169828798</v>
      </c>
      <c r="L1155" s="8">
        <f>_xlfn.NUMBERVALUE(Test_Length_Start[[#This Row],[Column10]])</f>
        <v>0.24423901773531301</v>
      </c>
      <c r="M1155" s="4">
        <f>_xlfn.NUMBERVALUE(Test_Length_Start[[#This Row],[Column11]])</f>
        <v>0.47177940271604302</v>
      </c>
      <c r="N1155" s="8">
        <f>Tableau2[[#This Row],[Longueur manquante]]-(6-Tableau2[[#This Row],[longueur]])</f>
        <v>-3.5644082463974773</v>
      </c>
    </row>
    <row r="1156" spans="2:14" x14ac:dyDescent="0.25">
      <c r="B1156" s="3" t="str">
        <f t="shared" si="36"/>
        <v>19</v>
      </c>
      <c r="C1156" s="4" t="str">
        <f>Test_Length_Start[[#This Row],[Column1]]</f>
        <v>19-Camera-0,1</v>
      </c>
      <c r="D1156" s="3">
        <f t="shared" si="37"/>
        <v>1</v>
      </c>
      <c r="E1156" s="4">
        <f>_xlfn.NUMBERVALUE(Test_Length_Start[[#This Row],[Column2]])</f>
        <v>87.115104981822697</v>
      </c>
      <c r="F1156" s="4">
        <f>_xlfn.NUMBERVALUE(Test_Length_Start[[#This Row],[Column3]])</f>
        <v>1.96573845726199</v>
      </c>
      <c r="G1156" s="4">
        <f>_xlfn.NUMBERVALUE(Test_Length_Start[[#This Row],[Column4]])</f>
        <v>3.71034357077848E-2</v>
      </c>
      <c r="H1156" s="4">
        <f>_xlfn.NUMBERVALUE(Test_Length_Start[[#This Row],[Column5]])</f>
        <v>9.6347402662400397E-2</v>
      </c>
      <c r="I1156" s="4">
        <f>_xlfn.NUMBERVALUE(Test_Length_Start[[#This Row],[Column6]])</f>
        <v>3.3906830608839797E-2</v>
      </c>
      <c r="J1156" s="4">
        <f>_xlfn.NUMBERVALUE(Test_Length_Start[[#This Row],[Column7]])</f>
        <v>8.1786208177588193E-2</v>
      </c>
      <c r="K1156" s="4">
        <f>_xlfn.NUMBERVALUE(Test_Length_Start[[#This Row],[Column12]])</f>
        <v>3.2815813249908299</v>
      </c>
      <c r="L1156" s="8">
        <f>_xlfn.NUMBERVALUE(Test_Length_Start[[#This Row],[Column10]])</f>
        <v>9.5194344446356896E-2</v>
      </c>
      <c r="M1156" s="4">
        <f>_xlfn.NUMBERVALUE(Test_Length_Start[[#This Row],[Column11]])</f>
        <v>0.377186701032037</v>
      </c>
      <c r="N1156" s="8">
        <f>Tableau2[[#This Row],[Longueur manquante]]-(6-Tableau2[[#This Row],[longueur]])</f>
        <v>-3.6570748417059731</v>
      </c>
    </row>
    <row r="1157" spans="2:14" x14ac:dyDescent="0.25">
      <c r="B1157" s="3" t="str">
        <f t="shared" si="36"/>
        <v>19</v>
      </c>
      <c r="C1157" s="4" t="str">
        <f>Test_Length_Start[[#This Row],[Column1]]</f>
        <v>19-Camera-0,1</v>
      </c>
      <c r="D1157" s="3">
        <f t="shared" si="37"/>
        <v>1</v>
      </c>
      <c r="E1157" s="4">
        <f>_xlfn.NUMBERVALUE(Test_Length_Start[[#This Row],[Column2]])</f>
        <v>39.722943646516597</v>
      </c>
      <c r="F1157" s="4">
        <f>_xlfn.NUMBERVALUE(Test_Length_Start[[#This Row],[Column3]])</f>
        <v>2.08117820319515</v>
      </c>
      <c r="G1157" s="4">
        <f>_xlfn.NUMBERVALUE(Test_Length_Start[[#This Row],[Column4]])</f>
        <v>6.9201686064188001E-2</v>
      </c>
      <c r="H1157" s="4">
        <f>_xlfn.NUMBERVALUE(Test_Length_Start[[#This Row],[Column5]])</f>
        <v>0.11250536315092199</v>
      </c>
      <c r="I1157" s="4">
        <f>_xlfn.NUMBERVALUE(Test_Length_Start[[#This Row],[Column6]])</f>
        <v>5.1303267136636403E-2</v>
      </c>
      <c r="J1157" s="4">
        <f>_xlfn.NUMBERVALUE(Test_Length_Start[[#This Row],[Column7]])</f>
        <v>0.10440392339499401</v>
      </c>
      <c r="K1157" s="4">
        <f>_xlfn.NUMBERVALUE(Test_Length_Start[[#This Row],[Column12]])</f>
        <v>3.49584710004273</v>
      </c>
      <c r="L1157" s="8">
        <f>_xlfn.NUMBERVALUE(Test_Length_Start[[#This Row],[Column10]])</f>
        <v>0.23575111592988901</v>
      </c>
      <c r="M1157" s="4">
        <f>_xlfn.NUMBERVALUE(Test_Length_Start[[#This Row],[Column11]])</f>
        <v>0.36990957567761801</v>
      </c>
      <c r="N1157" s="8">
        <f>Tableau2[[#This Row],[Longueur manquante]]-(6-Tableau2[[#This Row],[longueur]])</f>
        <v>-3.5489122211272321</v>
      </c>
    </row>
    <row r="1158" spans="2:14" x14ac:dyDescent="0.25">
      <c r="B1158" s="3" t="str">
        <f t="shared" si="36"/>
        <v>19</v>
      </c>
      <c r="C1158" s="4" t="str">
        <f>Test_Length_Start[[#This Row],[Column1]]</f>
        <v>19-Camera-0,1</v>
      </c>
      <c r="D1158" s="3">
        <f t="shared" si="37"/>
        <v>1</v>
      </c>
      <c r="E1158" s="4">
        <f>_xlfn.NUMBERVALUE(Test_Length_Start[[#This Row],[Column2]])</f>
        <v>40.653444188712598</v>
      </c>
      <c r="F1158" s="4">
        <f>_xlfn.NUMBERVALUE(Test_Length_Start[[#This Row],[Column3]])</f>
        <v>2.16564399926011</v>
      </c>
      <c r="G1158" s="4">
        <f>_xlfn.NUMBERVALUE(Test_Length_Start[[#This Row],[Column4]])</f>
        <v>0.14256270800697601</v>
      </c>
      <c r="H1158" s="4">
        <f>_xlfn.NUMBERVALUE(Test_Length_Start[[#This Row],[Column5]])</f>
        <v>0.14308207585072699</v>
      </c>
      <c r="I1158" s="4">
        <f>_xlfn.NUMBERVALUE(Test_Length_Start[[#This Row],[Column6]])</f>
        <v>8.3793123967541794E-2</v>
      </c>
      <c r="J1158" s="4">
        <f>_xlfn.NUMBERVALUE(Test_Length_Start[[#This Row],[Column7]])</f>
        <v>0.12812104509278999</v>
      </c>
      <c r="K1158" s="4">
        <f>_xlfn.NUMBERVALUE(Test_Length_Start[[#This Row],[Column12]])</f>
        <v>3.8259714449522999</v>
      </c>
      <c r="L1158" s="8">
        <f>_xlfn.NUMBERVALUE(Test_Length_Start[[#This Row],[Column10]])</f>
        <v>0.50052218345442701</v>
      </c>
      <c r="M1158" s="4">
        <f>_xlfn.NUMBERVALUE(Test_Length_Start[[#This Row],[Column11]])</f>
        <v>0.38708267819913</v>
      </c>
      <c r="N1158" s="8">
        <f>Tableau2[[#This Row],[Longueur manquante]]-(6-Tableau2[[#This Row],[longueur]])</f>
        <v>-3.4472733225407599</v>
      </c>
    </row>
    <row r="1159" spans="2:14" x14ac:dyDescent="0.25">
      <c r="B1159" s="3" t="str">
        <f t="shared" si="36"/>
        <v>19</v>
      </c>
      <c r="C1159" s="4" t="str">
        <f>Test_Length_Start[[#This Row],[Column1]]</f>
        <v>19-Camera-0,1</v>
      </c>
      <c r="D1159" s="3">
        <f t="shared" si="37"/>
        <v>1</v>
      </c>
      <c r="E1159" s="4">
        <f>_xlfn.NUMBERVALUE(Test_Length_Start[[#This Row],[Column2]])</f>
        <v>50.601066920882097</v>
      </c>
      <c r="F1159" s="4">
        <f>_xlfn.NUMBERVALUE(Test_Length_Start[[#This Row],[Column3]])</f>
        <v>1.95447796934005</v>
      </c>
      <c r="G1159" s="4">
        <f>_xlfn.NUMBERVALUE(Test_Length_Start[[#This Row],[Column4]])</f>
        <v>8.4242996350112107E-2</v>
      </c>
      <c r="H1159" s="4">
        <f>_xlfn.NUMBERVALUE(Test_Length_Start[[#This Row],[Column5]])</f>
        <v>0.15526876469668</v>
      </c>
      <c r="I1159" s="4">
        <f>_xlfn.NUMBERVALUE(Test_Length_Start[[#This Row],[Column6]])</f>
        <v>7.0617789069100698E-2</v>
      </c>
      <c r="J1159" s="4">
        <f>_xlfn.NUMBERVALUE(Test_Length_Start[[#This Row],[Column7]])</f>
        <v>0.13329567724624999</v>
      </c>
      <c r="K1159" s="4">
        <f>_xlfn.NUMBERVALUE(Test_Length_Start[[#This Row],[Column12]])</f>
        <v>3.6260697140824001</v>
      </c>
      <c r="L1159" s="8">
        <f>_xlfn.NUMBERVALUE(Test_Length_Start[[#This Row],[Column10]])</f>
        <v>0.295820812008386</v>
      </c>
      <c r="M1159" s="4">
        <f>_xlfn.NUMBERVALUE(Test_Length_Start[[#This Row],[Column11]])</f>
        <v>0.45914104114100901</v>
      </c>
      <c r="N1159" s="8">
        <f>Tableau2[[#This Row],[Longueur manquante]]-(6-Tableau2[[#This Row],[longueur]])</f>
        <v>-3.5863809895189411</v>
      </c>
    </row>
    <row r="1160" spans="2:14" x14ac:dyDescent="0.25">
      <c r="B1160" s="3" t="str">
        <f t="shared" si="36"/>
        <v>19</v>
      </c>
      <c r="C1160" s="4" t="str">
        <f>Test_Length_Start[[#This Row],[Column1]]</f>
        <v>19-Camera-0,1</v>
      </c>
      <c r="D1160" s="3">
        <f t="shared" si="37"/>
        <v>1</v>
      </c>
      <c r="E1160" s="4">
        <f>_xlfn.NUMBERVALUE(Test_Length_Start[[#This Row],[Column2]])</f>
        <v>37.205878322722803</v>
      </c>
      <c r="F1160" s="4">
        <f>_xlfn.NUMBERVALUE(Test_Length_Start[[#This Row],[Column3]])</f>
        <v>2.1744160997319599</v>
      </c>
      <c r="G1160" s="4">
        <f>_xlfn.NUMBERVALUE(Test_Length_Start[[#This Row],[Column4]])</f>
        <v>7.4643988269805894E-2</v>
      </c>
      <c r="H1160" s="4">
        <f>_xlfn.NUMBERVALUE(Test_Length_Start[[#This Row],[Column5]])</f>
        <v>0.119892068778709</v>
      </c>
      <c r="I1160" s="4">
        <f>_xlfn.NUMBERVALUE(Test_Length_Start[[#This Row],[Column6]])</f>
        <v>5.8033103377019599E-2</v>
      </c>
      <c r="J1160" s="4">
        <f>_xlfn.NUMBERVALUE(Test_Length_Start[[#This Row],[Column7]])</f>
        <v>0.113857224341154</v>
      </c>
      <c r="K1160" s="4">
        <f>_xlfn.NUMBERVALUE(Test_Length_Start[[#This Row],[Column12]])</f>
        <v>4.1394182329531697</v>
      </c>
      <c r="L1160" s="8">
        <f>_xlfn.NUMBERVALUE(Test_Length_Start[[#This Row],[Column10]])</f>
        <v>0.251030804979677</v>
      </c>
      <c r="M1160" s="4">
        <f>_xlfn.NUMBERVALUE(Test_Length_Start[[#This Row],[Column11]])</f>
        <v>0.386550102769672</v>
      </c>
      <c r="N1160" s="8">
        <f>Tableau2[[#This Row],[Longueur manquante]]-(6-Tableau2[[#This Row],[longueur]])</f>
        <v>-3.439033797498368</v>
      </c>
    </row>
    <row r="1161" spans="2:14" x14ac:dyDescent="0.25">
      <c r="B1161" s="3" t="str">
        <f t="shared" si="36"/>
        <v>19</v>
      </c>
      <c r="C1161" s="4" t="str">
        <f>Test_Length_Start[[#This Row],[Column1]]</f>
        <v>19-Camera-0,1</v>
      </c>
      <c r="D1161" s="3">
        <f t="shared" si="37"/>
        <v>1</v>
      </c>
      <c r="E1161" s="4">
        <f>_xlfn.NUMBERVALUE(Test_Length_Start[[#This Row],[Column2]])</f>
        <v>65.578020881003795</v>
      </c>
      <c r="F1161" s="4">
        <f>_xlfn.NUMBERVALUE(Test_Length_Start[[#This Row],[Column3]])</f>
        <v>2.0080289153098798</v>
      </c>
      <c r="G1161" s="4">
        <f>_xlfn.NUMBERVALUE(Test_Length_Start[[#This Row],[Column4]])</f>
        <v>4.4825324314374901E-2</v>
      </c>
      <c r="H1161" s="4">
        <f>_xlfn.NUMBERVALUE(Test_Length_Start[[#This Row],[Column5]])</f>
        <v>9.7645376176470594E-2</v>
      </c>
      <c r="I1161" s="4">
        <f>_xlfn.NUMBERVALUE(Test_Length_Start[[#This Row],[Column6]])</f>
        <v>3.9484000781199097E-2</v>
      </c>
      <c r="J1161" s="4">
        <f>_xlfn.NUMBERVALUE(Test_Length_Start[[#This Row],[Column7]])</f>
        <v>8.7364266329400198E-2</v>
      </c>
      <c r="K1161" s="4">
        <f>_xlfn.NUMBERVALUE(Test_Length_Start[[#This Row],[Column12]])</f>
        <v>3.8084259560564502</v>
      </c>
      <c r="L1161" s="8">
        <f>_xlfn.NUMBERVALUE(Test_Length_Start[[#This Row],[Column10]])</f>
        <v>0.14656000573269601</v>
      </c>
      <c r="M1161" s="4">
        <f>_xlfn.NUMBERVALUE(Test_Length_Start[[#This Row],[Column11]])</f>
        <v>0.39929016508339898</v>
      </c>
      <c r="N1161" s="8">
        <f>Tableau2[[#This Row],[Longueur manquante]]-(6-Tableau2[[#This Row],[longueur]])</f>
        <v>-3.5926809196067211</v>
      </c>
    </row>
    <row r="1162" spans="2:14" x14ac:dyDescent="0.25">
      <c r="B1162" s="3" t="str">
        <f t="shared" si="36"/>
        <v>19</v>
      </c>
      <c r="C1162" s="4" t="str">
        <f>Test_Length_Start[[#This Row],[Column1]]</f>
        <v>19-Camera-0,15000000000000002</v>
      </c>
      <c r="D1162" s="3">
        <f t="shared" si="37"/>
        <v>1.5</v>
      </c>
      <c r="E1162" s="4">
        <f>_xlfn.NUMBERVALUE(Test_Length_Start[[#This Row],[Column2]])</f>
        <v>55.066605178046899</v>
      </c>
      <c r="F1162" s="4">
        <f>_xlfn.NUMBERVALUE(Test_Length_Start[[#This Row],[Column3]])</f>
        <v>2.1610454651393902</v>
      </c>
      <c r="G1162" s="4">
        <f>_xlfn.NUMBERVALUE(Test_Length_Start[[#This Row],[Column4]])</f>
        <v>0.13436398667406699</v>
      </c>
      <c r="H1162" s="4">
        <f>_xlfn.NUMBERVALUE(Test_Length_Start[[#This Row],[Column5]])</f>
        <v>0.145378358061313</v>
      </c>
      <c r="I1162" s="4">
        <f>_xlfn.NUMBERVALUE(Test_Length_Start[[#This Row],[Column6]])</f>
        <v>0.107380350996315</v>
      </c>
      <c r="J1162" s="4">
        <f>_xlfn.NUMBERVALUE(Test_Length_Start[[#This Row],[Column7]])</f>
        <v>0.134807026446043</v>
      </c>
      <c r="K1162" s="4">
        <f>_xlfn.NUMBERVALUE(Test_Length_Start[[#This Row],[Column12]])</f>
        <v>3.09741032600868</v>
      </c>
      <c r="L1162" s="8">
        <f>_xlfn.NUMBERVALUE(Test_Length_Start[[#This Row],[Column10]])</f>
        <v>0.43557928663492201</v>
      </c>
      <c r="M1162" s="4">
        <f>_xlfn.NUMBERVALUE(Test_Length_Start[[#This Row],[Column11]])</f>
        <v>0.42053466083041502</v>
      </c>
      <c r="N1162" s="8">
        <f>Tableau2[[#This Row],[Longueur manquante]]-(6-Tableau2[[#This Row],[longueur]])</f>
        <v>-3.418419874030195</v>
      </c>
    </row>
    <row r="1163" spans="2:14" x14ac:dyDescent="0.25">
      <c r="B1163" s="3" t="str">
        <f t="shared" si="36"/>
        <v>19</v>
      </c>
      <c r="C1163" s="4" t="str">
        <f>Test_Length_Start[[#This Row],[Column1]]</f>
        <v>19-Camera-0,15000000000000002</v>
      </c>
      <c r="D1163" s="3">
        <f t="shared" si="37"/>
        <v>1.5</v>
      </c>
      <c r="E1163" s="4">
        <f>_xlfn.NUMBERVALUE(Test_Length_Start[[#This Row],[Column2]])</f>
        <v>54.486676122959203</v>
      </c>
      <c r="F1163" s="4">
        <f>_xlfn.NUMBERVALUE(Test_Length_Start[[#This Row],[Column3]])</f>
        <v>2.0888227067028202</v>
      </c>
      <c r="G1163" s="4">
        <f>_xlfn.NUMBERVALUE(Test_Length_Start[[#This Row],[Column4]])</f>
        <v>0.14025489018613699</v>
      </c>
      <c r="H1163" s="4">
        <f>_xlfn.NUMBERVALUE(Test_Length_Start[[#This Row],[Column5]])</f>
        <v>0.14233178975459401</v>
      </c>
      <c r="I1163" s="4">
        <f>_xlfn.NUMBERVALUE(Test_Length_Start[[#This Row],[Column6]])</f>
        <v>0.106160226809804</v>
      </c>
      <c r="J1163" s="4">
        <f>_xlfn.NUMBERVALUE(Test_Length_Start[[#This Row],[Column7]])</f>
        <v>0.130310939881258</v>
      </c>
      <c r="K1163" s="4">
        <f>_xlfn.NUMBERVALUE(Test_Length_Start[[#This Row],[Column12]])</f>
        <v>3.2692620489979101</v>
      </c>
      <c r="L1163" s="8">
        <f>_xlfn.NUMBERVALUE(Test_Length_Start[[#This Row],[Column10]])</f>
        <v>0.44317931376130298</v>
      </c>
      <c r="M1163" s="4">
        <f>_xlfn.NUMBERVALUE(Test_Length_Start[[#This Row],[Column11]])</f>
        <v>0.41524525003072499</v>
      </c>
      <c r="N1163" s="8">
        <f>Tableau2[[#This Row],[Longueur manquante]]-(6-Tableau2[[#This Row],[longueur]])</f>
        <v>-3.4959320432664547</v>
      </c>
    </row>
    <row r="1164" spans="2:14" x14ac:dyDescent="0.25">
      <c r="B1164" s="3" t="str">
        <f t="shared" si="36"/>
        <v>19</v>
      </c>
      <c r="C1164" s="4" t="str">
        <f>Test_Length_Start[[#This Row],[Column1]]</f>
        <v>19-Camera-0,15000000000000002</v>
      </c>
      <c r="D1164" s="3">
        <f t="shared" si="37"/>
        <v>1.5</v>
      </c>
      <c r="E1164" s="4">
        <f>_xlfn.NUMBERVALUE(Test_Length_Start[[#This Row],[Column2]])</f>
        <v>47.4195951594197</v>
      </c>
      <c r="F1164" s="4">
        <f>_xlfn.NUMBERVALUE(Test_Length_Start[[#This Row],[Column3]])</f>
        <v>2.0461231412388301</v>
      </c>
      <c r="G1164" s="4">
        <f>_xlfn.NUMBERVALUE(Test_Length_Start[[#This Row],[Column4]])</f>
        <v>0.13192348337856699</v>
      </c>
      <c r="H1164" s="4">
        <f>_xlfn.NUMBERVALUE(Test_Length_Start[[#This Row],[Column5]])</f>
        <v>0.14623113453091699</v>
      </c>
      <c r="I1164" s="4">
        <f>_xlfn.NUMBERVALUE(Test_Length_Start[[#This Row],[Column6]])</f>
        <v>9.1117482876169206E-2</v>
      </c>
      <c r="J1164" s="4">
        <f>_xlfn.NUMBERVALUE(Test_Length_Start[[#This Row],[Column7]])</f>
        <v>0.12840641256774199</v>
      </c>
      <c r="K1164" s="4">
        <f>_xlfn.NUMBERVALUE(Test_Length_Start[[#This Row],[Column12]])</f>
        <v>2.8378756069578199</v>
      </c>
      <c r="L1164" s="8">
        <f>_xlfn.NUMBERVALUE(Test_Length_Start[[#This Row],[Column10]])</f>
        <v>0.44870583141258402</v>
      </c>
      <c r="M1164" s="4">
        <f>_xlfn.NUMBERVALUE(Test_Length_Start[[#This Row],[Column11]])</f>
        <v>0.437170410895589</v>
      </c>
      <c r="N1164" s="8">
        <f>Tableau2[[#This Row],[Longueur manquante]]-(6-Tableau2[[#This Row],[longueur]])</f>
        <v>-3.5167064478655807</v>
      </c>
    </row>
    <row r="1165" spans="2:14" x14ac:dyDescent="0.25">
      <c r="B1165" s="3" t="str">
        <f t="shared" si="36"/>
        <v>19</v>
      </c>
      <c r="C1165" s="4" t="str">
        <f>Test_Length_Start[[#This Row],[Column1]]</f>
        <v>19-Camera-0,15000000000000002</v>
      </c>
      <c r="D1165" s="3">
        <f t="shared" si="37"/>
        <v>1.5</v>
      </c>
      <c r="E1165" s="4">
        <f>_xlfn.NUMBERVALUE(Test_Length_Start[[#This Row],[Column2]])</f>
        <v>49.812618990459903</v>
      </c>
      <c r="F1165" s="4">
        <f>_xlfn.NUMBERVALUE(Test_Length_Start[[#This Row],[Column3]])</f>
        <v>2.0232789370210802</v>
      </c>
      <c r="G1165" s="4">
        <f>_xlfn.NUMBERVALUE(Test_Length_Start[[#This Row],[Column4]])</f>
        <v>5.5307381280808803E-2</v>
      </c>
      <c r="H1165" s="4">
        <f>_xlfn.NUMBERVALUE(Test_Length_Start[[#This Row],[Column5]])</f>
        <v>0.107428763481001</v>
      </c>
      <c r="I1165" s="4">
        <f>_xlfn.NUMBERVALUE(Test_Length_Start[[#This Row],[Column6]])</f>
        <v>5.0761845034603501E-2</v>
      </c>
      <c r="J1165" s="4">
        <f>_xlfn.NUMBERVALUE(Test_Length_Start[[#This Row],[Column7]])</f>
        <v>9.3413108432681302E-2</v>
      </c>
      <c r="K1165" s="4">
        <f>_xlfn.NUMBERVALUE(Test_Length_Start[[#This Row],[Column12]])</f>
        <v>3.1936652059666799</v>
      </c>
      <c r="L1165" s="8">
        <f>_xlfn.NUMBERVALUE(Test_Length_Start[[#This Row],[Column10]])</f>
        <v>0.14152923667939299</v>
      </c>
      <c r="M1165" s="4">
        <f>_xlfn.NUMBERVALUE(Test_Length_Start[[#This Row],[Column11]])</f>
        <v>0.41327347639727402</v>
      </c>
      <c r="N1165" s="8">
        <f>Tableau2[[#This Row],[Longueur manquante]]-(6-Tableau2[[#This Row],[longueur]])</f>
        <v>-3.563447586581646</v>
      </c>
    </row>
    <row r="1166" spans="2:14" x14ac:dyDescent="0.25">
      <c r="B1166" s="3" t="str">
        <f t="shared" si="36"/>
        <v>19</v>
      </c>
      <c r="C1166" s="4" t="str">
        <f>Test_Length_Start[[#This Row],[Column1]]</f>
        <v>19-Camera-0,15000000000000002</v>
      </c>
      <c r="D1166" s="3">
        <f t="shared" si="37"/>
        <v>1.5</v>
      </c>
      <c r="E1166" s="4">
        <f>_xlfn.NUMBERVALUE(Test_Length_Start[[#This Row],[Column2]])</f>
        <v>47.765980893213602</v>
      </c>
      <c r="F1166" s="4">
        <f>_xlfn.NUMBERVALUE(Test_Length_Start[[#This Row],[Column3]])</f>
        <v>1.8535859853800001</v>
      </c>
      <c r="G1166" s="4">
        <f>_xlfn.NUMBERVALUE(Test_Length_Start[[#This Row],[Column4]])</f>
        <v>8.2374920651336794E-2</v>
      </c>
      <c r="H1166" s="4">
        <f>_xlfn.NUMBERVALUE(Test_Length_Start[[#This Row],[Column5]])</f>
        <v>0.13296134265420001</v>
      </c>
      <c r="I1166" s="4">
        <f>_xlfn.NUMBERVALUE(Test_Length_Start[[#This Row],[Column6]])</f>
        <v>5.49314378831679E-2</v>
      </c>
      <c r="J1166" s="4">
        <f>_xlfn.NUMBERVALUE(Test_Length_Start[[#This Row],[Column7]])</f>
        <v>0.12105356460901499</v>
      </c>
      <c r="K1166" s="4">
        <f>_xlfn.NUMBERVALUE(Test_Length_Start[[#This Row],[Column12]])</f>
        <v>3.3641234450042199</v>
      </c>
      <c r="L1166" s="8">
        <f>_xlfn.NUMBERVALUE(Test_Length_Start[[#This Row],[Column10]])</f>
        <v>0.28156495414636501</v>
      </c>
      <c r="M1166" s="4">
        <f>_xlfn.NUMBERVALUE(Test_Length_Start[[#This Row],[Column11]])</f>
        <v>0.45811415098001401</v>
      </c>
      <c r="N1166" s="8">
        <f>Tableau2[[#This Row],[Longueur manquante]]-(6-Tableau2[[#This Row],[longueur]])</f>
        <v>-3.6882998636399855</v>
      </c>
    </row>
    <row r="1167" spans="2:14" x14ac:dyDescent="0.25">
      <c r="B1167" s="3" t="str">
        <f t="shared" si="36"/>
        <v>19</v>
      </c>
      <c r="C1167" s="4" t="str">
        <f>Test_Length_Start[[#This Row],[Column1]]</f>
        <v>19-Camera-0,15000000000000002</v>
      </c>
      <c r="D1167" s="3">
        <f t="shared" si="37"/>
        <v>1.5</v>
      </c>
      <c r="E1167" s="4">
        <f>_xlfn.NUMBERVALUE(Test_Length_Start[[#This Row],[Column2]])</f>
        <v>33.182667650011403</v>
      </c>
      <c r="F1167" s="4">
        <f>_xlfn.NUMBERVALUE(Test_Length_Start[[#This Row],[Column3]])</f>
        <v>2.00901542931476</v>
      </c>
      <c r="G1167" s="4">
        <f>_xlfn.NUMBERVALUE(Test_Length_Start[[#This Row],[Column4]])</f>
        <v>0.118865032801861</v>
      </c>
      <c r="H1167" s="4">
        <f>_xlfn.NUMBERVALUE(Test_Length_Start[[#This Row],[Column5]])</f>
        <v>0.14954491337022099</v>
      </c>
      <c r="I1167" s="4">
        <f>_xlfn.NUMBERVALUE(Test_Length_Start[[#This Row],[Column6]])</f>
        <v>0.119766236990184</v>
      </c>
      <c r="J1167" s="4">
        <f>_xlfn.NUMBERVALUE(Test_Length_Start[[#This Row],[Column7]])</f>
        <v>0.14993676064388001</v>
      </c>
      <c r="K1167" s="4">
        <f>_xlfn.NUMBERVALUE(Test_Length_Start[[#This Row],[Column12]])</f>
        <v>3.05330201098695</v>
      </c>
      <c r="L1167" s="8">
        <f>_xlfn.NUMBERVALUE(Test_Length_Start[[#This Row],[Column10]])</f>
        <v>0.350488542212881</v>
      </c>
      <c r="M1167" s="4">
        <f>_xlfn.NUMBERVALUE(Test_Length_Start[[#This Row],[Column11]])</f>
        <v>0.51318549020156401</v>
      </c>
      <c r="N1167" s="8">
        <f>Tableau2[[#This Row],[Longueur manquante]]-(6-Tableau2[[#This Row],[longueur]])</f>
        <v>-3.4777990804836758</v>
      </c>
    </row>
    <row r="1168" spans="2:14" x14ac:dyDescent="0.25">
      <c r="B1168" s="3" t="str">
        <f t="shared" si="36"/>
        <v>19</v>
      </c>
      <c r="C1168" s="4" t="str">
        <f>Test_Length_Start[[#This Row],[Column1]]</f>
        <v>19-Camera-0,15000000000000002</v>
      </c>
      <c r="D1168" s="3">
        <f t="shared" si="37"/>
        <v>1.5</v>
      </c>
      <c r="E1168" s="4">
        <f>_xlfn.NUMBERVALUE(Test_Length_Start[[#This Row],[Column2]])</f>
        <v>66.318642105724606</v>
      </c>
      <c r="F1168" s="4">
        <f>_xlfn.NUMBERVALUE(Test_Length_Start[[#This Row],[Column3]])</f>
        <v>2.1049980185316102</v>
      </c>
      <c r="G1168" s="4">
        <f>_xlfn.NUMBERVALUE(Test_Length_Start[[#This Row],[Column4]])</f>
        <v>7.2474529828867498E-2</v>
      </c>
      <c r="H1168" s="4">
        <f>_xlfn.NUMBERVALUE(Test_Length_Start[[#This Row],[Column5]])</f>
        <v>0.118793973051317</v>
      </c>
      <c r="I1168" s="4">
        <f>_xlfn.NUMBERVALUE(Test_Length_Start[[#This Row],[Column6]])</f>
        <v>5.8307565193342903E-2</v>
      </c>
      <c r="J1168" s="4">
        <f>_xlfn.NUMBERVALUE(Test_Length_Start[[#This Row],[Column7]])</f>
        <v>0.10935162151113099</v>
      </c>
      <c r="K1168" s="4">
        <f>_xlfn.NUMBERVALUE(Test_Length_Start[[#This Row],[Column12]])</f>
        <v>3.4398494960041699</v>
      </c>
      <c r="L1168" s="8">
        <f>_xlfn.NUMBERVALUE(Test_Length_Start[[#This Row],[Column10]])</f>
        <v>0.219692285862952</v>
      </c>
      <c r="M1168" s="4">
        <f>_xlfn.NUMBERVALUE(Test_Length_Start[[#This Row],[Column11]])</f>
        <v>0.43070303206857302</v>
      </c>
      <c r="N1168" s="8">
        <f>Tableau2[[#This Row],[Longueur manquante]]-(6-Tableau2[[#This Row],[longueur]])</f>
        <v>-3.4642989493998169</v>
      </c>
    </row>
    <row r="1169" spans="2:14" x14ac:dyDescent="0.25">
      <c r="B1169" s="3" t="str">
        <f t="shared" si="36"/>
        <v>19</v>
      </c>
      <c r="C1169" s="4" t="str">
        <f>Test_Length_Start[[#This Row],[Column1]]</f>
        <v>19-Camera-0,15000000000000002</v>
      </c>
      <c r="D1169" s="3">
        <f t="shared" si="37"/>
        <v>1.5</v>
      </c>
      <c r="E1169" s="4">
        <f>_xlfn.NUMBERVALUE(Test_Length_Start[[#This Row],[Column2]])</f>
        <v>58.4339278835944</v>
      </c>
      <c r="F1169" s="4">
        <f>_xlfn.NUMBERVALUE(Test_Length_Start[[#This Row],[Column3]])</f>
        <v>2.1719356149839402</v>
      </c>
      <c r="G1169" s="4">
        <f>_xlfn.NUMBERVALUE(Test_Length_Start[[#This Row],[Column4]])</f>
        <v>9.8964047724741502E-2</v>
      </c>
      <c r="H1169" s="4">
        <f>_xlfn.NUMBERVALUE(Test_Length_Start[[#This Row],[Column5]])</f>
        <v>0.130079585593532</v>
      </c>
      <c r="I1169" s="4">
        <f>_xlfn.NUMBERVALUE(Test_Length_Start[[#This Row],[Column6]])</f>
        <v>8.8344196184789003E-2</v>
      </c>
      <c r="J1169" s="4">
        <f>_xlfn.NUMBERVALUE(Test_Length_Start[[#This Row],[Column7]])</f>
        <v>0.12714468916990099</v>
      </c>
      <c r="K1169" s="4">
        <f>_xlfn.NUMBERVALUE(Test_Length_Start[[#This Row],[Column12]])</f>
        <v>3.3648459690157302</v>
      </c>
      <c r="L1169" s="8">
        <f>_xlfn.NUMBERVALUE(Test_Length_Start[[#This Row],[Column10]])</f>
        <v>0.25730846755960302</v>
      </c>
      <c r="M1169" s="4">
        <f>_xlfn.NUMBERVALUE(Test_Length_Start[[#This Row],[Column11]])</f>
        <v>0.33673004087805097</v>
      </c>
      <c r="N1169" s="8">
        <f>Tableau2[[#This Row],[Longueur manquante]]-(6-Tableau2[[#This Row],[longueur]])</f>
        <v>-3.4913343441380089</v>
      </c>
    </row>
    <row r="1170" spans="2:14" x14ac:dyDescent="0.25">
      <c r="B1170" s="3" t="str">
        <f t="shared" si="36"/>
        <v>19</v>
      </c>
      <c r="C1170" s="4" t="str">
        <f>Test_Length_Start[[#This Row],[Column1]]</f>
        <v>19-Camera-0,15000000000000002</v>
      </c>
      <c r="D1170" s="3">
        <f t="shared" si="37"/>
        <v>1.5</v>
      </c>
      <c r="E1170" s="4">
        <f>_xlfn.NUMBERVALUE(Test_Length_Start[[#This Row],[Column2]])</f>
        <v>24.107389183762901</v>
      </c>
      <c r="F1170" s="4">
        <f>_xlfn.NUMBERVALUE(Test_Length_Start[[#This Row],[Column3]])</f>
        <v>2.1299546692635101</v>
      </c>
      <c r="G1170" s="4">
        <f>_xlfn.NUMBERVALUE(Test_Length_Start[[#This Row],[Column4]])</f>
        <v>0.14072671047449201</v>
      </c>
      <c r="H1170" s="4">
        <f>_xlfn.NUMBERVALUE(Test_Length_Start[[#This Row],[Column5]])</f>
        <v>0.27195544804064498</v>
      </c>
      <c r="I1170" s="4">
        <f>_xlfn.NUMBERVALUE(Test_Length_Start[[#This Row],[Column6]])</f>
        <v>0.111780727820717</v>
      </c>
      <c r="J1170" s="4">
        <f>_xlfn.NUMBERVALUE(Test_Length_Start[[#This Row],[Column7]])</f>
        <v>0.22172998104359601</v>
      </c>
      <c r="K1170" s="4">
        <f>_xlfn.NUMBERVALUE(Test_Length_Start[[#This Row],[Column12]])</f>
        <v>3.2202034599613398</v>
      </c>
      <c r="L1170" s="8">
        <f>_xlfn.NUMBERVALUE(Test_Length_Start[[#This Row],[Column10]])</f>
        <v>0.43968177125004998</v>
      </c>
      <c r="M1170" s="4">
        <f>_xlfn.NUMBERVALUE(Test_Length_Start[[#This Row],[Column11]])</f>
        <v>0.76248942058288205</v>
      </c>
      <c r="N1170" s="8">
        <f>Tableau2[[#This Row],[Longueur manquante]]-(6-Tableau2[[#This Row],[longueur]])</f>
        <v>-3.1075559101536081</v>
      </c>
    </row>
    <row r="1171" spans="2:14" x14ac:dyDescent="0.25">
      <c r="B1171" s="3" t="str">
        <f t="shared" si="36"/>
        <v>19</v>
      </c>
      <c r="C1171" s="4" t="str">
        <f>Test_Length_Start[[#This Row],[Column1]]</f>
        <v>19-Camera-0,15000000000000002</v>
      </c>
      <c r="D1171" s="3">
        <f t="shared" si="37"/>
        <v>1.5</v>
      </c>
      <c r="E1171" s="4">
        <f>_xlfn.NUMBERVALUE(Test_Length_Start[[#This Row],[Column2]])</f>
        <v>45.058240524652597</v>
      </c>
      <c r="F1171" s="4">
        <f>_xlfn.NUMBERVALUE(Test_Length_Start[[#This Row],[Column3]])</f>
        <v>1.9330441693573299</v>
      </c>
      <c r="G1171" s="4">
        <f>_xlfn.NUMBERVALUE(Test_Length_Start[[#This Row],[Column4]])</f>
        <v>0.19261848868298601</v>
      </c>
      <c r="H1171" s="4">
        <f>_xlfn.NUMBERVALUE(Test_Length_Start[[#This Row],[Column5]])</f>
        <v>0.25272330696531498</v>
      </c>
      <c r="I1171" s="4">
        <f>_xlfn.NUMBERVALUE(Test_Length_Start[[#This Row],[Column6]])</f>
        <v>0.18495374951822899</v>
      </c>
      <c r="J1171" s="4">
        <f>_xlfn.NUMBERVALUE(Test_Length_Start[[#This Row],[Column7]])</f>
        <v>0.22630601563380301</v>
      </c>
      <c r="K1171" s="4">
        <f>_xlfn.NUMBERVALUE(Test_Length_Start[[#This Row],[Column12]])</f>
        <v>3.0513710839441002</v>
      </c>
      <c r="L1171" s="8">
        <f>_xlfn.NUMBERVALUE(Test_Length_Start[[#This Row],[Column10]])</f>
        <v>0.43206143792912799</v>
      </c>
      <c r="M1171" s="4">
        <f>_xlfn.NUMBERVALUE(Test_Length_Start[[#This Row],[Column11]])</f>
        <v>0.72265728445521005</v>
      </c>
      <c r="N1171" s="8">
        <f>Tableau2[[#This Row],[Longueur manquante]]-(6-Tableau2[[#This Row],[longueur]])</f>
        <v>-3.3442985461874604</v>
      </c>
    </row>
    <row r="1172" spans="2:14" x14ac:dyDescent="0.25">
      <c r="B1172" s="3" t="str">
        <f t="shared" si="36"/>
        <v>19</v>
      </c>
      <c r="C1172" s="4" t="str">
        <f>Test_Length_Start[[#This Row],[Column1]]</f>
        <v>19-Camera-0,15000000000000002</v>
      </c>
      <c r="D1172" s="3">
        <f t="shared" si="37"/>
        <v>1.5</v>
      </c>
      <c r="E1172" s="4">
        <f>_xlfn.NUMBERVALUE(Test_Length_Start[[#This Row],[Column2]])</f>
        <v>36.818970962198698</v>
      </c>
      <c r="F1172" s="4">
        <f>_xlfn.NUMBERVALUE(Test_Length_Start[[#This Row],[Column3]])</f>
        <v>1.9316213422711299</v>
      </c>
      <c r="G1172" s="4">
        <f>_xlfn.NUMBERVALUE(Test_Length_Start[[#This Row],[Column4]])</f>
        <v>0.122145652453131</v>
      </c>
      <c r="H1172" s="4">
        <f>_xlfn.NUMBERVALUE(Test_Length_Start[[#This Row],[Column5]])</f>
        <v>0.132469620784434</v>
      </c>
      <c r="I1172" s="4">
        <f>_xlfn.NUMBERVALUE(Test_Length_Start[[#This Row],[Column6]])</f>
        <v>0.119499536229381</v>
      </c>
      <c r="J1172" s="4">
        <f>_xlfn.NUMBERVALUE(Test_Length_Start[[#This Row],[Column7]])</f>
        <v>0.13172107247423601</v>
      </c>
      <c r="K1172" s="4">
        <f>_xlfn.NUMBERVALUE(Test_Length_Start[[#This Row],[Column12]])</f>
        <v>3.1467197539750398</v>
      </c>
      <c r="L1172" s="8">
        <f>_xlfn.NUMBERVALUE(Test_Length_Start[[#This Row],[Column10]])</f>
        <v>0.27728851976019298</v>
      </c>
      <c r="M1172" s="4">
        <f>_xlfn.NUMBERVALUE(Test_Length_Start[[#This Row],[Column11]])</f>
        <v>0.279016525386801</v>
      </c>
      <c r="N1172" s="8">
        <f>Tableau2[[#This Row],[Longueur manquante]]-(6-Tableau2[[#This Row],[longueur]])</f>
        <v>-3.7893621323420685</v>
      </c>
    </row>
    <row r="1173" spans="2:14" x14ac:dyDescent="0.25">
      <c r="B1173" s="3" t="str">
        <f t="shared" si="36"/>
        <v>19</v>
      </c>
      <c r="C1173" s="4" t="str">
        <f>Test_Length_Start[[#This Row],[Column1]]</f>
        <v>19-Camera-0,15000000000000002</v>
      </c>
      <c r="D1173" s="3">
        <f t="shared" si="37"/>
        <v>1.5</v>
      </c>
      <c r="E1173" s="4">
        <f>_xlfn.NUMBERVALUE(Test_Length_Start[[#This Row],[Column2]])</f>
        <v>41.638031282858101</v>
      </c>
      <c r="F1173" s="4">
        <f>_xlfn.NUMBERVALUE(Test_Length_Start[[#This Row],[Column3]])</f>
        <v>2.10076389629717</v>
      </c>
      <c r="G1173" s="4">
        <f>_xlfn.NUMBERVALUE(Test_Length_Start[[#This Row],[Column4]])</f>
        <v>0.156253827294633</v>
      </c>
      <c r="H1173" s="4">
        <f>_xlfn.NUMBERVALUE(Test_Length_Start[[#This Row],[Column5]])</f>
        <v>0.158111712689954</v>
      </c>
      <c r="I1173" s="4">
        <f>_xlfn.NUMBERVALUE(Test_Length_Start[[#This Row],[Column6]])</f>
        <v>0.11365610637658401</v>
      </c>
      <c r="J1173" s="4">
        <f>_xlfn.NUMBERVALUE(Test_Length_Start[[#This Row],[Column7]])</f>
        <v>0.12129896335748699</v>
      </c>
      <c r="K1173" s="4">
        <f>_xlfn.NUMBERVALUE(Test_Length_Start[[#This Row],[Column12]])</f>
        <v>3.0966919750208</v>
      </c>
      <c r="L1173" s="8">
        <f>_xlfn.NUMBERVALUE(Test_Length_Start[[#This Row],[Column10]])</f>
        <v>0.47969159492374103</v>
      </c>
      <c r="M1173" s="4">
        <f>_xlfn.NUMBERVALUE(Test_Length_Start[[#This Row],[Column11]])</f>
        <v>0.47976849956946299</v>
      </c>
      <c r="N1173" s="8">
        <f>Tableau2[[#This Row],[Longueur manquante]]-(6-Tableau2[[#This Row],[longueur]])</f>
        <v>-3.4194676041333669</v>
      </c>
    </row>
    <row r="1174" spans="2:14" x14ac:dyDescent="0.25">
      <c r="B1174" s="3" t="str">
        <f t="shared" si="36"/>
        <v>19</v>
      </c>
      <c r="C1174" s="4" t="str">
        <f>Test_Length_Start[[#This Row],[Column1]]</f>
        <v>19-Camera-0,15000000000000002</v>
      </c>
      <c r="D1174" s="3">
        <f t="shared" si="37"/>
        <v>1.5</v>
      </c>
      <c r="E1174" s="4">
        <f>_xlfn.NUMBERVALUE(Test_Length_Start[[#This Row],[Column2]])</f>
        <v>74.800228414801197</v>
      </c>
      <c r="F1174" s="4">
        <f>_xlfn.NUMBERVALUE(Test_Length_Start[[#This Row],[Column3]])</f>
        <v>1.9728882959068399</v>
      </c>
      <c r="G1174" s="4">
        <f>_xlfn.NUMBERVALUE(Test_Length_Start[[#This Row],[Column4]])</f>
        <v>7.3239642815001504E-2</v>
      </c>
      <c r="H1174" s="4">
        <f>_xlfn.NUMBERVALUE(Test_Length_Start[[#This Row],[Column5]])</f>
        <v>0.10172390831530501</v>
      </c>
      <c r="I1174" s="4">
        <f>_xlfn.NUMBERVALUE(Test_Length_Start[[#This Row],[Column6]])</f>
        <v>6.0059813065384299E-2</v>
      </c>
      <c r="J1174" s="4">
        <f>_xlfn.NUMBERVALUE(Test_Length_Start[[#This Row],[Column7]])</f>
        <v>9.7890587904872997E-2</v>
      </c>
      <c r="K1174" s="4">
        <f>_xlfn.NUMBERVALUE(Test_Length_Start[[#This Row],[Column12]])</f>
        <v>2.9658798810560199</v>
      </c>
      <c r="L1174" s="8">
        <f>_xlfn.NUMBERVALUE(Test_Length_Start[[#This Row],[Column10]])</f>
        <v>0.20760072229081999</v>
      </c>
      <c r="M1174" s="4">
        <f>_xlfn.NUMBERVALUE(Test_Length_Start[[#This Row],[Column11]])</f>
        <v>0.30577328186627001</v>
      </c>
      <c r="N1174" s="8">
        <f>Tableau2[[#This Row],[Longueur manquante]]-(6-Tableau2[[#This Row],[longueur]])</f>
        <v>-3.7213384222268902</v>
      </c>
    </row>
    <row r="1175" spans="2:14" x14ac:dyDescent="0.25">
      <c r="B1175" s="3" t="str">
        <f t="shared" si="36"/>
        <v>19</v>
      </c>
      <c r="C1175" s="4" t="str">
        <f>Test_Length_Start[[#This Row],[Column1]]</f>
        <v>19-Camera-0,15000000000000002</v>
      </c>
      <c r="D1175" s="3">
        <f t="shared" si="37"/>
        <v>1.5</v>
      </c>
      <c r="E1175" s="4">
        <f>_xlfn.NUMBERVALUE(Test_Length_Start[[#This Row],[Column2]])</f>
        <v>72.291196708011597</v>
      </c>
      <c r="F1175" s="4">
        <f>_xlfn.NUMBERVALUE(Test_Length_Start[[#This Row],[Column3]])</f>
        <v>2.0038516591929398</v>
      </c>
      <c r="G1175" s="4">
        <f>_xlfn.NUMBERVALUE(Test_Length_Start[[#This Row],[Column4]])</f>
        <v>3.7162670870813902E-2</v>
      </c>
      <c r="H1175" s="4">
        <f>_xlfn.NUMBERVALUE(Test_Length_Start[[#This Row],[Column5]])</f>
        <v>8.9071634671081895E-2</v>
      </c>
      <c r="I1175" s="4">
        <f>_xlfn.NUMBERVALUE(Test_Length_Start[[#This Row],[Column6]])</f>
        <v>3.3985695884665698E-2</v>
      </c>
      <c r="J1175" s="4">
        <f>_xlfn.NUMBERVALUE(Test_Length_Start[[#This Row],[Column7]])</f>
        <v>7.8566560044232098E-2</v>
      </c>
      <c r="K1175" s="4">
        <f>_xlfn.NUMBERVALUE(Test_Length_Start[[#This Row],[Column12]])</f>
        <v>3.2064778120256898</v>
      </c>
      <c r="L1175" s="8">
        <f>_xlfn.NUMBERVALUE(Test_Length_Start[[#This Row],[Column10]])</f>
        <v>0.101943647033488</v>
      </c>
      <c r="M1175" s="4">
        <f>_xlfn.NUMBERVALUE(Test_Length_Start[[#This Row],[Column11]])</f>
        <v>0.36462428710242001</v>
      </c>
      <c r="N1175" s="8">
        <f>Tableau2[[#This Row],[Longueur manquante]]-(6-Tableau2[[#This Row],[longueur]])</f>
        <v>-3.63152405370464</v>
      </c>
    </row>
    <row r="1176" spans="2:14" x14ac:dyDescent="0.25">
      <c r="B1176" s="3" t="str">
        <f t="shared" si="36"/>
        <v>19</v>
      </c>
      <c r="C1176" s="4" t="str">
        <f>Test_Length_Start[[#This Row],[Column1]]</f>
        <v>19-Camera-0,15000000000000002</v>
      </c>
      <c r="D1176" s="3">
        <f t="shared" si="37"/>
        <v>1.5</v>
      </c>
      <c r="E1176" s="4">
        <f>_xlfn.NUMBERVALUE(Test_Length_Start[[#This Row],[Column2]])</f>
        <v>85.747501034059695</v>
      </c>
      <c r="F1176" s="4">
        <f>_xlfn.NUMBERVALUE(Test_Length_Start[[#This Row],[Column3]])</f>
        <v>2.1307539980967301</v>
      </c>
      <c r="G1176" s="4">
        <f>_xlfn.NUMBERVALUE(Test_Length_Start[[#This Row],[Column4]])</f>
        <v>9.9269305450324405E-2</v>
      </c>
      <c r="H1176" s="4">
        <f>_xlfn.NUMBERVALUE(Test_Length_Start[[#This Row],[Column5]])</f>
        <v>0.126777167858873</v>
      </c>
      <c r="I1176" s="4">
        <f>_xlfn.NUMBERVALUE(Test_Length_Start[[#This Row],[Column6]])</f>
        <v>8.3887524294423199E-2</v>
      </c>
      <c r="J1176" s="4">
        <f>_xlfn.NUMBERVALUE(Test_Length_Start[[#This Row],[Column7]])</f>
        <v>0.121861709655276</v>
      </c>
      <c r="K1176" s="4">
        <f>_xlfn.NUMBERVALUE(Test_Length_Start[[#This Row],[Column12]])</f>
        <v>3.1041695950552799</v>
      </c>
      <c r="L1176" s="8">
        <f>_xlfn.NUMBERVALUE(Test_Length_Start[[#This Row],[Column10]])</f>
        <v>0.33168879725030598</v>
      </c>
      <c r="M1176" s="4">
        <f>_xlfn.NUMBERVALUE(Test_Length_Start[[#This Row],[Column11]])</f>
        <v>0.28856680529518902</v>
      </c>
      <c r="N1176" s="8">
        <f>Tableau2[[#This Row],[Longueur manquante]]-(6-Tableau2[[#This Row],[longueur]])</f>
        <v>-3.5806791966080809</v>
      </c>
    </row>
    <row r="1177" spans="2:14" x14ac:dyDescent="0.25">
      <c r="B1177" s="3" t="str">
        <f t="shared" si="36"/>
        <v>19</v>
      </c>
      <c r="C1177" s="4" t="str">
        <f>Test_Length_Start[[#This Row],[Column1]]</f>
        <v>19-Camera-0,15000000000000002</v>
      </c>
      <c r="D1177" s="3">
        <f t="shared" si="37"/>
        <v>1.5</v>
      </c>
      <c r="E1177" s="4">
        <f>_xlfn.NUMBERVALUE(Test_Length_Start[[#This Row],[Column2]])</f>
        <v>42.194423118109498</v>
      </c>
      <c r="F1177" s="4">
        <f>_xlfn.NUMBERVALUE(Test_Length_Start[[#This Row],[Column3]])</f>
        <v>2.1475007305854299</v>
      </c>
      <c r="G1177" s="4">
        <f>_xlfn.NUMBERVALUE(Test_Length_Start[[#This Row],[Column4]])</f>
        <v>0.12725074229397801</v>
      </c>
      <c r="H1177" s="4">
        <f>_xlfn.NUMBERVALUE(Test_Length_Start[[#This Row],[Column5]])</f>
        <v>0.151660057939703</v>
      </c>
      <c r="I1177" s="4">
        <f>_xlfn.NUMBERVALUE(Test_Length_Start[[#This Row],[Column6]])</f>
        <v>8.6487192298820001E-2</v>
      </c>
      <c r="J1177" s="4">
        <f>_xlfn.NUMBERVALUE(Test_Length_Start[[#This Row],[Column7]])</f>
        <v>0.13130790804497899</v>
      </c>
      <c r="K1177" s="4">
        <f>_xlfn.NUMBERVALUE(Test_Length_Start[[#This Row],[Column12]])</f>
        <v>3.8566463390597998</v>
      </c>
      <c r="L1177" s="8">
        <f>_xlfn.NUMBERVALUE(Test_Length_Start[[#This Row],[Column10]])</f>
        <v>0.43179849097075201</v>
      </c>
      <c r="M1177" s="4">
        <f>_xlfn.NUMBERVALUE(Test_Length_Start[[#This Row],[Column11]])</f>
        <v>0.43154981314952001</v>
      </c>
      <c r="N1177" s="8">
        <f>Tableau2[[#This Row],[Longueur manquante]]-(6-Tableau2[[#This Row],[longueur]])</f>
        <v>-3.42094945626505</v>
      </c>
    </row>
    <row r="1178" spans="2:14" x14ac:dyDescent="0.25">
      <c r="B1178" s="3" t="str">
        <f t="shared" si="36"/>
        <v>19</v>
      </c>
      <c r="C1178" s="4" t="str">
        <f>Test_Length_Start[[#This Row],[Column1]]</f>
        <v>19-Camera-0,15000000000000002</v>
      </c>
      <c r="D1178" s="3">
        <f t="shared" si="37"/>
        <v>1.5</v>
      </c>
      <c r="E1178" s="4">
        <f>_xlfn.NUMBERVALUE(Test_Length_Start[[#This Row],[Column2]])</f>
        <v>71.862561183235997</v>
      </c>
      <c r="F1178" s="4">
        <f>_xlfn.NUMBERVALUE(Test_Length_Start[[#This Row],[Column3]])</f>
        <v>1.9651011018369899</v>
      </c>
      <c r="G1178" s="4">
        <f>_xlfn.NUMBERVALUE(Test_Length_Start[[#This Row],[Column4]])</f>
        <v>0.14004147133338499</v>
      </c>
      <c r="H1178" s="4">
        <f>_xlfn.NUMBERVALUE(Test_Length_Start[[#This Row],[Column5]])</f>
        <v>0.14730173138111699</v>
      </c>
      <c r="I1178" s="4">
        <f>_xlfn.NUMBERVALUE(Test_Length_Start[[#This Row],[Column6]])</f>
        <v>0.102586920296594</v>
      </c>
      <c r="J1178" s="4">
        <f>_xlfn.NUMBERVALUE(Test_Length_Start[[#This Row],[Column7]])</f>
        <v>0.13505164106336701</v>
      </c>
      <c r="K1178" s="4">
        <f>_xlfn.NUMBERVALUE(Test_Length_Start[[#This Row],[Column12]])</f>
        <v>3.3974053040146801</v>
      </c>
      <c r="L1178" s="8">
        <f>_xlfn.NUMBERVALUE(Test_Length_Start[[#This Row],[Column10]])</f>
        <v>0.44786530957026599</v>
      </c>
      <c r="M1178" s="4">
        <f>_xlfn.NUMBERVALUE(Test_Length_Start[[#This Row],[Column11]])</f>
        <v>0.42419863586601297</v>
      </c>
      <c r="N1178" s="8">
        <f>Tableau2[[#This Row],[Longueur manquante]]-(6-Tableau2[[#This Row],[longueur]])</f>
        <v>-3.610700262296997</v>
      </c>
    </row>
    <row r="1179" spans="2:14" x14ac:dyDescent="0.25">
      <c r="B1179" s="3" t="str">
        <f t="shared" si="36"/>
        <v>19</v>
      </c>
      <c r="C1179" s="4" t="str">
        <f>Test_Length_Start[[#This Row],[Column1]]</f>
        <v>19-Camera-0,15000000000000002</v>
      </c>
      <c r="D1179" s="3">
        <f t="shared" si="37"/>
        <v>1.5</v>
      </c>
      <c r="E1179" s="4">
        <f>_xlfn.NUMBERVALUE(Test_Length_Start[[#This Row],[Column2]])</f>
        <v>50.852369452394001</v>
      </c>
      <c r="F1179" s="4">
        <f>_xlfn.NUMBERVALUE(Test_Length_Start[[#This Row],[Column3]])</f>
        <v>2.1357765705755201</v>
      </c>
      <c r="G1179" s="4">
        <f>_xlfn.NUMBERVALUE(Test_Length_Start[[#This Row],[Column4]])</f>
        <v>0.15346108492477201</v>
      </c>
      <c r="H1179" s="4">
        <f>_xlfn.NUMBERVALUE(Test_Length_Start[[#This Row],[Column5]])</f>
        <v>0.14626252859716701</v>
      </c>
      <c r="I1179" s="4">
        <f>_xlfn.NUMBERVALUE(Test_Length_Start[[#This Row],[Column6]])</f>
        <v>0.110790884433892</v>
      </c>
      <c r="J1179" s="4">
        <f>_xlfn.NUMBERVALUE(Test_Length_Start[[#This Row],[Column7]])</f>
        <v>0.12542587554764401</v>
      </c>
      <c r="K1179" s="4">
        <f>_xlfn.NUMBERVALUE(Test_Length_Start[[#This Row],[Column12]])</f>
        <v>3.3693708389764598</v>
      </c>
      <c r="L1179" s="8">
        <f>_xlfn.NUMBERVALUE(Test_Length_Start[[#This Row],[Column10]])</f>
        <v>0.49147175502759799</v>
      </c>
      <c r="M1179" s="4">
        <f>_xlfn.NUMBERVALUE(Test_Length_Start[[#This Row],[Column11]])</f>
        <v>0.45214179017575701</v>
      </c>
      <c r="N1179" s="8">
        <f>Tableau2[[#This Row],[Longueur manquante]]-(6-Tableau2[[#This Row],[longueur]])</f>
        <v>-3.412081639248723</v>
      </c>
    </row>
    <row r="1180" spans="2:14" x14ac:dyDescent="0.25">
      <c r="B1180" s="3" t="str">
        <f t="shared" si="36"/>
        <v>19</v>
      </c>
      <c r="C1180" s="4" t="str">
        <f>Test_Length_Start[[#This Row],[Column1]]</f>
        <v>19-Camera-0,15000000000000002</v>
      </c>
      <c r="D1180" s="3">
        <f t="shared" si="37"/>
        <v>1.5</v>
      </c>
      <c r="E1180" s="4">
        <f>_xlfn.NUMBERVALUE(Test_Length_Start[[#This Row],[Column2]])</f>
        <v>64.648278367357506</v>
      </c>
      <c r="F1180" s="4">
        <f>_xlfn.NUMBERVALUE(Test_Length_Start[[#This Row],[Column3]])</f>
        <v>2.0175154893699898</v>
      </c>
      <c r="G1180" s="4">
        <f>_xlfn.NUMBERVALUE(Test_Length_Start[[#This Row],[Column4]])</f>
        <v>6.6048496727910605E-2</v>
      </c>
      <c r="H1180" s="4">
        <f>_xlfn.NUMBERVALUE(Test_Length_Start[[#This Row],[Column5]])</f>
        <v>0.11808834440061</v>
      </c>
      <c r="I1180" s="4">
        <f>_xlfn.NUMBERVALUE(Test_Length_Start[[#This Row],[Column6]])</f>
        <v>5.8168710382259001E-2</v>
      </c>
      <c r="J1180" s="4">
        <f>_xlfn.NUMBERVALUE(Test_Length_Start[[#This Row],[Column7]])</f>
        <v>0.10878211538943799</v>
      </c>
      <c r="K1180" s="4">
        <f>_xlfn.NUMBERVALUE(Test_Length_Start[[#This Row],[Column12]])</f>
        <v>2.8862382730003402</v>
      </c>
      <c r="L1180" s="8">
        <f>_xlfn.NUMBERVALUE(Test_Length_Start[[#This Row],[Column10]])</f>
        <v>0.18890390505641799</v>
      </c>
      <c r="M1180" s="4">
        <f>_xlfn.NUMBERVALUE(Test_Length_Start[[#This Row],[Column11]])</f>
        <v>0.42445822608755901</v>
      </c>
      <c r="N1180" s="8">
        <f>Tableau2[[#This Row],[Longueur manquante]]-(6-Tableau2[[#This Row],[longueur]])</f>
        <v>-3.5580262845424513</v>
      </c>
    </row>
    <row r="1181" spans="2:14" x14ac:dyDescent="0.25">
      <c r="B1181" s="3" t="str">
        <f t="shared" si="36"/>
        <v>19</v>
      </c>
      <c r="C1181" s="4" t="str">
        <f>Test_Length_Start[[#This Row],[Column1]]</f>
        <v>19-Camera-0,15000000000000002</v>
      </c>
      <c r="D1181" s="3">
        <f t="shared" si="37"/>
        <v>1.5</v>
      </c>
      <c r="E1181" s="4">
        <f>_xlfn.NUMBERVALUE(Test_Length_Start[[#This Row],[Column2]])</f>
        <v>80.622383721983894</v>
      </c>
      <c r="F1181" s="4">
        <f>_xlfn.NUMBERVALUE(Test_Length_Start[[#This Row],[Column3]])</f>
        <v>1.87309318943946</v>
      </c>
      <c r="G1181" s="4">
        <f>_xlfn.NUMBERVALUE(Test_Length_Start[[#This Row],[Column4]])</f>
        <v>3.0747258374617802E-2</v>
      </c>
      <c r="H1181" s="4">
        <f>_xlfn.NUMBERVALUE(Test_Length_Start[[#This Row],[Column5]])</f>
        <v>8.9953668370053405E-2</v>
      </c>
      <c r="I1181" s="4">
        <f>_xlfn.NUMBERVALUE(Test_Length_Start[[#This Row],[Column6]])</f>
        <v>2.5337921628520398E-2</v>
      </c>
      <c r="J1181" s="4">
        <f>_xlfn.NUMBERVALUE(Test_Length_Start[[#This Row],[Column7]])</f>
        <v>7.7333887650991306E-2</v>
      </c>
      <c r="K1181" s="4">
        <f>_xlfn.NUMBERVALUE(Test_Length_Start[[#This Row],[Column12]])</f>
        <v>3.08371220494154</v>
      </c>
      <c r="L1181" s="8">
        <f>_xlfn.NUMBERVALUE(Test_Length_Start[[#This Row],[Column10]])</f>
        <v>0.12694257079625801</v>
      </c>
      <c r="M1181" s="4">
        <f>_xlfn.NUMBERVALUE(Test_Length_Start[[#This Row],[Column11]])</f>
        <v>0.38623462623784399</v>
      </c>
      <c r="N1181" s="8">
        <f>Tableau2[[#This Row],[Longueur manquante]]-(6-Tableau2[[#This Row],[longueur]])</f>
        <v>-3.7406721843226958</v>
      </c>
    </row>
    <row r="1182" spans="2:14" x14ac:dyDescent="0.25">
      <c r="B1182" s="3" t="str">
        <f t="shared" si="36"/>
        <v>19</v>
      </c>
      <c r="C1182" s="4" t="str">
        <f>Test_Length_Start[[#This Row],[Column1]]</f>
        <v>19-Ground_Truth</v>
      </c>
      <c r="D1182" s="3">
        <f t="shared" si="37"/>
        <v>-2</v>
      </c>
      <c r="E1182" s="4">
        <f>_xlfn.NUMBERVALUE(Test_Length_Start[[#This Row],[Column2]])</f>
        <v>78.853091455880204</v>
      </c>
      <c r="F1182" s="4">
        <f>_xlfn.NUMBERVALUE(Test_Length_Start[[#This Row],[Column3]])</f>
        <v>1.85373356687768</v>
      </c>
      <c r="G1182" s="4">
        <f>_xlfn.NUMBERVALUE(Test_Length_Start[[#This Row],[Column4]])</f>
        <v>8.5494942394246098E-3</v>
      </c>
      <c r="H1182" s="4">
        <f>_xlfn.NUMBERVALUE(Test_Length_Start[[#This Row],[Column5]])</f>
        <v>8.2330497362508998E-2</v>
      </c>
      <c r="I1182" s="4">
        <f>_xlfn.NUMBERVALUE(Test_Length_Start[[#This Row],[Column6]])</f>
        <v>7.6740972712017602E-3</v>
      </c>
      <c r="J1182" s="4">
        <f>_xlfn.NUMBERVALUE(Test_Length_Start[[#This Row],[Column7]])</f>
        <v>6.5479914469282002E-2</v>
      </c>
      <c r="K1182" s="4">
        <f>_xlfn.NUMBERVALUE(Test_Length_Start[[#This Row],[Column12]])</f>
        <v>2.1550674249883701</v>
      </c>
      <c r="L1182" s="8">
        <f>_xlfn.NUMBERVALUE(Test_Length_Start[[#This Row],[Column10]])</f>
        <v>4.1174989485234299E-2</v>
      </c>
      <c r="M1182" s="4">
        <f>_xlfn.NUMBERVALUE(Test_Length_Start[[#This Row],[Column11]])</f>
        <v>0.37933915363232701</v>
      </c>
      <c r="N1182" s="8">
        <f>Tableau2[[#This Row],[Longueur manquante]]-(6-Tableau2[[#This Row],[longueur]])</f>
        <v>-3.7669272794899928</v>
      </c>
    </row>
    <row r="1183" spans="2:14" x14ac:dyDescent="0.25">
      <c r="B1183" s="3" t="str">
        <f t="shared" si="36"/>
        <v>19</v>
      </c>
      <c r="C1183" s="4" t="str">
        <f>Test_Length_Start[[#This Row],[Column1]]</f>
        <v>19-Ground_Truth</v>
      </c>
      <c r="D1183" s="3">
        <f t="shared" si="37"/>
        <v>-2</v>
      </c>
      <c r="E1183" s="4">
        <f>_xlfn.NUMBERVALUE(Test_Length_Start[[#This Row],[Column2]])</f>
        <v>68.5059542474267</v>
      </c>
      <c r="F1183" s="4">
        <f>_xlfn.NUMBERVALUE(Test_Length_Start[[#This Row],[Column3]])</f>
        <v>1.8156065120496701</v>
      </c>
      <c r="G1183" s="4">
        <f>_xlfn.NUMBERVALUE(Test_Length_Start[[#This Row],[Column4]])</f>
        <v>6.01988362584319E-3</v>
      </c>
      <c r="H1183" s="4">
        <f>_xlfn.NUMBERVALUE(Test_Length_Start[[#This Row],[Column5]])</f>
        <v>8.4470211091029895E-2</v>
      </c>
      <c r="I1183" s="4">
        <f>_xlfn.NUMBERVALUE(Test_Length_Start[[#This Row],[Column6]])</f>
        <v>3.8196436540209001E-3</v>
      </c>
      <c r="J1183" s="4">
        <f>_xlfn.NUMBERVALUE(Test_Length_Start[[#This Row],[Column7]])</f>
        <v>6.5594921205848894E-2</v>
      </c>
      <c r="K1183" s="4">
        <f>_xlfn.NUMBERVALUE(Test_Length_Start[[#This Row],[Column12]])</f>
        <v>2.3310617370298101</v>
      </c>
      <c r="L1183" s="8">
        <f>_xlfn.NUMBERVALUE(Test_Length_Start[[#This Row],[Column10]])</f>
        <v>2.8605803043238301E-2</v>
      </c>
      <c r="M1183" s="4">
        <f>_xlfn.NUMBERVALUE(Test_Length_Start[[#This Row],[Column11]])</f>
        <v>0.38746869870832601</v>
      </c>
      <c r="N1183" s="8">
        <f>Tableau2[[#This Row],[Longueur manquante]]-(6-Tableau2[[#This Row],[longueur]])</f>
        <v>-3.7969247892420039</v>
      </c>
    </row>
    <row r="1184" spans="2:14" x14ac:dyDescent="0.25">
      <c r="B1184" s="3" t="str">
        <f t="shared" si="36"/>
        <v>19</v>
      </c>
      <c r="C1184" s="4" t="str">
        <f>Test_Length_Start[[#This Row],[Column1]]</f>
        <v>19-Ground_Truth</v>
      </c>
      <c r="D1184" s="3">
        <f t="shared" si="37"/>
        <v>-2</v>
      </c>
      <c r="E1184" s="4">
        <f>_xlfn.NUMBERVALUE(Test_Length_Start[[#This Row],[Column2]])</f>
        <v>70.835614368187393</v>
      </c>
      <c r="F1184" s="4">
        <f>_xlfn.NUMBERVALUE(Test_Length_Start[[#This Row],[Column3]])</f>
        <v>1.8951180423762199</v>
      </c>
      <c r="G1184" s="4">
        <f>_xlfn.NUMBERVALUE(Test_Length_Start[[#This Row],[Column4]])</f>
        <v>1.74822353080827E-2</v>
      </c>
      <c r="H1184" s="4">
        <f>_xlfn.NUMBERVALUE(Test_Length_Start[[#This Row],[Column5]])</f>
        <v>8.0980605774171793E-2</v>
      </c>
      <c r="I1184" s="4">
        <f>_xlfn.NUMBERVALUE(Test_Length_Start[[#This Row],[Column6]])</f>
        <v>1.6557690117377202E-2</v>
      </c>
      <c r="J1184" s="4">
        <f>_xlfn.NUMBERVALUE(Test_Length_Start[[#This Row],[Column7]])</f>
        <v>6.2119290178321698E-2</v>
      </c>
      <c r="K1184" s="4">
        <f>_xlfn.NUMBERVALUE(Test_Length_Start[[#This Row],[Column12]])</f>
        <v>2.3126750410301602</v>
      </c>
      <c r="L1184" s="8">
        <f>_xlfn.NUMBERVALUE(Test_Length_Start[[#This Row],[Column10]])</f>
        <v>4.59320563107984E-2</v>
      </c>
      <c r="M1184" s="4">
        <f>_xlfn.NUMBERVALUE(Test_Length_Start[[#This Row],[Column11]])</f>
        <v>0.36352366937282998</v>
      </c>
      <c r="N1184" s="8">
        <f>Tableau2[[#This Row],[Longueur manquante]]-(6-Tableau2[[#This Row],[longueur]])</f>
        <v>-3.7413582882509502</v>
      </c>
    </row>
    <row r="1185" spans="2:14" x14ac:dyDescent="0.25">
      <c r="B1185" s="3" t="str">
        <f t="shared" si="36"/>
        <v>19</v>
      </c>
      <c r="C1185" s="4" t="str">
        <f>Test_Length_Start[[#This Row],[Column1]]</f>
        <v>19-Ground_Truth</v>
      </c>
      <c r="D1185" s="3">
        <f t="shared" si="37"/>
        <v>-2</v>
      </c>
      <c r="E1185" s="4">
        <f>_xlfn.NUMBERVALUE(Test_Length_Start[[#This Row],[Column2]])</f>
        <v>69.425698453287495</v>
      </c>
      <c r="F1185" s="4">
        <f>_xlfn.NUMBERVALUE(Test_Length_Start[[#This Row],[Column3]])</f>
        <v>1.89388903255862</v>
      </c>
      <c r="G1185" s="4">
        <f>_xlfn.NUMBERVALUE(Test_Length_Start[[#This Row],[Column4]])</f>
        <v>4.3201116120503199E-3</v>
      </c>
      <c r="H1185" s="4">
        <f>_xlfn.NUMBERVALUE(Test_Length_Start[[#This Row],[Column5]])</f>
        <v>7.9889209131213099E-2</v>
      </c>
      <c r="I1185" s="4">
        <f>_xlfn.NUMBERVALUE(Test_Length_Start[[#This Row],[Column6]])</f>
        <v>3.5018104101206E-3</v>
      </c>
      <c r="J1185" s="4">
        <f>_xlfn.NUMBERVALUE(Test_Length_Start[[#This Row],[Column7]])</f>
        <v>6.2322922058460802E-2</v>
      </c>
      <c r="K1185" s="4">
        <f>_xlfn.NUMBERVALUE(Test_Length_Start[[#This Row],[Column12]])</f>
        <v>2.2503732600016502</v>
      </c>
      <c r="L1185" s="8">
        <f>_xlfn.NUMBERVALUE(Test_Length_Start[[#This Row],[Column10]])</f>
        <v>1.2135824404433899E-2</v>
      </c>
      <c r="M1185" s="4">
        <f>_xlfn.NUMBERVALUE(Test_Length_Start[[#This Row],[Column11]])</f>
        <v>0.38555389801066398</v>
      </c>
      <c r="N1185" s="8">
        <f>Tableau2[[#This Row],[Longueur manquante]]-(6-Tableau2[[#This Row],[longueur]])</f>
        <v>-3.7205570694307157</v>
      </c>
    </row>
    <row r="1186" spans="2:14" x14ac:dyDescent="0.25">
      <c r="B1186" s="3" t="str">
        <f t="shared" si="36"/>
        <v>19</v>
      </c>
      <c r="C1186" s="4" t="str">
        <f>Test_Length_Start[[#This Row],[Column1]]</f>
        <v>19-Ground_Truth</v>
      </c>
      <c r="D1186" s="3">
        <f t="shared" si="37"/>
        <v>-2</v>
      </c>
      <c r="E1186" s="4">
        <f>_xlfn.NUMBERVALUE(Test_Length_Start[[#This Row],[Column2]])</f>
        <v>67.669446186906001</v>
      </c>
      <c r="F1186" s="4">
        <f>_xlfn.NUMBERVALUE(Test_Length_Start[[#This Row],[Column3]])</f>
        <v>1.82332723177916</v>
      </c>
      <c r="G1186" s="4">
        <f>_xlfn.NUMBERVALUE(Test_Length_Start[[#This Row],[Column4]])</f>
        <v>1.7847756472104799E-2</v>
      </c>
      <c r="H1186" s="4">
        <f>_xlfn.NUMBERVALUE(Test_Length_Start[[#This Row],[Column5]])</f>
        <v>9.2791434809407297E-2</v>
      </c>
      <c r="I1186" s="4">
        <f>_xlfn.NUMBERVALUE(Test_Length_Start[[#This Row],[Column6]])</f>
        <v>1.03215548398417E-2</v>
      </c>
      <c r="J1186" s="4">
        <f>_xlfn.NUMBERVALUE(Test_Length_Start[[#This Row],[Column7]])</f>
        <v>6.9830697691189797E-2</v>
      </c>
      <c r="K1186" s="4">
        <f>_xlfn.NUMBERVALUE(Test_Length_Start[[#This Row],[Column12]])</f>
        <v>2.2943657430587301</v>
      </c>
      <c r="L1186" s="8">
        <f>_xlfn.NUMBERVALUE(Test_Length_Start[[#This Row],[Column10]])</f>
        <v>5.77160154475772E-2</v>
      </c>
      <c r="M1186" s="4">
        <f>_xlfn.NUMBERVALUE(Test_Length_Start[[#This Row],[Column11]])</f>
        <v>0.37919934477432998</v>
      </c>
      <c r="N1186" s="8">
        <f>Tableau2[[#This Row],[Longueur manquante]]-(6-Tableau2[[#This Row],[longueur]])</f>
        <v>-3.79747342344651</v>
      </c>
    </row>
    <row r="1187" spans="2:14" x14ac:dyDescent="0.25">
      <c r="B1187" s="3" t="str">
        <f t="shared" si="36"/>
        <v>19</v>
      </c>
      <c r="C1187" s="4" t="str">
        <f>Test_Length_Start[[#This Row],[Column1]]</f>
        <v>19-Ground_Truth</v>
      </c>
      <c r="D1187" s="3">
        <f t="shared" si="37"/>
        <v>-2</v>
      </c>
      <c r="E1187" s="4">
        <f>_xlfn.NUMBERVALUE(Test_Length_Start[[#This Row],[Column2]])</f>
        <v>65.402142894967298</v>
      </c>
      <c r="F1187" s="4">
        <f>_xlfn.NUMBERVALUE(Test_Length_Start[[#This Row],[Column3]])</f>
        <v>1.9063961863371</v>
      </c>
      <c r="G1187" s="4">
        <f>_xlfn.NUMBERVALUE(Test_Length_Start[[#This Row],[Column4]])</f>
        <v>1.7415211818003502E-2</v>
      </c>
      <c r="H1187" s="4">
        <f>_xlfn.NUMBERVALUE(Test_Length_Start[[#This Row],[Column5]])</f>
        <v>8.3513666563340902E-2</v>
      </c>
      <c r="I1187" s="4">
        <f>_xlfn.NUMBERVALUE(Test_Length_Start[[#This Row],[Column6]])</f>
        <v>1.06366086311577E-2</v>
      </c>
      <c r="J1187" s="4">
        <f>_xlfn.NUMBERVALUE(Test_Length_Start[[#This Row],[Column7]])</f>
        <v>6.6186071099121599E-2</v>
      </c>
      <c r="K1187" s="4">
        <f>_xlfn.NUMBERVALUE(Test_Length_Start[[#This Row],[Column12]])</f>
        <v>2.1637614009669002</v>
      </c>
      <c r="L1187" s="8">
        <f>_xlfn.NUMBERVALUE(Test_Length_Start[[#This Row],[Column10]])</f>
        <v>5.4734900662961501E-2</v>
      </c>
      <c r="M1187" s="4">
        <f>_xlfn.NUMBERVALUE(Test_Length_Start[[#This Row],[Column11]])</f>
        <v>0.38606638056012499</v>
      </c>
      <c r="N1187" s="8">
        <f>Tableau2[[#This Row],[Longueur manquante]]-(6-Tableau2[[#This Row],[longueur]])</f>
        <v>-3.7075374331027753</v>
      </c>
    </row>
    <row r="1188" spans="2:14" x14ac:dyDescent="0.25">
      <c r="B1188" s="3" t="str">
        <f t="shared" si="36"/>
        <v>19</v>
      </c>
      <c r="C1188" s="4" t="str">
        <f>Test_Length_Start[[#This Row],[Column1]]</f>
        <v>19-Ground_Truth</v>
      </c>
      <c r="D1188" s="3">
        <f t="shared" si="37"/>
        <v>-2</v>
      </c>
      <c r="E1188" s="4">
        <f>_xlfn.NUMBERVALUE(Test_Length_Start[[#This Row],[Column2]])</f>
        <v>75.454767910014198</v>
      </c>
      <c r="F1188" s="4">
        <f>_xlfn.NUMBERVALUE(Test_Length_Start[[#This Row],[Column3]])</f>
        <v>1.91487048863149</v>
      </c>
      <c r="G1188" s="4">
        <f>_xlfn.NUMBERVALUE(Test_Length_Start[[#This Row],[Column4]])</f>
        <v>1.9330497324622699E-2</v>
      </c>
      <c r="H1188" s="4">
        <f>_xlfn.NUMBERVALUE(Test_Length_Start[[#This Row],[Column5]])</f>
        <v>8.2746135091891701E-2</v>
      </c>
      <c r="I1188" s="4">
        <f>_xlfn.NUMBERVALUE(Test_Length_Start[[#This Row],[Column6]])</f>
        <v>1.49720558255545E-2</v>
      </c>
      <c r="J1188" s="4">
        <f>_xlfn.NUMBERVALUE(Test_Length_Start[[#This Row],[Column7]])</f>
        <v>6.28507853574794E-2</v>
      </c>
      <c r="K1188" s="4">
        <f>_xlfn.NUMBERVALUE(Test_Length_Start[[#This Row],[Column12]])</f>
        <v>2.13404780591372</v>
      </c>
      <c r="L1188" s="8">
        <f>_xlfn.NUMBERVALUE(Test_Length_Start[[#This Row],[Column10]])</f>
        <v>5.5015651126395101E-2</v>
      </c>
      <c r="M1188" s="4">
        <f>_xlfn.NUMBERVALUE(Test_Length_Start[[#This Row],[Column11]])</f>
        <v>0.37977576460254597</v>
      </c>
      <c r="N1188" s="8">
        <f>Tableau2[[#This Row],[Longueur manquante]]-(6-Tableau2[[#This Row],[longueur]])</f>
        <v>-3.7053537467659643</v>
      </c>
    </row>
    <row r="1189" spans="2:14" x14ac:dyDescent="0.25">
      <c r="B1189" s="3" t="str">
        <f t="shared" si="36"/>
        <v>19</v>
      </c>
      <c r="C1189" s="4" t="str">
        <f>Test_Length_Start[[#This Row],[Column1]]</f>
        <v>19-Ground_Truth</v>
      </c>
      <c r="D1189" s="3">
        <f t="shared" si="37"/>
        <v>-2</v>
      </c>
      <c r="E1189" s="4">
        <f>_xlfn.NUMBERVALUE(Test_Length_Start[[#This Row],[Column2]])</f>
        <v>76.541911308097596</v>
      </c>
      <c r="F1189" s="4">
        <f>_xlfn.NUMBERVALUE(Test_Length_Start[[#This Row],[Column3]])</f>
        <v>1.82934689685276</v>
      </c>
      <c r="G1189" s="4">
        <f>_xlfn.NUMBERVALUE(Test_Length_Start[[#This Row],[Column4]])</f>
        <v>1.1764182710885999E-2</v>
      </c>
      <c r="H1189" s="4">
        <f>_xlfn.NUMBERVALUE(Test_Length_Start[[#This Row],[Column5]])</f>
        <v>8.58804006940347E-2</v>
      </c>
      <c r="I1189" s="4">
        <f>_xlfn.NUMBERVALUE(Test_Length_Start[[#This Row],[Column6]])</f>
        <v>8.5601477200198707E-3</v>
      </c>
      <c r="J1189" s="4">
        <f>_xlfn.NUMBERVALUE(Test_Length_Start[[#This Row],[Column7]])</f>
        <v>6.6813858105054302E-2</v>
      </c>
      <c r="K1189" s="4">
        <f>_xlfn.NUMBERVALUE(Test_Length_Start[[#This Row],[Column12]])</f>
        <v>2.2625617609592101</v>
      </c>
      <c r="L1189" s="8">
        <f>_xlfn.NUMBERVALUE(Test_Length_Start[[#This Row],[Column10]])</f>
        <v>3.4395123910571E-2</v>
      </c>
      <c r="M1189" s="4">
        <f>_xlfn.NUMBERVALUE(Test_Length_Start[[#This Row],[Column11]])</f>
        <v>0.367069102155688</v>
      </c>
      <c r="N1189" s="8">
        <f>Tableau2[[#This Row],[Longueur manquante]]-(6-Tableau2[[#This Row],[longueur]])</f>
        <v>-3.8035840009915516</v>
      </c>
    </row>
    <row r="1190" spans="2:14" x14ac:dyDescent="0.25">
      <c r="B1190" s="3" t="str">
        <f t="shared" si="36"/>
        <v>19</v>
      </c>
      <c r="C1190" s="4" t="str">
        <f>Test_Length_Start[[#This Row],[Column1]]</f>
        <v>19-Ground_Truth</v>
      </c>
      <c r="D1190" s="3">
        <f t="shared" si="37"/>
        <v>-2</v>
      </c>
      <c r="E1190" s="4">
        <f>_xlfn.NUMBERVALUE(Test_Length_Start[[#This Row],[Column2]])</f>
        <v>74.395302845519197</v>
      </c>
      <c r="F1190" s="4">
        <f>_xlfn.NUMBERVALUE(Test_Length_Start[[#This Row],[Column3]])</f>
        <v>1.90519402475841</v>
      </c>
      <c r="G1190" s="4">
        <f>_xlfn.NUMBERVALUE(Test_Length_Start[[#This Row],[Column4]])</f>
        <v>7.8234189766321696E-3</v>
      </c>
      <c r="H1190" s="4">
        <f>_xlfn.NUMBERVALUE(Test_Length_Start[[#This Row],[Column5]])</f>
        <v>8.1674646645419097E-2</v>
      </c>
      <c r="I1190" s="4">
        <f>_xlfn.NUMBERVALUE(Test_Length_Start[[#This Row],[Column6]])</f>
        <v>7.4564816122786801E-3</v>
      </c>
      <c r="J1190" s="4">
        <f>_xlfn.NUMBERVALUE(Test_Length_Start[[#This Row],[Column7]])</f>
        <v>6.4042146121909796E-2</v>
      </c>
      <c r="K1190" s="4">
        <f>_xlfn.NUMBERVALUE(Test_Length_Start[[#This Row],[Column12]])</f>
        <v>2.13593268790282</v>
      </c>
      <c r="L1190" s="8">
        <f>_xlfn.NUMBERVALUE(Test_Length_Start[[#This Row],[Column10]])</f>
        <v>2.52225393642279E-2</v>
      </c>
      <c r="M1190" s="4">
        <f>_xlfn.NUMBERVALUE(Test_Length_Start[[#This Row],[Column11]])</f>
        <v>0.39032092544070701</v>
      </c>
      <c r="N1190" s="8">
        <f>Tableau2[[#This Row],[Longueur manquante]]-(6-Tableau2[[#This Row],[longueur]])</f>
        <v>-3.7044850498008826</v>
      </c>
    </row>
    <row r="1191" spans="2:14" x14ac:dyDescent="0.25">
      <c r="B1191" s="3" t="str">
        <f t="shared" si="36"/>
        <v>19</v>
      </c>
      <c r="C1191" s="4" t="str">
        <f>Test_Length_Start[[#This Row],[Column1]]</f>
        <v>19-Ground_Truth</v>
      </c>
      <c r="D1191" s="3">
        <f t="shared" si="37"/>
        <v>-2</v>
      </c>
      <c r="E1191" s="4">
        <f>_xlfn.NUMBERVALUE(Test_Length_Start[[#This Row],[Column2]])</f>
        <v>72.7767347656102</v>
      </c>
      <c r="F1191" s="4">
        <f>_xlfn.NUMBERVALUE(Test_Length_Start[[#This Row],[Column3]])</f>
        <v>1.92694032430726</v>
      </c>
      <c r="G1191" s="4">
        <f>_xlfn.NUMBERVALUE(Test_Length_Start[[#This Row],[Column4]])</f>
        <v>1.12696037315182E-2</v>
      </c>
      <c r="H1191" s="4">
        <f>_xlfn.NUMBERVALUE(Test_Length_Start[[#This Row],[Column5]])</f>
        <v>7.9834704320373095E-2</v>
      </c>
      <c r="I1191" s="4">
        <f>_xlfn.NUMBERVALUE(Test_Length_Start[[#This Row],[Column6]])</f>
        <v>9.8959213118384199E-3</v>
      </c>
      <c r="J1191" s="4">
        <f>_xlfn.NUMBERVALUE(Test_Length_Start[[#This Row],[Column7]])</f>
        <v>6.2112115628487598E-2</v>
      </c>
      <c r="K1191" s="4">
        <f>_xlfn.NUMBERVALUE(Test_Length_Start[[#This Row],[Column12]])</f>
        <v>2.5675106099806699</v>
      </c>
      <c r="L1191" s="8">
        <f>_xlfn.NUMBERVALUE(Test_Length_Start[[#This Row],[Column10]])</f>
        <v>2.8479638775223599E-2</v>
      </c>
      <c r="M1191" s="4">
        <f>_xlfn.NUMBERVALUE(Test_Length_Start[[#This Row],[Column11]])</f>
        <v>0.37678275509793302</v>
      </c>
      <c r="N1191" s="8">
        <f>Tableau2[[#This Row],[Longueur manquante]]-(6-Tableau2[[#This Row],[longueur]])</f>
        <v>-3.6962769205948067</v>
      </c>
    </row>
    <row r="1192" spans="2:14" x14ac:dyDescent="0.25">
      <c r="B1192" s="3" t="str">
        <f t="shared" si="36"/>
        <v>19</v>
      </c>
      <c r="C1192" s="4" t="str">
        <f>Test_Length_Start[[#This Row],[Column1]]</f>
        <v>19-Ground_Truth</v>
      </c>
      <c r="D1192" s="3">
        <f t="shared" si="37"/>
        <v>-2</v>
      </c>
      <c r="E1192" s="4">
        <f>_xlfn.NUMBERVALUE(Test_Length_Start[[#This Row],[Column2]])</f>
        <v>58.834393158006598</v>
      </c>
      <c r="F1192" s="4">
        <f>_xlfn.NUMBERVALUE(Test_Length_Start[[#This Row],[Column3]])</f>
        <v>1.82278370666541</v>
      </c>
      <c r="G1192" s="4">
        <f>_xlfn.NUMBERVALUE(Test_Length_Start[[#This Row],[Column4]])</f>
        <v>1.9215180830079601E-2</v>
      </c>
      <c r="H1192" s="4">
        <f>_xlfn.NUMBERVALUE(Test_Length_Start[[#This Row],[Column5]])</f>
        <v>8.4423341439942401E-2</v>
      </c>
      <c r="I1192" s="4">
        <f>_xlfn.NUMBERVALUE(Test_Length_Start[[#This Row],[Column6]])</f>
        <v>1.312161631575E-2</v>
      </c>
      <c r="J1192" s="4">
        <f>_xlfn.NUMBERVALUE(Test_Length_Start[[#This Row],[Column7]])</f>
        <v>6.7556131131902203E-2</v>
      </c>
      <c r="K1192" s="4">
        <f>_xlfn.NUMBERVALUE(Test_Length_Start[[#This Row],[Column12]])</f>
        <v>2.0246039810590402</v>
      </c>
      <c r="L1192" s="8">
        <f>_xlfn.NUMBERVALUE(Test_Length_Start[[#This Row],[Column10]])</f>
        <v>0.124738007773677</v>
      </c>
      <c r="M1192" s="4">
        <f>_xlfn.NUMBERVALUE(Test_Length_Start[[#This Row],[Column11]])</f>
        <v>0.36946289138717098</v>
      </c>
      <c r="N1192" s="8">
        <f>Tableau2[[#This Row],[Longueur manquante]]-(6-Tableau2[[#This Row],[longueur]])</f>
        <v>-3.8077534019474188</v>
      </c>
    </row>
    <row r="1193" spans="2:14" x14ac:dyDescent="0.25">
      <c r="B1193" s="3" t="str">
        <f t="shared" si="36"/>
        <v>19</v>
      </c>
      <c r="C1193" s="4" t="str">
        <f>Test_Length_Start[[#This Row],[Column1]]</f>
        <v>19-Ground_Truth</v>
      </c>
      <c r="D1193" s="3">
        <f t="shared" si="37"/>
        <v>-2</v>
      </c>
      <c r="E1193" s="4">
        <f>_xlfn.NUMBERVALUE(Test_Length_Start[[#This Row],[Column2]])</f>
        <v>69.068566785133299</v>
      </c>
      <c r="F1193" s="4">
        <f>_xlfn.NUMBERVALUE(Test_Length_Start[[#This Row],[Column3]])</f>
        <v>1.92417309974833</v>
      </c>
      <c r="G1193" s="4">
        <f>_xlfn.NUMBERVALUE(Test_Length_Start[[#This Row],[Column4]])</f>
        <v>6.9001430200589901E-3</v>
      </c>
      <c r="H1193" s="4">
        <f>_xlfn.NUMBERVALUE(Test_Length_Start[[#This Row],[Column5]])</f>
        <v>8.1050173952709401E-2</v>
      </c>
      <c r="I1193" s="4">
        <f>_xlfn.NUMBERVALUE(Test_Length_Start[[#This Row],[Column6]])</f>
        <v>6.10744266044336E-3</v>
      </c>
      <c r="J1193" s="4">
        <f>_xlfn.NUMBERVALUE(Test_Length_Start[[#This Row],[Column7]])</f>
        <v>6.1506723341788298E-2</v>
      </c>
      <c r="K1193" s="4">
        <f>_xlfn.NUMBERVALUE(Test_Length_Start[[#This Row],[Column12]])</f>
        <v>2.0721345039783001</v>
      </c>
      <c r="L1193" s="8">
        <f>_xlfn.NUMBERVALUE(Test_Length_Start[[#This Row],[Column10]])</f>
        <v>1.53140724433841E-2</v>
      </c>
      <c r="M1193" s="4">
        <f>_xlfn.NUMBERVALUE(Test_Length_Start[[#This Row],[Column11]])</f>
        <v>0.39673870956217899</v>
      </c>
      <c r="N1193" s="8">
        <f>Tableau2[[#This Row],[Longueur manquante]]-(6-Tableau2[[#This Row],[longueur]])</f>
        <v>-3.679088190689491</v>
      </c>
    </row>
    <row r="1194" spans="2:14" x14ac:dyDescent="0.25">
      <c r="B1194" s="3" t="str">
        <f t="shared" si="36"/>
        <v>19</v>
      </c>
      <c r="C1194" s="4" t="str">
        <f>Test_Length_Start[[#This Row],[Column1]]</f>
        <v>19-Ground_Truth</v>
      </c>
      <c r="D1194" s="3">
        <f t="shared" si="37"/>
        <v>-2</v>
      </c>
      <c r="E1194" s="4">
        <f>_xlfn.NUMBERVALUE(Test_Length_Start[[#This Row],[Column2]])</f>
        <v>70.971550335198799</v>
      </c>
      <c r="F1194" s="4">
        <f>_xlfn.NUMBERVALUE(Test_Length_Start[[#This Row],[Column3]])</f>
        <v>1.904533732625</v>
      </c>
      <c r="G1194" s="4">
        <f>_xlfn.NUMBERVALUE(Test_Length_Start[[#This Row],[Column4]])</f>
        <v>3.2646694111183902E-3</v>
      </c>
      <c r="H1194" s="4">
        <f>_xlfn.NUMBERVALUE(Test_Length_Start[[#This Row],[Column5]])</f>
        <v>7.8828941645353603E-2</v>
      </c>
      <c r="I1194" s="4">
        <f>_xlfn.NUMBERVALUE(Test_Length_Start[[#This Row],[Column6]])</f>
        <v>2.99668720191497E-3</v>
      </c>
      <c r="J1194" s="4">
        <f>_xlfn.NUMBERVALUE(Test_Length_Start[[#This Row],[Column7]])</f>
        <v>6.2062567561320101E-2</v>
      </c>
      <c r="K1194" s="4">
        <f>_xlfn.NUMBERVALUE(Test_Length_Start[[#This Row],[Column12]])</f>
        <v>2.17011593002825</v>
      </c>
      <c r="L1194" s="8">
        <f>_xlfn.NUMBERVALUE(Test_Length_Start[[#This Row],[Column10]])</f>
        <v>7.10490776672589E-3</v>
      </c>
      <c r="M1194" s="4">
        <f>_xlfn.NUMBERVALUE(Test_Length_Start[[#This Row],[Column11]])</f>
        <v>0.38140879722913401</v>
      </c>
      <c r="N1194" s="8">
        <f>Tableau2[[#This Row],[Longueur manquante]]-(6-Tableau2[[#This Row],[longueur]])</f>
        <v>-3.7140574701458666</v>
      </c>
    </row>
    <row r="1195" spans="2:14" x14ac:dyDescent="0.25">
      <c r="B1195" s="3" t="str">
        <f t="shared" si="36"/>
        <v>19</v>
      </c>
      <c r="C1195" s="4" t="str">
        <f>Test_Length_Start[[#This Row],[Column1]]</f>
        <v>19-Ground_Truth</v>
      </c>
      <c r="D1195" s="3">
        <f t="shared" si="37"/>
        <v>-2</v>
      </c>
      <c r="E1195" s="4">
        <f>_xlfn.NUMBERVALUE(Test_Length_Start[[#This Row],[Column2]])</f>
        <v>65.900018934757199</v>
      </c>
      <c r="F1195" s="4">
        <f>_xlfn.NUMBERVALUE(Test_Length_Start[[#This Row],[Column3]])</f>
        <v>1.9385845934519701</v>
      </c>
      <c r="G1195" s="4">
        <f>_xlfn.NUMBERVALUE(Test_Length_Start[[#This Row],[Column4]])</f>
        <v>2.0558501978629899E-2</v>
      </c>
      <c r="H1195" s="4">
        <f>_xlfn.NUMBERVALUE(Test_Length_Start[[#This Row],[Column5]])</f>
        <v>8.7058261516861093E-2</v>
      </c>
      <c r="I1195" s="4">
        <f>_xlfn.NUMBERVALUE(Test_Length_Start[[#This Row],[Column6]])</f>
        <v>1.8365577022918401E-2</v>
      </c>
      <c r="J1195" s="4">
        <f>_xlfn.NUMBERVALUE(Test_Length_Start[[#This Row],[Column7]])</f>
        <v>6.5554991087776807E-2</v>
      </c>
      <c r="K1195" s="4">
        <f>_xlfn.NUMBERVALUE(Test_Length_Start[[#This Row],[Column12]])</f>
        <v>2.5197345919441401</v>
      </c>
      <c r="L1195" s="8">
        <f>_xlfn.NUMBERVALUE(Test_Length_Start[[#This Row],[Column10]])</f>
        <v>5.21954297204466E-2</v>
      </c>
      <c r="M1195" s="4">
        <f>_xlfn.NUMBERVALUE(Test_Length_Start[[#This Row],[Column11]])</f>
        <v>0.39512223481568398</v>
      </c>
      <c r="N1195" s="8">
        <f>Tableau2[[#This Row],[Longueur manquante]]-(6-Tableau2[[#This Row],[longueur]])</f>
        <v>-3.6662931717323461</v>
      </c>
    </row>
    <row r="1196" spans="2:14" x14ac:dyDescent="0.25">
      <c r="B1196" s="3" t="str">
        <f t="shared" si="36"/>
        <v>19</v>
      </c>
      <c r="C1196" s="4" t="str">
        <f>Test_Length_Start[[#This Row],[Column1]]</f>
        <v>19-Ground_Truth</v>
      </c>
      <c r="D1196" s="3">
        <f t="shared" si="37"/>
        <v>-2</v>
      </c>
      <c r="E1196" s="4">
        <f>_xlfn.NUMBERVALUE(Test_Length_Start[[#This Row],[Column2]])</f>
        <v>78.676997661062003</v>
      </c>
      <c r="F1196" s="4">
        <f>_xlfn.NUMBERVALUE(Test_Length_Start[[#This Row],[Column3]])</f>
        <v>1.93729816825568</v>
      </c>
      <c r="G1196" s="4">
        <f>_xlfn.NUMBERVALUE(Test_Length_Start[[#This Row],[Column4]])</f>
        <v>6.7116376554797299E-3</v>
      </c>
      <c r="H1196" s="4">
        <f>_xlfn.NUMBERVALUE(Test_Length_Start[[#This Row],[Column5]])</f>
        <v>7.9272422726786806E-2</v>
      </c>
      <c r="I1196" s="4">
        <f>_xlfn.NUMBERVALUE(Test_Length_Start[[#This Row],[Column6]])</f>
        <v>4.74610726604898E-3</v>
      </c>
      <c r="J1196" s="4">
        <f>_xlfn.NUMBERVALUE(Test_Length_Start[[#This Row],[Column7]])</f>
        <v>6.1308052514673798E-2</v>
      </c>
      <c r="K1196" s="4">
        <f>_xlfn.NUMBERVALUE(Test_Length_Start[[#This Row],[Column12]])</f>
        <v>2.1138885429827399</v>
      </c>
      <c r="L1196" s="8">
        <f>_xlfn.NUMBERVALUE(Test_Length_Start[[#This Row],[Column10]])</f>
        <v>2.46407084485991E-2</v>
      </c>
      <c r="M1196" s="4">
        <f>_xlfn.NUMBERVALUE(Test_Length_Start[[#This Row],[Column11]])</f>
        <v>0.38584364019938899</v>
      </c>
      <c r="N1196" s="8">
        <f>Tableau2[[#This Row],[Longueur manquante]]-(6-Tableau2[[#This Row],[longueur]])</f>
        <v>-3.6768581915449312</v>
      </c>
    </row>
    <row r="1197" spans="2:14" x14ac:dyDescent="0.25">
      <c r="B1197" s="3" t="str">
        <f t="shared" si="36"/>
        <v>19</v>
      </c>
      <c r="C1197" s="4" t="str">
        <f>Test_Length_Start[[#This Row],[Column1]]</f>
        <v>19-Ground_Truth</v>
      </c>
      <c r="D1197" s="3">
        <f t="shared" si="37"/>
        <v>-2</v>
      </c>
      <c r="E1197" s="4">
        <f>_xlfn.NUMBERVALUE(Test_Length_Start[[#This Row],[Column2]])</f>
        <v>54.837985434327898</v>
      </c>
      <c r="F1197" s="4">
        <f>_xlfn.NUMBERVALUE(Test_Length_Start[[#This Row],[Column3]])</f>
        <v>1.8272882824069101</v>
      </c>
      <c r="G1197" s="4">
        <f>_xlfn.NUMBERVALUE(Test_Length_Start[[#This Row],[Column4]])</f>
        <v>1.9179646841586101E-2</v>
      </c>
      <c r="H1197" s="4">
        <f>_xlfn.NUMBERVALUE(Test_Length_Start[[#This Row],[Column5]])</f>
        <v>8.8180452493485606E-2</v>
      </c>
      <c r="I1197" s="4">
        <f>_xlfn.NUMBERVALUE(Test_Length_Start[[#This Row],[Column6]])</f>
        <v>1.21615683649875E-2</v>
      </c>
      <c r="J1197" s="4">
        <f>_xlfn.NUMBERVALUE(Test_Length_Start[[#This Row],[Column7]])</f>
        <v>7.0825011182006903E-2</v>
      </c>
      <c r="K1197" s="4">
        <f>_xlfn.NUMBERVALUE(Test_Length_Start[[#This Row],[Column12]])</f>
        <v>2.1243626580107899</v>
      </c>
      <c r="L1197" s="8">
        <f>_xlfn.NUMBERVALUE(Test_Length_Start[[#This Row],[Column10]])</f>
        <v>0.10543517183602</v>
      </c>
      <c r="M1197" s="4">
        <f>_xlfn.NUMBERVALUE(Test_Length_Start[[#This Row],[Column11]])</f>
        <v>0.369620908219913</v>
      </c>
      <c r="N1197" s="8">
        <f>Tableau2[[#This Row],[Longueur manquante]]-(6-Tableau2[[#This Row],[longueur]])</f>
        <v>-3.8030908093731774</v>
      </c>
    </row>
    <row r="1198" spans="2:14" x14ac:dyDescent="0.25">
      <c r="B1198" s="3" t="str">
        <f t="shared" si="36"/>
        <v>19</v>
      </c>
      <c r="C1198" s="4" t="str">
        <f>Test_Length_Start[[#This Row],[Column1]]</f>
        <v>19-Ground_Truth</v>
      </c>
      <c r="D1198" s="3">
        <f t="shared" si="37"/>
        <v>-2</v>
      </c>
      <c r="E1198" s="4">
        <f>_xlfn.NUMBERVALUE(Test_Length_Start[[#This Row],[Column2]])</f>
        <v>57.700675182902401</v>
      </c>
      <c r="F1198" s="4">
        <f>_xlfn.NUMBERVALUE(Test_Length_Start[[#This Row],[Column3]])</f>
        <v>1.8245358729865899</v>
      </c>
      <c r="G1198" s="4">
        <f>_xlfn.NUMBERVALUE(Test_Length_Start[[#This Row],[Column4]])</f>
        <v>1.5504010566024301E-2</v>
      </c>
      <c r="H1198" s="4">
        <f>_xlfn.NUMBERVALUE(Test_Length_Start[[#This Row],[Column5]])</f>
        <v>8.3745965502494898E-2</v>
      </c>
      <c r="I1198" s="4">
        <f>_xlfn.NUMBERVALUE(Test_Length_Start[[#This Row],[Column6]])</f>
        <v>6.0605567392307399E-3</v>
      </c>
      <c r="J1198" s="4">
        <f>_xlfn.NUMBERVALUE(Test_Length_Start[[#This Row],[Column7]])</f>
        <v>7.0108786792148506E-2</v>
      </c>
      <c r="K1198" s="4">
        <f>_xlfn.NUMBERVALUE(Test_Length_Start[[#This Row],[Column12]])</f>
        <v>2.2274555759504402</v>
      </c>
      <c r="L1198" s="8">
        <f>_xlfn.NUMBERVALUE(Test_Length_Start[[#This Row],[Column10]])</f>
        <v>0.13110329603172899</v>
      </c>
      <c r="M1198" s="4">
        <f>_xlfn.NUMBERVALUE(Test_Length_Start[[#This Row],[Column11]])</f>
        <v>0.35812931339435999</v>
      </c>
      <c r="N1198" s="8">
        <f>Tableau2[[#This Row],[Longueur manquante]]-(6-Tableau2[[#This Row],[longueur]])</f>
        <v>-3.8173348136190501</v>
      </c>
    </row>
    <row r="1199" spans="2:14" x14ac:dyDescent="0.25">
      <c r="B1199" s="3" t="str">
        <f t="shared" si="36"/>
        <v>19</v>
      </c>
      <c r="C1199" s="4" t="str">
        <f>Test_Length_Start[[#This Row],[Column1]]</f>
        <v>19-Ground_Truth</v>
      </c>
      <c r="D1199" s="3">
        <f t="shared" si="37"/>
        <v>-2</v>
      </c>
      <c r="E1199" s="4">
        <f>_xlfn.NUMBERVALUE(Test_Length_Start[[#This Row],[Column2]])</f>
        <v>63.6487992114048</v>
      </c>
      <c r="F1199" s="4">
        <f>_xlfn.NUMBERVALUE(Test_Length_Start[[#This Row],[Column3]])</f>
        <v>1.8074843577916</v>
      </c>
      <c r="G1199" s="4">
        <f>_xlfn.NUMBERVALUE(Test_Length_Start[[#This Row],[Column4]])</f>
        <v>6.39306658984992E-3</v>
      </c>
      <c r="H1199" s="4">
        <f>_xlfn.NUMBERVALUE(Test_Length_Start[[#This Row],[Column5]])</f>
        <v>8.33840602005093E-2</v>
      </c>
      <c r="I1199" s="4">
        <f>_xlfn.NUMBERVALUE(Test_Length_Start[[#This Row],[Column6]])</f>
        <v>5.4119119071674498E-3</v>
      </c>
      <c r="J1199" s="4">
        <f>_xlfn.NUMBERVALUE(Test_Length_Start[[#This Row],[Column7]])</f>
        <v>6.3694523546335896E-2</v>
      </c>
      <c r="K1199" s="4">
        <f>_xlfn.NUMBERVALUE(Test_Length_Start[[#This Row],[Column12]])</f>
        <v>2.1269068750552802</v>
      </c>
      <c r="L1199" s="8">
        <f>_xlfn.NUMBERVALUE(Test_Length_Start[[#This Row],[Column10]])</f>
        <v>1.57229241080451E-2</v>
      </c>
      <c r="M1199" s="4">
        <f>_xlfn.NUMBERVALUE(Test_Length_Start[[#This Row],[Column11]])</f>
        <v>0.380392128823834</v>
      </c>
      <c r="N1199" s="8">
        <f>Tableau2[[#This Row],[Longueur manquante]]-(6-Tableau2[[#This Row],[longueur]])</f>
        <v>-3.8121235133845666</v>
      </c>
    </row>
    <row r="1200" spans="2:14" x14ac:dyDescent="0.25">
      <c r="B1200" s="3" t="str">
        <f t="shared" si="36"/>
        <v>19</v>
      </c>
      <c r="C1200" s="4" t="str">
        <f>Test_Length_Start[[#This Row],[Column1]]</f>
        <v>19-Ground_Truth</v>
      </c>
      <c r="D1200" s="3">
        <f t="shared" si="37"/>
        <v>-2</v>
      </c>
      <c r="E1200" s="4">
        <f>_xlfn.NUMBERVALUE(Test_Length_Start[[#This Row],[Column2]])</f>
        <v>65.2171831550218</v>
      </c>
      <c r="F1200" s="4">
        <f>_xlfn.NUMBERVALUE(Test_Length_Start[[#This Row],[Column3]])</f>
        <v>1.80029745470431</v>
      </c>
      <c r="G1200" s="4">
        <f>_xlfn.NUMBERVALUE(Test_Length_Start[[#This Row],[Column4]])</f>
        <v>8.13412858727495E-3</v>
      </c>
      <c r="H1200" s="4">
        <f>_xlfn.NUMBERVALUE(Test_Length_Start[[#This Row],[Column5]])</f>
        <v>8.7181567787637901E-2</v>
      </c>
      <c r="I1200" s="4">
        <f>_xlfn.NUMBERVALUE(Test_Length_Start[[#This Row],[Column6]])</f>
        <v>7.3170607090179999E-3</v>
      </c>
      <c r="J1200" s="4">
        <f>_xlfn.NUMBERVALUE(Test_Length_Start[[#This Row],[Column7]])</f>
        <v>6.6024063483553899E-2</v>
      </c>
      <c r="K1200" s="4">
        <f>_xlfn.NUMBERVALUE(Test_Length_Start[[#This Row],[Column12]])</f>
        <v>2.0328454489354</v>
      </c>
      <c r="L1200" s="8">
        <f>_xlfn.NUMBERVALUE(Test_Length_Start[[#This Row],[Column10]])</f>
        <v>2.00070589136025E-2</v>
      </c>
      <c r="M1200" s="4">
        <f>_xlfn.NUMBERVALUE(Test_Length_Start[[#This Row],[Column11]])</f>
        <v>0.384635209168946</v>
      </c>
      <c r="N1200" s="8">
        <f>Tableau2[[#This Row],[Longueur manquante]]-(6-Tableau2[[#This Row],[longueur]])</f>
        <v>-3.8150673361267438</v>
      </c>
    </row>
    <row r="1201" spans="2:14" x14ac:dyDescent="0.25">
      <c r="B1201" s="3" t="str">
        <f t="shared" si="36"/>
        <v>19</v>
      </c>
      <c r="C1201" s="4" t="str">
        <f>Test_Length_Start[[#This Row],[Column1]]</f>
        <v>19-Ground_Truth</v>
      </c>
      <c r="D1201" s="3">
        <f t="shared" si="37"/>
        <v>-2</v>
      </c>
      <c r="E1201" s="4">
        <f>_xlfn.NUMBERVALUE(Test_Length_Start[[#This Row],[Column2]])</f>
        <v>59.242751761147602</v>
      </c>
      <c r="F1201" s="4">
        <f>_xlfn.NUMBERVALUE(Test_Length_Start[[#This Row],[Column3]])</f>
        <v>1.91543560270543</v>
      </c>
      <c r="G1201" s="4">
        <f>_xlfn.NUMBERVALUE(Test_Length_Start[[#This Row],[Column4]])</f>
        <v>1.3276113964080899E-2</v>
      </c>
      <c r="H1201" s="4">
        <f>_xlfn.NUMBERVALUE(Test_Length_Start[[#This Row],[Column5]])</f>
        <v>8.1604653600992394E-2</v>
      </c>
      <c r="I1201" s="4">
        <f>_xlfn.NUMBERVALUE(Test_Length_Start[[#This Row],[Column6]])</f>
        <v>1.22199454844836E-2</v>
      </c>
      <c r="J1201" s="4">
        <f>_xlfn.NUMBERVALUE(Test_Length_Start[[#This Row],[Column7]])</f>
        <v>6.03397267807676E-2</v>
      </c>
      <c r="K1201" s="4">
        <f>_xlfn.NUMBERVALUE(Test_Length_Start[[#This Row],[Column12]])</f>
        <v>1.9474087409907901</v>
      </c>
      <c r="L1201" s="8">
        <f>_xlfn.NUMBERVALUE(Test_Length_Start[[#This Row],[Column10]])</f>
        <v>4.7793774312024598E-2</v>
      </c>
      <c r="M1201" s="4">
        <f>_xlfn.NUMBERVALUE(Test_Length_Start[[#This Row],[Column11]])</f>
        <v>0.38953948350512901</v>
      </c>
      <c r="N1201" s="8">
        <f>Tableau2[[#This Row],[Longueur manquante]]-(6-Tableau2[[#This Row],[longueur]])</f>
        <v>-3.6950249137894411</v>
      </c>
    </row>
    <row r="1202" spans="2:14" x14ac:dyDescent="0.25">
      <c r="B1202" s="3" t="str">
        <f t="shared" si="36"/>
        <v>2</v>
      </c>
      <c r="C1202" s="4" t="str">
        <f>Test_Length_Start[[#This Row],[Column1]]</f>
        <v>2-Camera-0,0</v>
      </c>
      <c r="D1202" s="3">
        <f t="shared" si="37"/>
        <v>0</v>
      </c>
      <c r="E1202" s="4">
        <f>_xlfn.NUMBERVALUE(Test_Length_Start[[#This Row],[Column2]])</f>
        <v>74.423748447019307</v>
      </c>
      <c r="F1202" s="4">
        <f>_xlfn.NUMBERVALUE(Test_Length_Start[[#This Row],[Column3]])</f>
        <v>1.8544687877372601</v>
      </c>
      <c r="G1202" s="4">
        <f>_xlfn.NUMBERVALUE(Test_Length_Start[[#This Row],[Column4]])</f>
        <v>9.6992285855419004E-3</v>
      </c>
      <c r="H1202" s="4">
        <f>_xlfn.NUMBERVALUE(Test_Length_Start[[#This Row],[Column5]])</f>
        <v>9.4071328263947193E-2</v>
      </c>
      <c r="I1202" s="4">
        <f>_xlfn.NUMBERVALUE(Test_Length_Start[[#This Row],[Column6]])</f>
        <v>1.0138727877201201E-2</v>
      </c>
      <c r="J1202" s="4">
        <f>_xlfn.NUMBERVALUE(Test_Length_Start[[#This Row],[Column7]])</f>
        <v>6.4516854746436203E-2</v>
      </c>
      <c r="K1202" s="4">
        <f>_xlfn.NUMBERVALUE(Test_Length_Start[[#This Row],[Column12]])</f>
        <v>2.0570319819962601</v>
      </c>
      <c r="L1202" s="8">
        <f>_xlfn.NUMBERVALUE(Test_Length_Start[[#This Row],[Column10]])</f>
        <v>1.9573598493792501E-2</v>
      </c>
      <c r="M1202" s="4">
        <f>_xlfn.NUMBERVALUE(Test_Length_Start[[#This Row],[Column11]])</f>
        <v>0.50492705785679903</v>
      </c>
      <c r="N1202" s="8">
        <f>Tableau2[[#This Row],[Longueur manquante]]-(6-Tableau2[[#This Row],[longueur]])</f>
        <v>-3.6406041544059411</v>
      </c>
    </row>
    <row r="1203" spans="2:14" x14ac:dyDescent="0.25">
      <c r="B1203" s="3" t="str">
        <f t="shared" si="36"/>
        <v>2</v>
      </c>
      <c r="C1203" s="4" t="str">
        <f>Test_Length_Start[[#This Row],[Column1]]</f>
        <v>2-Camera-0,0</v>
      </c>
      <c r="D1203" s="3">
        <f t="shared" si="37"/>
        <v>0</v>
      </c>
      <c r="E1203" s="4">
        <f>_xlfn.NUMBERVALUE(Test_Length_Start[[#This Row],[Column2]])</f>
        <v>66.303700860866599</v>
      </c>
      <c r="F1203" s="4">
        <f>_xlfn.NUMBERVALUE(Test_Length_Start[[#This Row],[Column3]])</f>
        <v>1.8800286048647901</v>
      </c>
      <c r="G1203" s="4">
        <f>_xlfn.NUMBERVALUE(Test_Length_Start[[#This Row],[Column4]])</f>
        <v>8.8526349082243098E-3</v>
      </c>
      <c r="H1203" s="4">
        <f>_xlfn.NUMBERVALUE(Test_Length_Start[[#This Row],[Column5]])</f>
        <v>9.3895495776343998E-2</v>
      </c>
      <c r="I1203" s="4">
        <f>_xlfn.NUMBERVALUE(Test_Length_Start[[#This Row],[Column6]])</f>
        <v>7.7708454535443203E-3</v>
      </c>
      <c r="J1203" s="4">
        <f>_xlfn.NUMBERVALUE(Test_Length_Start[[#This Row],[Column7]])</f>
        <v>6.2874971916050695E-2</v>
      </c>
      <c r="K1203" s="4">
        <f>_xlfn.NUMBERVALUE(Test_Length_Start[[#This Row],[Column12]])</f>
        <v>2.0421882119262502</v>
      </c>
      <c r="L1203" s="8">
        <f>_xlfn.NUMBERVALUE(Test_Length_Start[[#This Row],[Column10]])</f>
        <v>2.3319414542981899E-2</v>
      </c>
      <c r="M1203" s="4">
        <f>_xlfn.NUMBERVALUE(Test_Length_Start[[#This Row],[Column11]])</f>
        <v>0.53319726742801599</v>
      </c>
      <c r="N1203" s="8">
        <f>Tableau2[[#This Row],[Longueur manquante]]-(6-Tableau2[[#This Row],[longueur]])</f>
        <v>-3.5867741277071934</v>
      </c>
    </row>
    <row r="1204" spans="2:14" x14ac:dyDescent="0.25">
      <c r="B1204" s="3" t="str">
        <f t="shared" si="36"/>
        <v>2</v>
      </c>
      <c r="C1204" s="4" t="str">
        <f>Test_Length_Start[[#This Row],[Column1]]</f>
        <v>2-Camera-0,0</v>
      </c>
      <c r="D1204" s="3">
        <f t="shared" si="37"/>
        <v>0</v>
      </c>
      <c r="E1204" s="4">
        <f>_xlfn.NUMBERVALUE(Test_Length_Start[[#This Row],[Column2]])</f>
        <v>75.0042738043188</v>
      </c>
      <c r="F1204" s="4">
        <f>_xlfn.NUMBERVALUE(Test_Length_Start[[#This Row],[Column3]])</f>
        <v>1.93385294896366</v>
      </c>
      <c r="G1204" s="4">
        <f>_xlfn.NUMBERVALUE(Test_Length_Start[[#This Row],[Column4]])</f>
        <v>3.0852955018106299E-2</v>
      </c>
      <c r="H1204" s="4">
        <f>_xlfn.NUMBERVALUE(Test_Length_Start[[#This Row],[Column5]])</f>
        <v>0.10771795128054799</v>
      </c>
      <c r="I1204" s="4">
        <f>_xlfn.NUMBERVALUE(Test_Length_Start[[#This Row],[Column6]])</f>
        <v>2.2529381540747701E-2</v>
      </c>
      <c r="J1204" s="4">
        <f>_xlfn.NUMBERVALUE(Test_Length_Start[[#This Row],[Column7]])</f>
        <v>8.0063945862908104E-2</v>
      </c>
      <c r="K1204" s="4">
        <f>_xlfn.NUMBERVALUE(Test_Length_Start[[#This Row],[Column12]])</f>
        <v>2.1026368340244499</v>
      </c>
      <c r="L1204" s="8">
        <f>_xlfn.NUMBERVALUE(Test_Length_Start[[#This Row],[Column10]])</f>
        <v>8.7801888743423401E-2</v>
      </c>
      <c r="M1204" s="4">
        <f>_xlfn.NUMBERVALUE(Test_Length_Start[[#This Row],[Column11]])</f>
        <v>0.54995349710040997</v>
      </c>
      <c r="N1204" s="8">
        <f>Tableau2[[#This Row],[Longueur manquante]]-(6-Tableau2[[#This Row],[longueur]])</f>
        <v>-3.5161935539359304</v>
      </c>
    </row>
    <row r="1205" spans="2:14" x14ac:dyDescent="0.25">
      <c r="B1205" s="3" t="str">
        <f t="shared" si="36"/>
        <v>2</v>
      </c>
      <c r="C1205" s="4" t="str">
        <f>Test_Length_Start[[#This Row],[Column1]]</f>
        <v>2-Camera-0,0</v>
      </c>
      <c r="D1205" s="3">
        <f t="shared" si="37"/>
        <v>0</v>
      </c>
      <c r="E1205" s="4">
        <f>_xlfn.NUMBERVALUE(Test_Length_Start[[#This Row],[Column2]])</f>
        <v>82.791981244113302</v>
      </c>
      <c r="F1205" s="4">
        <f>_xlfn.NUMBERVALUE(Test_Length_Start[[#This Row],[Column3]])</f>
        <v>1.9076152536073401</v>
      </c>
      <c r="G1205" s="4">
        <f>_xlfn.NUMBERVALUE(Test_Length_Start[[#This Row],[Column4]])</f>
        <v>4.2414438973310799E-2</v>
      </c>
      <c r="H1205" s="4">
        <f>_xlfn.NUMBERVALUE(Test_Length_Start[[#This Row],[Column5]])</f>
        <v>0.106298616248917</v>
      </c>
      <c r="I1205" s="4">
        <f>_xlfn.NUMBERVALUE(Test_Length_Start[[#This Row],[Column6]])</f>
        <v>1.49350293955012E-2</v>
      </c>
      <c r="J1205" s="4">
        <f>_xlfn.NUMBERVALUE(Test_Length_Start[[#This Row],[Column7]])</f>
        <v>8.5759238224943898E-2</v>
      </c>
      <c r="K1205" s="4">
        <f>_xlfn.NUMBERVALUE(Test_Length_Start[[#This Row],[Column12]])</f>
        <v>2.0230181750375702</v>
      </c>
      <c r="L1205" s="8">
        <f>_xlfn.NUMBERVALUE(Test_Length_Start[[#This Row],[Column10]])</f>
        <v>0.35029711119183299</v>
      </c>
      <c r="M1205" s="4">
        <f>_xlfn.NUMBERVALUE(Test_Length_Start[[#This Row],[Column11]])</f>
        <v>0.402886487482434</v>
      </c>
      <c r="N1205" s="8">
        <f>Tableau2[[#This Row],[Longueur manquante]]-(6-Tableau2[[#This Row],[longueur]])</f>
        <v>-3.6894982589102256</v>
      </c>
    </row>
    <row r="1206" spans="2:14" x14ac:dyDescent="0.25">
      <c r="B1206" s="3" t="str">
        <f t="shared" si="36"/>
        <v>2</v>
      </c>
      <c r="C1206" s="4" t="str">
        <f>Test_Length_Start[[#This Row],[Column1]]</f>
        <v>2-Camera-0,0</v>
      </c>
      <c r="D1206" s="3">
        <f t="shared" si="37"/>
        <v>0</v>
      </c>
      <c r="E1206" s="4">
        <f>_xlfn.NUMBERVALUE(Test_Length_Start[[#This Row],[Column2]])</f>
        <v>68.218232839799995</v>
      </c>
      <c r="F1206" s="4">
        <f>_xlfn.NUMBERVALUE(Test_Length_Start[[#This Row],[Column3]])</f>
        <v>1.86826222610103</v>
      </c>
      <c r="G1206" s="4">
        <f>_xlfn.NUMBERVALUE(Test_Length_Start[[#This Row],[Column4]])</f>
        <v>7.4522464410206801E-3</v>
      </c>
      <c r="H1206" s="4">
        <f>_xlfn.NUMBERVALUE(Test_Length_Start[[#This Row],[Column5]])</f>
        <v>9.23379918248836E-2</v>
      </c>
      <c r="I1206" s="4">
        <f>_xlfn.NUMBERVALUE(Test_Length_Start[[#This Row],[Column6]])</f>
        <v>6.2211748578325102E-3</v>
      </c>
      <c r="J1206" s="4">
        <f>_xlfn.NUMBERVALUE(Test_Length_Start[[#This Row],[Column7]])</f>
        <v>6.1277023294627399E-2</v>
      </c>
      <c r="K1206" s="4">
        <f>_xlfn.NUMBERVALUE(Test_Length_Start[[#This Row],[Column12]])</f>
        <v>2.08144473098218</v>
      </c>
      <c r="L1206" s="8">
        <f>_xlfn.NUMBERVALUE(Test_Length_Start[[#This Row],[Column10]])</f>
        <v>1.95309042602528E-2</v>
      </c>
      <c r="M1206" s="4">
        <f>_xlfn.NUMBERVALUE(Test_Length_Start[[#This Row],[Column11]])</f>
        <v>0.51897181982277496</v>
      </c>
      <c r="N1206" s="8">
        <f>Tableau2[[#This Row],[Longueur manquante]]-(6-Tableau2[[#This Row],[longueur]])</f>
        <v>-3.6127659540761949</v>
      </c>
    </row>
    <row r="1207" spans="2:14" x14ac:dyDescent="0.25">
      <c r="B1207" s="3" t="str">
        <f t="shared" si="36"/>
        <v>2</v>
      </c>
      <c r="C1207" s="4" t="str">
        <f>Test_Length_Start[[#This Row],[Column1]]</f>
        <v>2-Camera-0,0</v>
      </c>
      <c r="D1207" s="3">
        <f t="shared" si="37"/>
        <v>0</v>
      </c>
      <c r="E1207" s="4">
        <f>_xlfn.NUMBERVALUE(Test_Length_Start[[#This Row],[Column2]])</f>
        <v>73.515714175571802</v>
      </c>
      <c r="F1207" s="4">
        <f>_xlfn.NUMBERVALUE(Test_Length_Start[[#This Row],[Column3]])</f>
        <v>1.8858446596</v>
      </c>
      <c r="G1207" s="4">
        <f>_xlfn.NUMBERVALUE(Test_Length_Start[[#This Row],[Column4]])</f>
        <v>7.9493656783785893E-3</v>
      </c>
      <c r="H1207" s="4">
        <f>_xlfn.NUMBERVALUE(Test_Length_Start[[#This Row],[Column5]])</f>
        <v>9.1920219057089206E-2</v>
      </c>
      <c r="I1207" s="4">
        <f>_xlfn.NUMBERVALUE(Test_Length_Start[[#This Row],[Column6]])</f>
        <v>6.0239312754373697E-3</v>
      </c>
      <c r="J1207" s="4">
        <f>_xlfn.NUMBERVALUE(Test_Length_Start[[#This Row],[Column7]])</f>
        <v>6.2607504484332402E-2</v>
      </c>
      <c r="K1207" s="4">
        <f>_xlfn.NUMBERVALUE(Test_Length_Start[[#This Row],[Column12]])</f>
        <v>2.0483571740332902</v>
      </c>
      <c r="L1207" s="8">
        <f>_xlfn.NUMBERVALUE(Test_Length_Start[[#This Row],[Column10]])</f>
        <v>2.3684537345122401E-2</v>
      </c>
      <c r="M1207" s="4">
        <f>_xlfn.NUMBERVALUE(Test_Length_Start[[#This Row],[Column11]])</f>
        <v>0.52038077853562303</v>
      </c>
      <c r="N1207" s="8">
        <f>Tableau2[[#This Row],[Longueur manquante]]-(6-Tableau2[[#This Row],[longueur]])</f>
        <v>-3.593774561864377</v>
      </c>
    </row>
    <row r="1208" spans="2:14" x14ac:dyDescent="0.25">
      <c r="B1208" s="3" t="str">
        <f t="shared" si="36"/>
        <v>2</v>
      </c>
      <c r="C1208" s="4" t="str">
        <f>Test_Length_Start[[#This Row],[Column1]]</f>
        <v>2-Camera-0,0</v>
      </c>
      <c r="D1208" s="3">
        <f t="shared" si="37"/>
        <v>0</v>
      </c>
      <c r="E1208" s="4">
        <f>_xlfn.NUMBERVALUE(Test_Length_Start[[#This Row],[Column2]])</f>
        <v>85.562424972717906</v>
      </c>
      <c r="F1208" s="4">
        <f>_xlfn.NUMBERVALUE(Test_Length_Start[[#This Row],[Column3]])</f>
        <v>1.9525667251632</v>
      </c>
      <c r="G1208" s="4">
        <f>_xlfn.NUMBERVALUE(Test_Length_Start[[#This Row],[Column4]])</f>
        <v>4.1857872703957702E-2</v>
      </c>
      <c r="H1208" s="4">
        <f>_xlfn.NUMBERVALUE(Test_Length_Start[[#This Row],[Column5]])</f>
        <v>0.13756846535454201</v>
      </c>
      <c r="I1208" s="4">
        <f>_xlfn.NUMBERVALUE(Test_Length_Start[[#This Row],[Column6]])</f>
        <v>2.55841265598718E-2</v>
      </c>
      <c r="J1208" s="4">
        <f>_xlfn.NUMBERVALUE(Test_Length_Start[[#This Row],[Column7]])</f>
        <v>0.101085167313303</v>
      </c>
      <c r="K1208" s="4">
        <f>_xlfn.NUMBERVALUE(Test_Length_Start[[#This Row],[Column12]])</f>
        <v>2.1332614899147302</v>
      </c>
      <c r="L1208" s="8">
        <f>_xlfn.NUMBERVALUE(Test_Length_Start[[#This Row],[Column10]])</f>
        <v>0.36646065098154301</v>
      </c>
      <c r="M1208" s="4">
        <f>_xlfn.NUMBERVALUE(Test_Length_Start[[#This Row],[Column11]])</f>
        <v>0.46214694336456402</v>
      </c>
      <c r="N1208" s="8">
        <f>Tableau2[[#This Row],[Longueur manquante]]-(6-Tableau2[[#This Row],[longueur]])</f>
        <v>-3.5852863314722363</v>
      </c>
    </row>
    <row r="1209" spans="2:14" x14ac:dyDescent="0.25">
      <c r="B1209" s="3" t="str">
        <f t="shared" si="36"/>
        <v>2</v>
      </c>
      <c r="C1209" s="4" t="str">
        <f>Test_Length_Start[[#This Row],[Column1]]</f>
        <v>2-Camera-0,0</v>
      </c>
      <c r="D1209" s="3">
        <f t="shared" si="37"/>
        <v>0</v>
      </c>
      <c r="E1209" s="4">
        <f>_xlfn.NUMBERVALUE(Test_Length_Start[[#This Row],[Column2]])</f>
        <v>69.635968386932404</v>
      </c>
      <c r="F1209" s="4">
        <f>_xlfn.NUMBERVALUE(Test_Length_Start[[#This Row],[Column3]])</f>
        <v>1.9180574841643001</v>
      </c>
      <c r="G1209" s="4">
        <f>_xlfn.NUMBERVALUE(Test_Length_Start[[#This Row],[Column4]])</f>
        <v>1.8720110512330801E-2</v>
      </c>
      <c r="H1209" s="4">
        <f>_xlfn.NUMBERVALUE(Test_Length_Start[[#This Row],[Column5]])</f>
        <v>9.4148663118685999E-2</v>
      </c>
      <c r="I1209" s="4">
        <f>_xlfn.NUMBERVALUE(Test_Length_Start[[#This Row],[Column6]])</f>
        <v>1.1958549555146801E-2</v>
      </c>
      <c r="J1209" s="4">
        <f>_xlfn.NUMBERVALUE(Test_Length_Start[[#This Row],[Column7]])</f>
        <v>6.5159372163316104E-2</v>
      </c>
      <c r="K1209" s="4">
        <f>_xlfn.NUMBERVALUE(Test_Length_Start[[#This Row],[Column12]])</f>
        <v>2.0605957639636401</v>
      </c>
      <c r="L1209" s="8">
        <f>_xlfn.NUMBERVALUE(Test_Length_Start[[#This Row],[Column10]])</f>
        <v>5.6988489704505298E-2</v>
      </c>
      <c r="M1209" s="4">
        <f>_xlfn.NUMBERVALUE(Test_Length_Start[[#This Row],[Column11]])</f>
        <v>0.52237468556961497</v>
      </c>
      <c r="N1209" s="8">
        <f>Tableau2[[#This Row],[Longueur manquante]]-(6-Tableau2[[#This Row],[longueur]])</f>
        <v>-3.5595678302660851</v>
      </c>
    </row>
    <row r="1210" spans="2:14" x14ac:dyDescent="0.25">
      <c r="B1210" s="3" t="str">
        <f t="shared" si="36"/>
        <v>2</v>
      </c>
      <c r="C1210" s="4" t="str">
        <f>Test_Length_Start[[#This Row],[Column1]]</f>
        <v>2-Camera-0,0</v>
      </c>
      <c r="D1210" s="3">
        <f t="shared" si="37"/>
        <v>0</v>
      </c>
      <c r="E1210" s="4">
        <f>_xlfn.NUMBERVALUE(Test_Length_Start[[#This Row],[Column2]])</f>
        <v>72.987308482111402</v>
      </c>
      <c r="F1210" s="4">
        <f>_xlfn.NUMBERVALUE(Test_Length_Start[[#This Row],[Column3]])</f>
        <v>1.8987935041517701</v>
      </c>
      <c r="G1210" s="4">
        <f>_xlfn.NUMBERVALUE(Test_Length_Start[[#This Row],[Column4]])</f>
        <v>1.77854474509378E-2</v>
      </c>
      <c r="H1210" s="4">
        <f>_xlfn.NUMBERVALUE(Test_Length_Start[[#This Row],[Column5]])</f>
        <v>9.6286138897324305E-2</v>
      </c>
      <c r="I1210" s="4">
        <f>_xlfn.NUMBERVALUE(Test_Length_Start[[#This Row],[Column6]])</f>
        <v>1.53322597459411E-2</v>
      </c>
      <c r="J1210" s="4">
        <f>_xlfn.NUMBERVALUE(Test_Length_Start[[#This Row],[Column7]])</f>
        <v>6.4026385364648594E-2</v>
      </c>
      <c r="K1210" s="4">
        <f>_xlfn.NUMBERVALUE(Test_Length_Start[[#This Row],[Column12]])</f>
        <v>2.0047583740670198</v>
      </c>
      <c r="L1210" s="8">
        <f>_xlfn.NUMBERVALUE(Test_Length_Start[[#This Row],[Column10]])</f>
        <v>6.6794790088236203E-2</v>
      </c>
      <c r="M1210" s="4">
        <f>_xlfn.NUMBERVALUE(Test_Length_Start[[#This Row],[Column11]])</f>
        <v>0.51832721515284796</v>
      </c>
      <c r="N1210" s="8">
        <f>Tableau2[[#This Row],[Longueur manquante]]-(6-Tableau2[[#This Row],[longueur]])</f>
        <v>-3.5828792806953818</v>
      </c>
    </row>
    <row r="1211" spans="2:14" x14ac:dyDescent="0.25">
      <c r="B1211" s="3" t="str">
        <f t="shared" si="36"/>
        <v>2</v>
      </c>
      <c r="C1211" s="4" t="str">
        <f>Test_Length_Start[[#This Row],[Column1]]</f>
        <v>2-Camera-0,0</v>
      </c>
      <c r="D1211" s="3">
        <f t="shared" si="37"/>
        <v>0</v>
      </c>
      <c r="E1211" s="4">
        <f>_xlfn.NUMBERVALUE(Test_Length_Start[[#This Row],[Column2]])</f>
        <v>72.680751731756004</v>
      </c>
      <c r="F1211" s="4">
        <f>_xlfn.NUMBERVALUE(Test_Length_Start[[#This Row],[Column3]])</f>
        <v>1.8105229603725399</v>
      </c>
      <c r="G1211" s="4">
        <f>_xlfn.NUMBERVALUE(Test_Length_Start[[#This Row],[Column4]])</f>
        <v>1.5883841409872999E-2</v>
      </c>
      <c r="H1211" s="4">
        <f>_xlfn.NUMBERVALUE(Test_Length_Start[[#This Row],[Column5]])</f>
        <v>9.7381629998361904E-2</v>
      </c>
      <c r="I1211" s="4">
        <f>_xlfn.NUMBERVALUE(Test_Length_Start[[#This Row],[Column6]])</f>
        <v>1.4552547502039199E-2</v>
      </c>
      <c r="J1211" s="4">
        <f>_xlfn.NUMBERVALUE(Test_Length_Start[[#This Row],[Column7]])</f>
        <v>6.4381714351496297E-2</v>
      </c>
      <c r="K1211" s="4">
        <f>_xlfn.NUMBERVALUE(Test_Length_Start[[#This Row],[Column12]])</f>
        <v>1.98984765296336</v>
      </c>
      <c r="L1211" s="8">
        <f>_xlfn.NUMBERVALUE(Test_Length_Start[[#This Row],[Column10]])</f>
        <v>3.9389806701149097E-2</v>
      </c>
      <c r="M1211" s="4">
        <f>_xlfn.NUMBERVALUE(Test_Length_Start[[#This Row],[Column11]])</f>
        <v>0.49799486163624102</v>
      </c>
      <c r="N1211" s="8">
        <f>Tableau2[[#This Row],[Longueur manquante]]-(6-Tableau2[[#This Row],[longueur]])</f>
        <v>-3.6914821779912197</v>
      </c>
    </row>
    <row r="1212" spans="2:14" x14ac:dyDescent="0.25">
      <c r="B1212" s="3" t="str">
        <f t="shared" si="36"/>
        <v>2</v>
      </c>
      <c r="C1212" s="4" t="str">
        <f>Test_Length_Start[[#This Row],[Column1]]</f>
        <v>2-Camera-0,0</v>
      </c>
      <c r="D1212" s="3">
        <f t="shared" si="37"/>
        <v>0</v>
      </c>
      <c r="E1212" s="4">
        <f>_xlfn.NUMBERVALUE(Test_Length_Start[[#This Row],[Column2]])</f>
        <v>68.0321304037018</v>
      </c>
      <c r="F1212" s="4">
        <f>_xlfn.NUMBERVALUE(Test_Length_Start[[#This Row],[Column3]])</f>
        <v>1.8965405514102001</v>
      </c>
      <c r="G1212" s="4">
        <f>_xlfn.NUMBERVALUE(Test_Length_Start[[#This Row],[Column4]])</f>
        <v>1.24111636211686E-2</v>
      </c>
      <c r="H1212" s="4">
        <f>_xlfn.NUMBERVALUE(Test_Length_Start[[#This Row],[Column5]])</f>
        <v>9.1805116578427007E-2</v>
      </c>
      <c r="I1212" s="4">
        <f>_xlfn.NUMBERVALUE(Test_Length_Start[[#This Row],[Column6]])</f>
        <v>1.1175469211915701E-2</v>
      </c>
      <c r="J1212" s="4">
        <f>_xlfn.NUMBERVALUE(Test_Length_Start[[#This Row],[Column7]])</f>
        <v>6.1326060273963298E-2</v>
      </c>
      <c r="K1212" s="4">
        <f>_xlfn.NUMBERVALUE(Test_Length_Start[[#This Row],[Column12]])</f>
        <v>2.1192307589808399</v>
      </c>
      <c r="L1212" s="8">
        <f>_xlfn.NUMBERVALUE(Test_Length_Start[[#This Row],[Column10]])</f>
        <v>3.1161603353169899E-2</v>
      </c>
      <c r="M1212" s="4">
        <f>_xlfn.NUMBERVALUE(Test_Length_Start[[#This Row],[Column11]])</f>
        <v>0.51558426809276103</v>
      </c>
      <c r="N1212" s="8">
        <f>Tableau2[[#This Row],[Longueur manquante]]-(6-Tableau2[[#This Row],[longueur]])</f>
        <v>-3.587875180497039</v>
      </c>
    </row>
    <row r="1213" spans="2:14" x14ac:dyDescent="0.25">
      <c r="B1213" s="3" t="str">
        <f t="shared" si="36"/>
        <v>2</v>
      </c>
      <c r="C1213" s="4" t="str">
        <f>Test_Length_Start[[#This Row],[Column1]]</f>
        <v>2-Camera-0,0</v>
      </c>
      <c r="D1213" s="3">
        <f t="shared" si="37"/>
        <v>0</v>
      </c>
      <c r="E1213" s="4">
        <f>_xlfn.NUMBERVALUE(Test_Length_Start[[#This Row],[Column2]])</f>
        <v>66.123092221461903</v>
      </c>
      <c r="F1213" s="4">
        <f>_xlfn.NUMBERVALUE(Test_Length_Start[[#This Row],[Column3]])</f>
        <v>1.85618056399031</v>
      </c>
      <c r="G1213" s="4">
        <f>_xlfn.NUMBERVALUE(Test_Length_Start[[#This Row],[Column4]])</f>
        <v>1.03586612276693E-2</v>
      </c>
      <c r="H1213" s="4">
        <f>_xlfn.NUMBERVALUE(Test_Length_Start[[#This Row],[Column5]])</f>
        <v>9.5310979188173398E-2</v>
      </c>
      <c r="I1213" s="4">
        <f>_xlfn.NUMBERVALUE(Test_Length_Start[[#This Row],[Column6]])</f>
        <v>7.1391166226921496E-3</v>
      </c>
      <c r="J1213" s="4">
        <f>_xlfn.NUMBERVALUE(Test_Length_Start[[#This Row],[Column7]])</f>
        <v>6.2965363035934599E-2</v>
      </c>
      <c r="K1213" s="4">
        <f>_xlfn.NUMBERVALUE(Test_Length_Start[[#This Row],[Column12]])</f>
        <v>2.0951476090122001</v>
      </c>
      <c r="L1213" s="8">
        <f>_xlfn.NUMBERVALUE(Test_Length_Start[[#This Row],[Column10]])</f>
        <v>2.9154018621251099E-2</v>
      </c>
      <c r="M1213" s="4">
        <f>_xlfn.NUMBERVALUE(Test_Length_Start[[#This Row],[Column11]])</f>
        <v>0.52307166919010395</v>
      </c>
      <c r="N1213" s="8">
        <f>Tableau2[[#This Row],[Longueur manquante]]-(6-Tableau2[[#This Row],[longueur]])</f>
        <v>-3.6207477668195862</v>
      </c>
    </row>
    <row r="1214" spans="2:14" x14ac:dyDescent="0.25">
      <c r="B1214" s="3" t="str">
        <f t="shared" si="36"/>
        <v>2</v>
      </c>
      <c r="C1214" s="4" t="str">
        <f>Test_Length_Start[[#This Row],[Column1]]</f>
        <v>2-Camera-0,0</v>
      </c>
      <c r="D1214" s="3">
        <f t="shared" si="37"/>
        <v>0</v>
      </c>
      <c r="E1214" s="4">
        <f>_xlfn.NUMBERVALUE(Test_Length_Start[[#This Row],[Column2]])</f>
        <v>68.193076362474301</v>
      </c>
      <c r="F1214" s="4">
        <f>_xlfn.NUMBERVALUE(Test_Length_Start[[#This Row],[Column3]])</f>
        <v>1.9017311212480601</v>
      </c>
      <c r="G1214" s="4">
        <f>_xlfn.NUMBERVALUE(Test_Length_Start[[#This Row],[Column4]])</f>
        <v>1.28647428216542E-2</v>
      </c>
      <c r="H1214" s="4">
        <f>_xlfn.NUMBERVALUE(Test_Length_Start[[#This Row],[Column5]])</f>
        <v>9.2996581954501195E-2</v>
      </c>
      <c r="I1214" s="4">
        <f>_xlfn.NUMBERVALUE(Test_Length_Start[[#This Row],[Column6]])</f>
        <v>1.02650332214901E-2</v>
      </c>
      <c r="J1214" s="4">
        <f>_xlfn.NUMBERVALUE(Test_Length_Start[[#This Row],[Column7]])</f>
        <v>6.2572671366137103E-2</v>
      </c>
      <c r="K1214" s="4">
        <f>_xlfn.NUMBERVALUE(Test_Length_Start[[#This Row],[Column12]])</f>
        <v>2.7794611409772099</v>
      </c>
      <c r="L1214" s="8">
        <f>_xlfn.NUMBERVALUE(Test_Length_Start[[#This Row],[Column10]])</f>
        <v>3.6838690056871903E-2</v>
      </c>
      <c r="M1214" s="4">
        <f>_xlfn.NUMBERVALUE(Test_Length_Start[[#This Row],[Column11]])</f>
        <v>0.51330196180912202</v>
      </c>
      <c r="N1214" s="8">
        <f>Tableau2[[#This Row],[Longueur manquante]]-(6-Tableau2[[#This Row],[longueur]])</f>
        <v>-3.5849669169428178</v>
      </c>
    </row>
    <row r="1215" spans="2:14" x14ac:dyDescent="0.25">
      <c r="B1215" s="3" t="str">
        <f t="shared" si="36"/>
        <v>2</v>
      </c>
      <c r="C1215" s="4" t="str">
        <f>Test_Length_Start[[#This Row],[Column1]]</f>
        <v>2-Camera-0,0</v>
      </c>
      <c r="D1215" s="3">
        <f t="shared" si="37"/>
        <v>0</v>
      </c>
      <c r="E1215" s="4">
        <f>_xlfn.NUMBERVALUE(Test_Length_Start[[#This Row],[Column2]])</f>
        <v>68.001105882019999</v>
      </c>
      <c r="F1215" s="4">
        <f>_xlfn.NUMBERVALUE(Test_Length_Start[[#This Row],[Column3]])</f>
        <v>1.8682660983670001</v>
      </c>
      <c r="G1215" s="4">
        <f>_xlfn.NUMBERVALUE(Test_Length_Start[[#This Row],[Column4]])</f>
        <v>8.4546358541692894E-3</v>
      </c>
      <c r="H1215" s="4">
        <f>_xlfn.NUMBERVALUE(Test_Length_Start[[#This Row],[Column5]])</f>
        <v>9.2394037439135698E-2</v>
      </c>
      <c r="I1215" s="4">
        <f>_xlfn.NUMBERVALUE(Test_Length_Start[[#This Row],[Column6]])</f>
        <v>7.4291484605384199E-3</v>
      </c>
      <c r="J1215" s="4">
        <f>_xlfn.NUMBERVALUE(Test_Length_Start[[#This Row],[Column7]])</f>
        <v>6.3004989802217803E-2</v>
      </c>
      <c r="K1215" s="4">
        <f>_xlfn.NUMBERVALUE(Test_Length_Start[[#This Row],[Column12]])</f>
        <v>2.1002920250175499</v>
      </c>
      <c r="L1215" s="8">
        <f>_xlfn.NUMBERVALUE(Test_Length_Start[[#This Row],[Column10]])</f>
        <v>2.1993346726808201E-2</v>
      </c>
      <c r="M1215" s="4">
        <f>_xlfn.NUMBERVALUE(Test_Length_Start[[#This Row],[Column11]])</f>
        <v>0.51639093756319798</v>
      </c>
      <c r="N1215" s="8">
        <f>Tableau2[[#This Row],[Longueur manquante]]-(6-Tableau2[[#This Row],[longueur]])</f>
        <v>-3.6153429640698018</v>
      </c>
    </row>
    <row r="1216" spans="2:14" x14ac:dyDescent="0.25">
      <c r="B1216" s="3" t="str">
        <f t="shared" si="36"/>
        <v>2</v>
      </c>
      <c r="C1216" s="4" t="str">
        <f>Test_Length_Start[[#This Row],[Column1]]</f>
        <v>2-Camera-0,0</v>
      </c>
      <c r="D1216" s="3">
        <f t="shared" si="37"/>
        <v>0</v>
      </c>
      <c r="E1216" s="4">
        <f>_xlfn.NUMBERVALUE(Test_Length_Start[[#This Row],[Column2]])</f>
        <v>83.480091804006094</v>
      </c>
      <c r="F1216" s="4">
        <f>_xlfn.NUMBERVALUE(Test_Length_Start[[#This Row],[Column3]])</f>
        <v>1.88169191996828</v>
      </c>
      <c r="G1216" s="4">
        <f>_xlfn.NUMBERVALUE(Test_Length_Start[[#This Row],[Column4]])</f>
        <v>3.7435290839329699E-2</v>
      </c>
      <c r="H1216" s="4">
        <f>_xlfn.NUMBERVALUE(Test_Length_Start[[#This Row],[Column5]])</f>
        <v>0.105493769595024</v>
      </c>
      <c r="I1216" s="4">
        <f>_xlfn.NUMBERVALUE(Test_Length_Start[[#This Row],[Column6]])</f>
        <v>2.6912489026246201E-2</v>
      </c>
      <c r="J1216" s="4">
        <f>_xlfn.NUMBERVALUE(Test_Length_Start[[#This Row],[Column7]])</f>
        <v>8.2305050840681696E-2</v>
      </c>
      <c r="K1216" s="4">
        <f>_xlfn.NUMBERVALUE(Test_Length_Start[[#This Row],[Column12]])</f>
        <v>2.1459395349957</v>
      </c>
      <c r="L1216" s="8">
        <f>_xlfn.NUMBERVALUE(Test_Length_Start[[#This Row],[Column10]])</f>
        <v>0.113601261103232</v>
      </c>
      <c r="M1216" s="4">
        <f>_xlfn.NUMBERVALUE(Test_Length_Start[[#This Row],[Column11]])</f>
        <v>0.50296493209395898</v>
      </c>
      <c r="N1216" s="8">
        <f>Tableau2[[#This Row],[Longueur manquante]]-(6-Tableau2[[#This Row],[longueur]])</f>
        <v>-3.6153431479377609</v>
      </c>
    </row>
    <row r="1217" spans="2:14" x14ac:dyDescent="0.25">
      <c r="B1217" s="3" t="str">
        <f t="shared" si="36"/>
        <v>2</v>
      </c>
      <c r="C1217" s="4" t="str">
        <f>Test_Length_Start[[#This Row],[Column1]]</f>
        <v>2-Camera-0,0</v>
      </c>
      <c r="D1217" s="3">
        <f t="shared" si="37"/>
        <v>0</v>
      </c>
      <c r="E1217" s="4">
        <f>_xlfn.NUMBERVALUE(Test_Length_Start[[#This Row],[Column2]])</f>
        <v>63.7943122617854</v>
      </c>
      <c r="F1217" s="4">
        <f>_xlfn.NUMBERVALUE(Test_Length_Start[[#This Row],[Column3]])</f>
        <v>1.8408852142668399</v>
      </c>
      <c r="G1217" s="4">
        <f>_xlfn.NUMBERVALUE(Test_Length_Start[[#This Row],[Column4]])</f>
        <v>2.4239661097307401E-2</v>
      </c>
      <c r="H1217" s="4">
        <f>_xlfn.NUMBERVALUE(Test_Length_Start[[#This Row],[Column5]])</f>
        <v>0.102181797400518</v>
      </c>
      <c r="I1217" s="4">
        <f>_xlfn.NUMBERVALUE(Test_Length_Start[[#This Row],[Column6]])</f>
        <v>1.6985774267621798E-2</v>
      </c>
      <c r="J1217" s="4">
        <f>_xlfn.NUMBERVALUE(Test_Length_Start[[#This Row],[Column7]])</f>
        <v>7.2175693893138104E-2</v>
      </c>
      <c r="K1217" s="4">
        <f>_xlfn.NUMBERVALUE(Test_Length_Start[[#This Row],[Column12]])</f>
        <v>2.1242787379305801</v>
      </c>
      <c r="L1217" s="8">
        <f>_xlfn.NUMBERVALUE(Test_Length_Start[[#This Row],[Column10]])</f>
        <v>7.2447911229473499E-2</v>
      </c>
      <c r="M1217" s="4">
        <f>_xlfn.NUMBERVALUE(Test_Length_Start[[#This Row],[Column11]])</f>
        <v>0.50456979532463397</v>
      </c>
      <c r="N1217" s="8">
        <f>Tableau2[[#This Row],[Longueur manquante]]-(6-Tableau2[[#This Row],[longueur]])</f>
        <v>-3.6545449904085263</v>
      </c>
    </row>
    <row r="1218" spans="2:14" x14ac:dyDescent="0.25">
      <c r="B1218" s="3" t="str">
        <f t="shared" ref="B1218:B1281" si="38">SUBSTITUTE(LEFT(C1218,2),"-","")</f>
        <v>2</v>
      </c>
      <c r="C1218" s="4" t="str">
        <f>Test_Length_Start[[#This Row],[Column1]]</f>
        <v>2-Camera-0,0</v>
      </c>
      <c r="D1218" s="3">
        <f t="shared" ref="D1218:D1281" si="39">_xlfn.NUMBERVALUE(IFERROR(RIGHT(C1218,LEN(C1218)-SEARCH("-",C1218,5)),-0.2))*10</f>
        <v>0</v>
      </c>
      <c r="E1218" s="4">
        <f>_xlfn.NUMBERVALUE(Test_Length_Start[[#This Row],[Column2]])</f>
        <v>71.489775478368401</v>
      </c>
      <c r="F1218" s="4">
        <f>_xlfn.NUMBERVALUE(Test_Length_Start[[#This Row],[Column3]])</f>
        <v>1.8586177894671501</v>
      </c>
      <c r="G1218" s="4">
        <f>_xlfn.NUMBERVALUE(Test_Length_Start[[#This Row],[Column4]])</f>
        <v>1.648572970431E-2</v>
      </c>
      <c r="H1218" s="4">
        <f>_xlfn.NUMBERVALUE(Test_Length_Start[[#This Row],[Column5]])</f>
        <v>9.4667926392459301E-2</v>
      </c>
      <c r="I1218" s="4">
        <f>_xlfn.NUMBERVALUE(Test_Length_Start[[#This Row],[Column6]])</f>
        <v>1.2764230405356399E-2</v>
      </c>
      <c r="J1218" s="4">
        <f>_xlfn.NUMBERVALUE(Test_Length_Start[[#This Row],[Column7]])</f>
        <v>6.2493252642153198E-2</v>
      </c>
      <c r="K1218" s="4">
        <f>_xlfn.NUMBERVALUE(Test_Length_Start[[#This Row],[Column12]])</f>
        <v>2.14213985798414</v>
      </c>
      <c r="L1218" s="8">
        <f>_xlfn.NUMBERVALUE(Test_Length_Start[[#This Row],[Column10]])</f>
        <v>4.5953788745512203E-2</v>
      </c>
      <c r="M1218" s="4">
        <f>_xlfn.NUMBERVALUE(Test_Length_Start[[#This Row],[Column11]])</f>
        <v>0.50633279237176998</v>
      </c>
      <c r="N1218" s="8">
        <f>Tableau2[[#This Row],[Longueur manquante]]-(6-Tableau2[[#This Row],[longueur]])</f>
        <v>-3.63504941816108</v>
      </c>
    </row>
    <row r="1219" spans="2:14" x14ac:dyDescent="0.25">
      <c r="B1219" s="3" t="str">
        <f t="shared" si="38"/>
        <v>2</v>
      </c>
      <c r="C1219" s="4" t="str">
        <f>Test_Length_Start[[#This Row],[Column1]]</f>
        <v>2-Camera-0,0</v>
      </c>
      <c r="D1219" s="3">
        <f t="shared" si="39"/>
        <v>0</v>
      </c>
      <c r="E1219" s="4">
        <f>_xlfn.NUMBERVALUE(Test_Length_Start[[#This Row],[Column2]])</f>
        <v>70.151269601225295</v>
      </c>
      <c r="F1219" s="4">
        <f>_xlfn.NUMBERVALUE(Test_Length_Start[[#This Row],[Column3]])</f>
        <v>1.8908465206626299</v>
      </c>
      <c r="G1219" s="4">
        <f>_xlfn.NUMBERVALUE(Test_Length_Start[[#This Row],[Column4]])</f>
        <v>7.9872680622268405E-3</v>
      </c>
      <c r="H1219" s="4">
        <f>_xlfn.NUMBERVALUE(Test_Length_Start[[#This Row],[Column5]])</f>
        <v>9.2443182983575997E-2</v>
      </c>
      <c r="I1219" s="4">
        <f>_xlfn.NUMBERVALUE(Test_Length_Start[[#This Row],[Column6]])</f>
        <v>7.62799819881467E-3</v>
      </c>
      <c r="J1219" s="4">
        <f>_xlfn.NUMBERVALUE(Test_Length_Start[[#This Row],[Column7]])</f>
        <v>6.2426790236761599E-2</v>
      </c>
      <c r="K1219" s="4">
        <f>_xlfn.NUMBERVALUE(Test_Length_Start[[#This Row],[Column12]])</f>
        <v>2.08336804097052</v>
      </c>
      <c r="L1219" s="8">
        <f>_xlfn.NUMBERVALUE(Test_Length_Start[[#This Row],[Column10]])</f>
        <v>1.7521447896570699E-2</v>
      </c>
      <c r="M1219" s="4">
        <f>_xlfn.NUMBERVALUE(Test_Length_Start[[#This Row],[Column11]])</f>
        <v>0.52727847046945697</v>
      </c>
      <c r="N1219" s="8">
        <f>Tableau2[[#This Row],[Longueur manquante]]-(6-Tableau2[[#This Row],[longueur]])</f>
        <v>-3.5818750088679128</v>
      </c>
    </row>
    <row r="1220" spans="2:14" x14ac:dyDescent="0.25">
      <c r="B1220" s="3" t="str">
        <f t="shared" si="38"/>
        <v>2</v>
      </c>
      <c r="C1220" s="4" t="str">
        <f>Test_Length_Start[[#This Row],[Column1]]</f>
        <v>2-Camera-0,0</v>
      </c>
      <c r="D1220" s="3">
        <f t="shared" si="39"/>
        <v>0</v>
      </c>
      <c r="E1220" s="4">
        <f>_xlfn.NUMBERVALUE(Test_Length_Start[[#This Row],[Column2]])</f>
        <v>66.407716422771998</v>
      </c>
      <c r="F1220" s="4">
        <f>_xlfn.NUMBERVALUE(Test_Length_Start[[#This Row],[Column3]])</f>
        <v>1.8050147713721401</v>
      </c>
      <c r="G1220" s="4">
        <f>_xlfn.NUMBERVALUE(Test_Length_Start[[#This Row],[Column4]])</f>
        <v>4.2866140275380302E-3</v>
      </c>
      <c r="H1220" s="4">
        <f>_xlfn.NUMBERVALUE(Test_Length_Start[[#This Row],[Column5]])</f>
        <v>9.5387950459392495E-2</v>
      </c>
      <c r="I1220" s="4">
        <f>_xlfn.NUMBERVALUE(Test_Length_Start[[#This Row],[Column6]])</f>
        <v>3.356894386895E-3</v>
      </c>
      <c r="J1220" s="4">
        <f>_xlfn.NUMBERVALUE(Test_Length_Start[[#This Row],[Column7]])</f>
        <v>6.5546630540547907E-2</v>
      </c>
      <c r="K1220" s="4">
        <f>_xlfn.NUMBERVALUE(Test_Length_Start[[#This Row],[Column12]])</f>
        <v>2.0460667570587199</v>
      </c>
      <c r="L1220" s="8">
        <f>_xlfn.NUMBERVALUE(Test_Length_Start[[#This Row],[Column10]])</f>
        <v>1.0914297694558201E-2</v>
      </c>
      <c r="M1220" s="4">
        <f>_xlfn.NUMBERVALUE(Test_Length_Start[[#This Row],[Column11]])</f>
        <v>0.49766659055376899</v>
      </c>
      <c r="N1220" s="8">
        <f>Tableau2[[#This Row],[Longueur manquante]]-(6-Tableau2[[#This Row],[longueur]])</f>
        <v>-3.6973186380740906</v>
      </c>
    </row>
    <row r="1221" spans="2:14" x14ac:dyDescent="0.25">
      <c r="B1221" s="3" t="str">
        <f t="shared" si="38"/>
        <v>2</v>
      </c>
      <c r="C1221" s="4" t="str">
        <f>Test_Length_Start[[#This Row],[Column1]]</f>
        <v>2-Camera-0,0</v>
      </c>
      <c r="D1221" s="3">
        <f t="shared" si="39"/>
        <v>0</v>
      </c>
      <c r="E1221" s="4">
        <f>_xlfn.NUMBERVALUE(Test_Length_Start[[#This Row],[Column2]])</f>
        <v>72.768550089084698</v>
      </c>
      <c r="F1221" s="4">
        <f>_xlfn.NUMBERVALUE(Test_Length_Start[[#This Row],[Column3]])</f>
        <v>1.8712511211582501</v>
      </c>
      <c r="G1221" s="4">
        <f>_xlfn.NUMBERVALUE(Test_Length_Start[[#This Row],[Column4]])</f>
        <v>1.0120112306864699E-2</v>
      </c>
      <c r="H1221" s="4">
        <f>_xlfn.NUMBERVALUE(Test_Length_Start[[#This Row],[Column5]])</f>
        <v>9.3475596242297398E-2</v>
      </c>
      <c r="I1221" s="4">
        <f>_xlfn.NUMBERVALUE(Test_Length_Start[[#This Row],[Column6]])</f>
        <v>9.5682753334976299E-3</v>
      </c>
      <c r="J1221" s="4">
        <f>_xlfn.NUMBERVALUE(Test_Length_Start[[#This Row],[Column7]])</f>
        <v>6.3980705661266304E-2</v>
      </c>
      <c r="K1221" s="4">
        <f>_xlfn.NUMBERVALUE(Test_Length_Start[[#This Row],[Column12]])</f>
        <v>2.0654585950542201</v>
      </c>
      <c r="L1221" s="8">
        <f>_xlfn.NUMBERVALUE(Test_Length_Start[[#This Row],[Column10]])</f>
        <v>2.17872495567E-2</v>
      </c>
      <c r="M1221" s="4">
        <f>_xlfn.NUMBERVALUE(Test_Length_Start[[#This Row],[Column11]])</f>
        <v>0.51984652200724202</v>
      </c>
      <c r="N1221" s="8">
        <f>Tableau2[[#This Row],[Longueur manquante]]-(6-Tableau2[[#This Row],[longueur]])</f>
        <v>-3.6089023568345073</v>
      </c>
    </row>
    <row r="1222" spans="2:14" x14ac:dyDescent="0.25">
      <c r="B1222" s="3" t="str">
        <f t="shared" si="38"/>
        <v>2</v>
      </c>
      <c r="C1222" s="4" t="str">
        <f>Test_Length_Start[[#This Row],[Column1]]</f>
        <v>2-Camera-0,05</v>
      </c>
      <c r="D1222" s="3">
        <f t="shared" si="39"/>
        <v>0.5</v>
      </c>
      <c r="E1222" s="4">
        <f>_xlfn.NUMBERVALUE(Test_Length_Start[[#This Row],[Column2]])</f>
        <v>89.531792465462502</v>
      </c>
      <c r="F1222" s="4">
        <f>_xlfn.NUMBERVALUE(Test_Length_Start[[#This Row],[Column3]])</f>
        <v>1.98014322662791</v>
      </c>
      <c r="G1222" s="4">
        <f>_xlfn.NUMBERVALUE(Test_Length_Start[[#This Row],[Column4]])</f>
        <v>5.0947226196495998E-2</v>
      </c>
      <c r="H1222" s="4">
        <f>_xlfn.NUMBERVALUE(Test_Length_Start[[#This Row],[Column5]])</f>
        <v>0.126507500881063</v>
      </c>
      <c r="I1222" s="4">
        <f>_xlfn.NUMBERVALUE(Test_Length_Start[[#This Row],[Column6]])</f>
        <v>3.7044673224428198E-2</v>
      </c>
      <c r="J1222" s="4">
        <f>_xlfn.NUMBERVALUE(Test_Length_Start[[#This Row],[Column7]])</f>
        <v>0.103344335979581</v>
      </c>
      <c r="K1222" s="4">
        <f>_xlfn.NUMBERVALUE(Test_Length_Start[[#This Row],[Column12]])</f>
        <v>4.1070878989994499</v>
      </c>
      <c r="L1222" s="8">
        <f>_xlfn.NUMBERVALUE(Test_Length_Start[[#This Row],[Column10]])</f>
        <v>0.155272460426433</v>
      </c>
      <c r="M1222" s="4">
        <f>_xlfn.NUMBERVALUE(Test_Length_Start[[#This Row],[Column11]])</f>
        <v>0.58554089263554598</v>
      </c>
      <c r="N1222" s="8">
        <f>Tableau2[[#This Row],[Longueur manquante]]-(6-Tableau2[[#This Row],[longueur]])</f>
        <v>-3.4343158807365439</v>
      </c>
    </row>
    <row r="1223" spans="2:14" x14ac:dyDescent="0.25">
      <c r="B1223" s="3" t="str">
        <f t="shared" si="38"/>
        <v>2</v>
      </c>
      <c r="C1223" s="4" t="str">
        <f>Test_Length_Start[[#This Row],[Column1]]</f>
        <v>2-Camera-0,05</v>
      </c>
      <c r="D1223" s="3">
        <f t="shared" si="39"/>
        <v>0.5</v>
      </c>
      <c r="E1223" s="4">
        <f>_xlfn.NUMBERVALUE(Test_Length_Start[[#This Row],[Column2]])</f>
        <v>67.095250416950194</v>
      </c>
      <c r="F1223" s="4">
        <f>_xlfn.NUMBERVALUE(Test_Length_Start[[#This Row],[Column3]])</f>
        <v>2.1322638800260898</v>
      </c>
      <c r="G1223" s="4">
        <f>_xlfn.NUMBERVALUE(Test_Length_Start[[#This Row],[Column4]])</f>
        <v>8.1732813229028298E-2</v>
      </c>
      <c r="H1223" s="4">
        <f>_xlfn.NUMBERVALUE(Test_Length_Start[[#This Row],[Column5]])</f>
        <v>0.16289758122835599</v>
      </c>
      <c r="I1223" s="4">
        <f>_xlfn.NUMBERVALUE(Test_Length_Start[[#This Row],[Column6]])</f>
        <v>5.7814114235294603E-2</v>
      </c>
      <c r="J1223" s="4">
        <f>_xlfn.NUMBERVALUE(Test_Length_Start[[#This Row],[Column7]])</f>
        <v>0.12407202912438001</v>
      </c>
      <c r="K1223" s="4">
        <f>_xlfn.NUMBERVALUE(Test_Length_Start[[#This Row],[Column12]])</f>
        <v>4.2641441610176098</v>
      </c>
      <c r="L1223" s="8">
        <f>_xlfn.NUMBERVALUE(Test_Length_Start[[#This Row],[Column10]])</f>
        <v>0.27237463612860102</v>
      </c>
      <c r="M1223" s="4">
        <f>_xlfn.NUMBERVALUE(Test_Length_Start[[#This Row],[Column11]])</f>
        <v>0.63659392667590298</v>
      </c>
      <c r="N1223" s="8">
        <f>Tableau2[[#This Row],[Longueur manquante]]-(6-Tableau2[[#This Row],[longueur]])</f>
        <v>-3.2311421932980071</v>
      </c>
    </row>
    <row r="1224" spans="2:14" x14ac:dyDescent="0.25">
      <c r="B1224" s="3" t="str">
        <f t="shared" si="38"/>
        <v>2</v>
      </c>
      <c r="C1224" s="4" t="str">
        <f>Test_Length_Start[[#This Row],[Column1]]</f>
        <v>2-Camera-0,05</v>
      </c>
      <c r="D1224" s="3">
        <f t="shared" si="39"/>
        <v>0.5</v>
      </c>
      <c r="E1224" s="4">
        <f>_xlfn.NUMBERVALUE(Test_Length_Start[[#This Row],[Column2]])</f>
        <v>81.714771294455502</v>
      </c>
      <c r="F1224" s="4">
        <f>_xlfn.NUMBERVALUE(Test_Length_Start[[#This Row],[Column3]])</f>
        <v>1.9524216267043299</v>
      </c>
      <c r="G1224" s="4">
        <f>_xlfn.NUMBERVALUE(Test_Length_Start[[#This Row],[Column4]])</f>
        <v>5.1803506161476602E-2</v>
      </c>
      <c r="H1224" s="4">
        <f>_xlfn.NUMBERVALUE(Test_Length_Start[[#This Row],[Column5]])</f>
        <v>0.122614403020713</v>
      </c>
      <c r="I1224" s="4">
        <f>_xlfn.NUMBERVALUE(Test_Length_Start[[#This Row],[Column6]])</f>
        <v>3.7528665740812601E-2</v>
      </c>
      <c r="J1224" s="4">
        <f>_xlfn.NUMBERVALUE(Test_Length_Start[[#This Row],[Column7]])</f>
        <v>0.100412449971276</v>
      </c>
      <c r="K1224" s="4">
        <f>_xlfn.NUMBERVALUE(Test_Length_Start[[#This Row],[Column12]])</f>
        <v>4.14561341388616</v>
      </c>
      <c r="L1224" s="8">
        <f>_xlfn.NUMBERVALUE(Test_Length_Start[[#This Row],[Column10]])</f>
        <v>0.15965484546984801</v>
      </c>
      <c r="M1224" s="4">
        <f>_xlfn.NUMBERVALUE(Test_Length_Start[[#This Row],[Column11]])</f>
        <v>0.56266794437455903</v>
      </c>
      <c r="N1224" s="8">
        <f>Tableau2[[#This Row],[Longueur manquante]]-(6-Tableau2[[#This Row],[longueur]])</f>
        <v>-3.4849104289211104</v>
      </c>
    </row>
    <row r="1225" spans="2:14" x14ac:dyDescent="0.25">
      <c r="B1225" s="3" t="str">
        <f t="shared" si="38"/>
        <v>2</v>
      </c>
      <c r="C1225" s="4" t="str">
        <f>Test_Length_Start[[#This Row],[Column1]]</f>
        <v>2-Camera-0,05</v>
      </c>
      <c r="D1225" s="3">
        <f t="shared" si="39"/>
        <v>0.5</v>
      </c>
      <c r="E1225" s="4">
        <f>_xlfn.NUMBERVALUE(Test_Length_Start[[#This Row],[Column2]])</f>
        <v>57.184157224651202</v>
      </c>
      <c r="F1225" s="4">
        <f>_xlfn.NUMBERVALUE(Test_Length_Start[[#This Row],[Column3]])</f>
        <v>1.81917848621943</v>
      </c>
      <c r="G1225" s="4">
        <f>_xlfn.NUMBERVALUE(Test_Length_Start[[#This Row],[Column4]])</f>
        <v>2.9504389696952901E-2</v>
      </c>
      <c r="H1225" s="4">
        <f>_xlfn.NUMBERVALUE(Test_Length_Start[[#This Row],[Column5]])</f>
        <v>0.10007768563479701</v>
      </c>
      <c r="I1225" s="4">
        <f>_xlfn.NUMBERVALUE(Test_Length_Start[[#This Row],[Column6]])</f>
        <v>2.73496477103644E-2</v>
      </c>
      <c r="J1225" s="4">
        <f>_xlfn.NUMBERVALUE(Test_Length_Start[[#This Row],[Column7]])</f>
        <v>6.7493744794267702E-2</v>
      </c>
      <c r="K1225" s="4">
        <f>_xlfn.NUMBERVALUE(Test_Length_Start[[#This Row],[Column12]])</f>
        <v>3.93462379300035</v>
      </c>
      <c r="L1225" s="8">
        <f>_xlfn.NUMBERVALUE(Test_Length_Start[[#This Row],[Column10]])</f>
        <v>6.9131259599282194E-2</v>
      </c>
      <c r="M1225" s="4">
        <f>_xlfn.NUMBERVALUE(Test_Length_Start[[#This Row],[Column11]])</f>
        <v>0.464110780712782</v>
      </c>
      <c r="N1225" s="8">
        <f>Tableau2[[#This Row],[Longueur manquante]]-(6-Tableau2[[#This Row],[longueur]])</f>
        <v>-3.7167107330677878</v>
      </c>
    </row>
    <row r="1226" spans="2:14" x14ac:dyDescent="0.25">
      <c r="B1226" s="3" t="str">
        <f t="shared" si="38"/>
        <v>2</v>
      </c>
      <c r="C1226" s="4" t="str">
        <f>Test_Length_Start[[#This Row],[Column1]]</f>
        <v>2-Camera-0,05</v>
      </c>
      <c r="D1226" s="3">
        <f t="shared" si="39"/>
        <v>0.5</v>
      </c>
      <c r="E1226" s="4">
        <f>_xlfn.NUMBERVALUE(Test_Length_Start[[#This Row],[Column2]])</f>
        <v>83.423587154603695</v>
      </c>
      <c r="F1226" s="4">
        <f>_xlfn.NUMBERVALUE(Test_Length_Start[[#This Row],[Column3]])</f>
        <v>1.9349980001484699</v>
      </c>
      <c r="G1226" s="4">
        <f>_xlfn.NUMBERVALUE(Test_Length_Start[[#This Row],[Column4]])</f>
        <v>5.3406140037328499E-2</v>
      </c>
      <c r="H1226" s="4">
        <f>_xlfn.NUMBERVALUE(Test_Length_Start[[#This Row],[Column5]])</f>
        <v>0.120831210559369</v>
      </c>
      <c r="I1226" s="4">
        <f>_xlfn.NUMBERVALUE(Test_Length_Start[[#This Row],[Column6]])</f>
        <v>4.6135737809783098E-2</v>
      </c>
      <c r="J1226" s="4">
        <f>_xlfn.NUMBERVALUE(Test_Length_Start[[#This Row],[Column7]])</f>
        <v>0.101836452665039</v>
      </c>
      <c r="K1226" s="4">
        <f>_xlfn.NUMBERVALUE(Test_Length_Start[[#This Row],[Column12]])</f>
        <v>4.3517429180210403</v>
      </c>
      <c r="L1226" s="8">
        <f>_xlfn.NUMBERVALUE(Test_Length_Start[[#This Row],[Column10]])</f>
        <v>0.13384036391432</v>
      </c>
      <c r="M1226" s="4">
        <f>_xlfn.NUMBERVALUE(Test_Length_Start[[#This Row],[Column11]])</f>
        <v>0.53961662985092895</v>
      </c>
      <c r="N1226" s="8">
        <f>Tableau2[[#This Row],[Longueur manquante]]-(6-Tableau2[[#This Row],[longueur]])</f>
        <v>-3.5253853700006013</v>
      </c>
    </row>
    <row r="1227" spans="2:14" x14ac:dyDescent="0.25">
      <c r="B1227" s="3" t="str">
        <f t="shared" si="38"/>
        <v>2</v>
      </c>
      <c r="C1227" s="4" t="str">
        <f>Test_Length_Start[[#This Row],[Column1]]</f>
        <v>2-Camera-0,05</v>
      </c>
      <c r="D1227" s="3">
        <f t="shared" si="39"/>
        <v>0.5</v>
      </c>
      <c r="E1227" s="4">
        <f>_xlfn.NUMBERVALUE(Test_Length_Start[[#This Row],[Column2]])</f>
        <v>71.432510764750305</v>
      </c>
      <c r="F1227" s="4">
        <f>_xlfn.NUMBERVALUE(Test_Length_Start[[#This Row],[Column3]])</f>
        <v>2.1090802107751401</v>
      </c>
      <c r="G1227" s="4">
        <f>_xlfn.NUMBERVALUE(Test_Length_Start[[#This Row],[Column4]])</f>
        <v>4.1737210258956998E-2</v>
      </c>
      <c r="H1227" s="4">
        <f>_xlfn.NUMBERVALUE(Test_Length_Start[[#This Row],[Column5]])</f>
        <v>0.10695020882336</v>
      </c>
      <c r="I1227" s="4">
        <f>_xlfn.NUMBERVALUE(Test_Length_Start[[#This Row],[Column6]])</f>
        <v>3.12152597594022E-2</v>
      </c>
      <c r="J1227" s="4">
        <f>_xlfn.NUMBERVALUE(Test_Length_Start[[#This Row],[Column7]])</f>
        <v>8.1094051302897693E-2</v>
      </c>
      <c r="K1227" s="4">
        <f>_xlfn.NUMBERVALUE(Test_Length_Start[[#This Row],[Column12]])</f>
        <v>3.98400836903601</v>
      </c>
      <c r="L1227" s="8">
        <f>_xlfn.NUMBERVALUE(Test_Length_Start[[#This Row],[Column10]])</f>
        <v>0.12252065622225999</v>
      </c>
      <c r="M1227" s="4">
        <f>_xlfn.NUMBERVALUE(Test_Length_Start[[#This Row],[Column11]])</f>
        <v>0.56133076466060405</v>
      </c>
      <c r="N1227" s="8">
        <f>Tableau2[[#This Row],[Longueur manquante]]-(6-Tableau2[[#This Row],[longueur]])</f>
        <v>-3.3295890245642559</v>
      </c>
    </row>
    <row r="1228" spans="2:14" x14ac:dyDescent="0.25">
      <c r="B1228" s="3" t="str">
        <f t="shared" si="38"/>
        <v>2</v>
      </c>
      <c r="C1228" s="4" t="str">
        <f>Test_Length_Start[[#This Row],[Column1]]</f>
        <v>2-Camera-0,05</v>
      </c>
      <c r="D1228" s="3">
        <f t="shared" si="39"/>
        <v>0.5</v>
      </c>
      <c r="E1228" s="4">
        <f>_xlfn.NUMBERVALUE(Test_Length_Start[[#This Row],[Column2]])</f>
        <v>71.319138107340905</v>
      </c>
      <c r="F1228" s="4">
        <f>_xlfn.NUMBERVALUE(Test_Length_Start[[#This Row],[Column3]])</f>
        <v>1.9583973350720401</v>
      </c>
      <c r="G1228" s="4">
        <f>_xlfn.NUMBERVALUE(Test_Length_Start[[#This Row],[Column4]])</f>
        <v>3.2177851433723502E-2</v>
      </c>
      <c r="H1228" s="4">
        <f>_xlfn.NUMBERVALUE(Test_Length_Start[[#This Row],[Column5]])</f>
        <v>0.114739101240747</v>
      </c>
      <c r="I1228" s="4">
        <f>_xlfn.NUMBERVALUE(Test_Length_Start[[#This Row],[Column6]])</f>
        <v>2.8921889360346599E-2</v>
      </c>
      <c r="J1228" s="4">
        <f>_xlfn.NUMBERVALUE(Test_Length_Start[[#This Row],[Column7]])</f>
        <v>7.6915992604028705E-2</v>
      </c>
      <c r="K1228" s="4">
        <f>_xlfn.NUMBERVALUE(Test_Length_Start[[#This Row],[Column12]])</f>
        <v>4.27007403096649</v>
      </c>
      <c r="L1228" s="8">
        <f>_xlfn.NUMBERVALUE(Test_Length_Start[[#This Row],[Column10]])</f>
        <v>7.8093253569743698E-2</v>
      </c>
      <c r="M1228" s="4">
        <f>_xlfn.NUMBERVALUE(Test_Length_Start[[#This Row],[Column11]])</f>
        <v>0.58814336619920904</v>
      </c>
      <c r="N1228" s="8">
        <f>Tableau2[[#This Row],[Longueur manquante]]-(6-Tableau2[[#This Row],[longueur]])</f>
        <v>-3.4534592987287507</v>
      </c>
    </row>
    <row r="1229" spans="2:14" x14ac:dyDescent="0.25">
      <c r="B1229" s="3" t="str">
        <f t="shared" si="38"/>
        <v>2</v>
      </c>
      <c r="C1229" s="4" t="str">
        <f>Test_Length_Start[[#This Row],[Column1]]</f>
        <v>2-Camera-0,05</v>
      </c>
      <c r="D1229" s="3">
        <f t="shared" si="39"/>
        <v>0.5</v>
      </c>
      <c r="E1229" s="4">
        <f>_xlfn.NUMBERVALUE(Test_Length_Start[[#This Row],[Column2]])</f>
        <v>82.0269000886247</v>
      </c>
      <c r="F1229" s="4">
        <f>_xlfn.NUMBERVALUE(Test_Length_Start[[#This Row],[Column3]])</f>
        <v>1.9805406332797799</v>
      </c>
      <c r="G1229" s="4">
        <f>_xlfn.NUMBERVALUE(Test_Length_Start[[#This Row],[Column4]])</f>
        <v>3.6894824328750901E-2</v>
      </c>
      <c r="H1229" s="4">
        <f>_xlfn.NUMBERVALUE(Test_Length_Start[[#This Row],[Column5]])</f>
        <v>0.110680920257621</v>
      </c>
      <c r="I1229" s="4">
        <f>_xlfn.NUMBERVALUE(Test_Length_Start[[#This Row],[Column6]])</f>
        <v>2.8133133987763199E-2</v>
      </c>
      <c r="J1229" s="4">
        <f>_xlfn.NUMBERVALUE(Test_Length_Start[[#This Row],[Column7]])</f>
        <v>8.1330143388399695E-2</v>
      </c>
      <c r="K1229" s="4">
        <f>_xlfn.NUMBERVALUE(Test_Length_Start[[#This Row],[Column12]])</f>
        <v>4.1602000299608299</v>
      </c>
      <c r="L1229" s="8">
        <f>_xlfn.NUMBERVALUE(Test_Length_Start[[#This Row],[Column10]])</f>
        <v>0.10519912362108499</v>
      </c>
      <c r="M1229" s="4">
        <f>_xlfn.NUMBERVALUE(Test_Length_Start[[#This Row],[Column11]])</f>
        <v>0.56908860272565198</v>
      </c>
      <c r="N1229" s="8">
        <f>Tableau2[[#This Row],[Longueur manquante]]-(6-Tableau2[[#This Row],[longueur]])</f>
        <v>-3.450370763994568</v>
      </c>
    </row>
    <row r="1230" spans="2:14" x14ac:dyDescent="0.25">
      <c r="B1230" s="3" t="str">
        <f t="shared" si="38"/>
        <v>2</v>
      </c>
      <c r="C1230" s="4" t="str">
        <f>Test_Length_Start[[#This Row],[Column1]]</f>
        <v>2-Camera-0,05</v>
      </c>
      <c r="D1230" s="3">
        <f t="shared" si="39"/>
        <v>0.5</v>
      </c>
      <c r="E1230" s="4">
        <f>_xlfn.NUMBERVALUE(Test_Length_Start[[#This Row],[Column2]])</f>
        <v>86.491393124548196</v>
      </c>
      <c r="F1230" s="4">
        <f>_xlfn.NUMBERVALUE(Test_Length_Start[[#This Row],[Column3]])</f>
        <v>2.13414219669259</v>
      </c>
      <c r="G1230" s="4">
        <f>_xlfn.NUMBERVALUE(Test_Length_Start[[#This Row],[Column4]])</f>
        <v>6.8764886919847404E-2</v>
      </c>
      <c r="H1230" s="4">
        <f>_xlfn.NUMBERVALUE(Test_Length_Start[[#This Row],[Column5]])</f>
        <v>0.12602899348550101</v>
      </c>
      <c r="I1230" s="4">
        <f>_xlfn.NUMBERVALUE(Test_Length_Start[[#This Row],[Column6]])</f>
        <v>5.8176054688949E-2</v>
      </c>
      <c r="J1230" s="4">
        <f>_xlfn.NUMBERVALUE(Test_Length_Start[[#This Row],[Column7]])</f>
        <v>0.11569764484544</v>
      </c>
      <c r="K1230" s="4">
        <f>_xlfn.NUMBERVALUE(Test_Length_Start[[#This Row],[Column12]])</f>
        <v>4.7620091110002196</v>
      </c>
      <c r="L1230" s="8">
        <f>_xlfn.NUMBERVALUE(Test_Length_Start[[#This Row],[Column10]])</f>
        <v>0.25113848075663697</v>
      </c>
      <c r="M1230" s="4">
        <f>_xlfn.NUMBERVALUE(Test_Length_Start[[#This Row],[Column11]])</f>
        <v>0.51081893399332801</v>
      </c>
      <c r="N1230" s="8">
        <f>Tableau2[[#This Row],[Longueur manquante]]-(6-Tableau2[[#This Row],[longueur]])</f>
        <v>-3.355038869314082</v>
      </c>
    </row>
    <row r="1231" spans="2:14" x14ac:dyDescent="0.25">
      <c r="B1231" s="3" t="str">
        <f t="shared" si="38"/>
        <v>2</v>
      </c>
      <c r="C1231" s="4" t="str">
        <f>Test_Length_Start[[#This Row],[Column1]]</f>
        <v>2-Camera-0,05</v>
      </c>
      <c r="D1231" s="3">
        <f t="shared" si="39"/>
        <v>0.5</v>
      </c>
      <c r="E1231" s="4">
        <f>_xlfn.NUMBERVALUE(Test_Length_Start[[#This Row],[Column2]])</f>
        <v>70.595869583051496</v>
      </c>
      <c r="F1231" s="4">
        <f>_xlfn.NUMBERVALUE(Test_Length_Start[[#This Row],[Column3]])</f>
        <v>1.9745479914869799</v>
      </c>
      <c r="G1231" s="4">
        <f>_xlfn.NUMBERVALUE(Test_Length_Start[[#This Row],[Column4]])</f>
        <v>3.34485698897828E-2</v>
      </c>
      <c r="H1231" s="4">
        <f>_xlfn.NUMBERVALUE(Test_Length_Start[[#This Row],[Column5]])</f>
        <v>9.7185866872311094E-2</v>
      </c>
      <c r="I1231" s="4">
        <f>_xlfn.NUMBERVALUE(Test_Length_Start[[#This Row],[Column6]])</f>
        <v>2.8719507167558E-2</v>
      </c>
      <c r="J1231" s="4">
        <f>_xlfn.NUMBERVALUE(Test_Length_Start[[#This Row],[Column7]])</f>
        <v>7.1668705408187997E-2</v>
      </c>
      <c r="K1231" s="4">
        <f>_xlfn.NUMBERVALUE(Test_Length_Start[[#This Row],[Column12]])</f>
        <v>4.4483189389575202</v>
      </c>
      <c r="L1231" s="8">
        <f>_xlfn.NUMBERVALUE(Test_Length_Start[[#This Row],[Column10]])</f>
        <v>9.5933441996417498E-2</v>
      </c>
      <c r="M1231" s="4">
        <f>_xlfn.NUMBERVALUE(Test_Length_Start[[#This Row],[Column11]])</f>
        <v>0.50164697293347404</v>
      </c>
      <c r="N1231" s="8">
        <f>Tableau2[[#This Row],[Longueur manquante]]-(6-Tableau2[[#This Row],[longueur]])</f>
        <v>-3.5238050355795458</v>
      </c>
    </row>
    <row r="1232" spans="2:14" x14ac:dyDescent="0.25">
      <c r="B1232" s="3" t="str">
        <f t="shared" si="38"/>
        <v>2</v>
      </c>
      <c r="C1232" s="4" t="str">
        <f>Test_Length_Start[[#This Row],[Column1]]</f>
        <v>2-Camera-0,05</v>
      </c>
      <c r="D1232" s="3">
        <f t="shared" si="39"/>
        <v>0.5</v>
      </c>
      <c r="E1232" s="4">
        <f>_xlfn.NUMBERVALUE(Test_Length_Start[[#This Row],[Column2]])</f>
        <v>86.225257120784804</v>
      </c>
      <c r="F1232" s="4">
        <f>_xlfn.NUMBERVALUE(Test_Length_Start[[#This Row],[Column3]])</f>
        <v>1.97316648846047</v>
      </c>
      <c r="G1232" s="4">
        <f>_xlfn.NUMBERVALUE(Test_Length_Start[[#This Row],[Column4]])</f>
        <v>3.6523219426107097E-2</v>
      </c>
      <c r="H1232" s="4">
        <f>_xlfn.NUMBERVALUE(Test_Length_Start[[#This Row],[Column5]])</f>
        <v>0.115966131617368</v>
      </c>
      <c r="I1232" s="4">
        <f>_xlfn.NUMBERVALUE(Test_Length_Start[[#This Row],[Column6]])</f>
        <v>2.3729440867267301E-2</v>
      </c>
      <c r="J1232" s="4">
        <f>_xlfn.NUMBERVALUE(Test_Length_Start[[#This Row],[Column7]])</f>
        <v>8.7191037494841306E-2</v>
      </c>
      <c r="K1232" s="4">
        <f>_xlfn.NUMBERVALUE(Test_Length_Start[[#This Row],[Column12]])</f>
        <v>4.1195294460048899</v>
      </c>
      <c r="L1232" s="8">
        <f>_xlfn.NUMBERVALUE(Test_Length_Start[[#This Row],[Column10]])</f>
        <v>0.111081863161844</v>
      </c>
      <c r="M1232" s="4">
        <f>_xlfn.NUMBERVALUE(Test_Length_Start[[#This Row],[Column11]])</f>
        <v>0.58197008751990797</v>
      </c>
      <c r="N1232" s="8">
        <f>Tableau2[[#This Row],[Longueur manquante]]-(6-Tableau2[[#This Row],[longueur]])</f>
        <v>-3.4448634240196219</v>
      </c>
    </row>
    <row r="1233" spans="2:14" x14ac:dyDescent="0.25">
      <c r="B1233" s="3" t="str">
        <f t="shared" si="38"/>
        <v>2</v>
      </c>
      <c r="C1233" s="4" t="str">
        <f>Test_Length_Start[[#This Row],[Column1]]</f>
        <v>2-Camera-0,05</v>
      </c>
      <c r="D1233" s="3">
        <f t="shared" si="39"/>
        <v>0.5</v>
      </c>
      <c r="E1233" s="4">
        <f>_xlfn.NUMBERVALUE(Test_Length_Start[[#This Row],[Column2]])</f>
        <v>62.612754717717898</v>
      </c>
      <c r="F1233" s="4">
        <f>_xlfn.NUMBERVALUE(Test_Length_Start[[#This Row],[Column3]])</f>
        <v>1.8132844206762699</v>
      </c>
      <c r="G1233" s="4">
        <f>_xlfn.NUMBERVALUE(Test_Length_Start[[#This Row],[Column4]])</f>
        <v>2.4178064210730599E-2</v>
      </c>
      <c r="H1233" s="4">
        <f>_xlfn.NUMBERVALUE(Test_Length_Start[[#This Row],[Column5]])</f>
        <v>9.7672180566931693E-2</v>
      </c>
      <c r="I1233" s="4">
        <f>_xlfn.NUMBERVALUE(Test_Length_Start[[#This Row],[Column6]])</f>
        <v>2.15212589706043E-2</v>
      </c>
      <c r="J1233" s="4">
        <f>_xlfn.NUMBERVALUE(Test_Length_Start[[#This Row],[Column7]])</f>
        <v>6.6065250456858904E-2</v>
      </c>
      <c r="K1233" s="4">
        <f>_xlfn.NUMBERVALUE(Test_Length_Start[[#This Row],[Column12]])</f>
        <v>3.8706734860315901</v>
      </c>
      <c r="L1233" s="8">
        <f>_xlfn.NUMBERVALUE(Test_Length_Start[[#This Row],[Column10]])</f>
        <v>6.5457616836478799E-2</v>
      </c>
      <c r="M1233" s="4">
        <f>_xlfn.NUMBERVALUE(Test_Length_Start[[#This Row],[Column11]])</f>
        <v>0.46582624777648801</v>
      </c>
      <c r="N1233" s="8">
        <f>Tableau2[[#This Row],[Longueur manquante]]-(6-Tableau2[[#This Row],[longueur]])</f>
        <v>-3.7208893315472418</v>
      </c>
    </row>
    <row r="1234" spans="2:14" x14ac:dyDescent="0.25">
      <c r="B1234" s="3" t="str">
        <f t="shared" si="38"/>
        <v>2</v>
      </c>
      <c r="C1234" s="4" t="str">
        <f>Test_Length_Start[[#This Row],[Column1]]</f>
        <v>2-Camera-0,05</v>
      </c>
      <c r="D1234" s="3">
        <f t="shared" si="39"/>
        <v>0.5</v>
      </c>
      <c r="E1234" s="4">
        <f>_xlfn.NUMBERVALUE(Test_Length_Start[[#This Row],[Column2]])</f>
        <v>78.714074208012505</v>
      </c>
      <c r="F1234" s="4">
        <f>_xlfn.NUMBERVALUE(Test_Length_Start[[#This Row],[Column3]])</f>
        <v>2.09207483360548</v>
      </c>
      <c r="G1234" s="4">
        <f>_xlfn.NUMBERVALUE(Test_Length_Start[[#This Row],[Column4]])</f>
        <v>2.1503410110457599E-2</v>
      </c>
      <c r="H1234" s="4">
        <f>_xlfn.NUMBERVALUE(Test_Length_Start[[#This Row],[Column5]])</f>
        <v>0.100092216970877</v>
      </c>
      <c r="I1234" s="4">
        <f>_xlfn.NUMBERVALUE(Test_Length_Start[[#This Row],[Column6]])</f>
        <v>1.4435963509373101E-2</v>
      </c>
      <c r="J1234" s="4">
        <f>_xlfn.NUMBERVALUE(Test_Length_Start[[#This Row],[Column7]])</f>
        <v>6.4525106812269195E-2</v>
      </c>
      <c r="K1234" s="4">
        <f>_xlfn.NUMBERVALUE(Test_Length_Start[[#This Row],[Column12]])</f>
        <v>3.80994998593814</v>
      </c>
      <c r="L1234" s="8">
        <f>_xlfn.NUMBERVALUE(Test_Length_Start[[#This Row],[Column10]])</f>
        <v>0.151110483447116</v>
      </c>
      <c r="M1234" s="4">
        <f>_xlfn.NUMBERVALUE(Test_Length_Start[[#This Row],[Column11]])</f>
        <v>0.56723726743110203</v>
      </c>
      <c r="N1234" s="8">
        <f>Tableau2[[#This Row],[Longueur manquante]]-(6-Tableau2[[#This Row],[longueur]])</f>
        <v>-3.3406878989634179</v>
      </c>
    </row>
    <row r="1235" spans="2:14" x14ac:dyDescent="0.25">
      <c r="B1235" s="3" t="str">
        <f t="shared" si="38"/>
        <v>2</v>
      </c>
      <c r="C1235" s="4" t="str">
        <f>Test_Length_Start[[#This Row],[Column1]]</f>
        <v>2-Camera-0,05</v>
      </c>
      <c r="D1235" s="3">
        <f t="shared" si="39"/>
        <v>0.5</v>
      </c>
      <c r="E1235" s="4">
        <f>_xlfn.NUMBERVALUE(Test_Length_Start[[#This Row],[Column2]])</f>
        <v>83.860346087156202</v>
      </c>
      <c r="F1235" s="4">
        <f>_xlfn.NUMBERVALUE(Test_Length_Start[[#This Row],[Column3]])</f>
        <v>1.9827030109686901</v>
      </c>
      <c r="G1235" s="4">
        <f>_xlfn.NUMBERVALUE(Test_Length_Start[[#This Row],[Column4]])</f>
        <v>5.4486260084914598E-2</v>
      </c>
      <c r="H1235" s="4">
        <f>_xlfn.NUMBERVALUE(Test_Length_Start[[#This Row],[Column5]])</f>
        <v>0.12904829290641801</v>
      </c>
      <c r="I1235" s="4">
        <f>_xlfn.NUMBERVALUE(Test_Length_Start[[#This Row],[Column6]])</f>
        <v>4.3035774782668901E-2</v>
      </c>
      <c r="J1235" s="4">
        <f>_xlfn.NUMBERVALUE(Test_Length_Start[[#This Row],[Column7]])</f>
        <v>0.101762188559345</v>
      </c>
      <c r="K1235" s="4">
        <f>_xlfn.NUMBERVALUE(Test_Length_Start[[#This Row],[Column12]])</f>
        <v>4.4807257159845904</v>
      </c>
      <c r="L1235" s="8">
        <f>_xlfn.NUMBERVALUE(Test_Length_Start[[#This Row],[Column10]])</f>
        <v>0.156329263511851</v>
      </c>
      <c r="M1235" s="4">
        <f>_xlfn.NUMBERVALUE(Test_Length_Start[[#This Row],[Column11]])</f>
        <v>0.59812696339993598</v>
      </c>
      <c r="N1235" s="8">
        <f>Tableau2[[#This Row],[Longueur manquante]]-(6-Tableau2[[#This Row],[longueur]])</f>
        <v>-3.4191700256313742</v>
      </c>
    </row>
    <row r="1236" spans="2:14" x14ac:dyDescent="0.25">
      <c r="B1236" s="3" t="str">
        <f t="shared" si="38"/>
        <v>2</v>
      </c>
      <c r="C1236" s="4" t="str">
        <f>Test_Length_Start[[#This Row],[Column1]]</f>
        <v>2-Camera-0,05</v>
      </c>
      <c r="D1236" s="3">
        <f t="shared" si="39"/>
        <v>0.5</v>
      </c>
      <c r="E1236" s="4">
        <f>_xlfn.NUMBERVALUE(Test_Length_Start[[#This Row],[Column2]])</f>
        <v>58.948370597473101</v>
      </c>
      <c r="F1236" s="4">
        <f>_xlfn.NUMBERVALUE(Test_Length_Start[[#This Row],[Column3]])</f>
        <v>1.9099353272211299</v>
      </c>
      <c r="G1236" s="4">
        <f>_xlfn.NUMBERVALUE(Test_Length_Start[[#This Row],[Column4]])</f>
        <v>3.70878556217204E-2</v>
      </c>
      <c r="H1236" s="4">
        <f>_xlfn.NUMBERVALUE(Test_Length_Start[[#This Row],[Column5]])</f>
        <v>0.10273716766867599</v>
      </c>
      <c r="I1236" s="4">
        <f>_xlfn.NUMBERVALUE(Test_Length_Start[[#This Row],[Column6]])</f>
        <v>3.2466227967269598E-2</v>
      </c>
      <c r="J1236" s="4">
        <f>_xlfn.NUMBERVALUE(Test_Length_Start[[#This Row],[Column7]])</f>
        <v>7.6812105418589599E-2</v>
      </c>
      <c r="K1236" s="4">
        <f>_xlfn.NUMBERVALUE(Test_Length_Start[[#This Row],[Column12]])</f>
        <v>4.3577751900302202</v>
      </c>
      <c r="L1236" s="8">
        <f>_xlfn.NUMBERVALUE(Test_Length_Start[[#This Row],[Column10]])</f>
        <v>9.0881153688872396E-2</v>
      </c>
      <c r="M1236" s="4">
        <f>_xlfn.NUMBERVALUE(Test_Length_Start[[#This Row],[Column11]])</f>
        <v>0.52581419337781399</v>
      </c>
      <c r="N1236" s="8">
        <f>Tableau2[[#This Row],[Longueur manquante]]-(6-Tableau2[[#This Row],[longueur]])</f>
        <v>-3.5642504794010561</v>
      </c>
    </row>
    <row r="1237" spans="2:14" x14ac:dyDescent="0.25">
      <c r="B1237" s="3" t="str">
        <f t="shared" si="38"/>
        <v>2</v>
      </c>
      <c r="C1237" s="4" t="str">
        <f>Test_Length_Start[[#This Row],[Column1]]</f>
        <v>2-Camera-0,05</v>
      </c>
      <c r="D1237" s="3">
        <f t="shared" si="39"/>
        <v>0.5</v>
      </c>
      <c r="E1237" s="4">
        <f>_xlfn.NUMBERVALUE(Test_Length_Start[[#This Row],[Column2]])</f>
        <v>84.256125323402898</v>
      </c>
      <c r="F1237" s="4">
        <f>_xlfn.NUMBERVALUE(Test_Length_Start[[#This Row],[Column3]])</f>
        <v>1.96714244512321</v>
      </c>
      <c r="G1237" s="4">
        <f>_xlfn.NUMBERVALUE(Test_Length_Start[[#This Row],[Column4]])</f>
        <v>4.2431185038996698E-2</v>
      </c>
      <c r="H1237" s="4">
        <f>_xlfn.NUMBERVALUE(Test_Length_Start[[#This Row],[Column5]])</f>
        <v>0.12359833960913701</v>
      </c>
      <c r="I1237" s="4">
        <f>_xlfn.NUMBERVALUE(Test_Length_Start[[#This Row],[Column6]])</f>
        <v>3.8624597133022298E-2</v>
      </c>
      <c r="J1237" s="4">
        <f>_xlfn.NUMBERVALUE(Test_Length_Start[[#This Row],[Column7]])</f>
        <v>8.9089084054305198E-2</v>
      </c>
      <c r="K1237" s="4">
        <f>_xlfn.NUMBERVALUE(Test_Length_Start[[#This Row],[Column12]])</f>
        <v>4.14194921602029</v>
      </c>
      <c r="L1237" s="8">
        <f>_xlfn.NUMBERVALUE(Test_Length_Start[[#This Row],[Column10]])</f>
        <v>0.10563430129053999</v>
      </c>
      <c r="M1237" s="4">
        <f>_xlfn.NUMBERVALUE(Test_Length_Start[[#This Row],[Column11]])</f>
        <v>0.59950855393388502</v>
      </c>
      <c r="N1237" s="8">
        <f>Tableau2[[#This Row],[Longueur manquante]]-(6-Tableau2[[#This Row],[longueur]])</f>
        <v>-3.4333490009429046</v>
      </c>
    </row>
    <row r="1238" spans="2:14" x14ac:dyDescent="0.25">
      <c r="B1238" s="3" t="str">
        <f t="shared" si="38"/>
        <v>2</v>
      </c>
      <c r="C1238" s="4" t="str">
        <f>Test_Length_Start[[#This Row],[Column1]]</f>
        <v>2-Camera-0,05</v>
      </c>
      <c r="D1238" s="3">
        <f t="shared" si="39"/>
        <v>0.5</v>
      </c>
      <c r="E1238" s="4">
        <f>_xlfn.NUMBERVALUE(Test_Length_Start[[#This Row],[Column2]])</f>
        <v>59.9284687778893</v>
      </c>
      <c r="F1238" s="4">
        <f>_xlfn.NUMBERVALUE(Test_Length_Start[[#This Row],[Column3]])</f>
        <v>2.06895613359241</v>
      </c>
      <c r="G1238" s="4">
        <f>_xlfn.NUMBERVALUE(Test_Length_Start[[#This Row],[Column4]])</f>
        <v>6.0524020311365001E-2</v>
      </c>
      <c r="H1238" s="4">
        <f>_xlfn.NUMBERVALUE(Test_Length_Start[[#This Row],[Column5]])</f>
        <v>0.10630935974069999</v>
      </c>
      <c r="I1238" s="4">
        <f>_xlfn.NUMBERVALUE(Test_Length_Start[[#This Row],[Column6]])</f>
        <v>5.4030709013852603E-2</v>
      </c>
      <c r="J1238" s="4">
        <f>_xlfn.NUMBERVALUE(Test_Length_Start[[#This Row],[Column7]])</f>
        <v>9.3641777185539302E-2</v>
      </c>
      <c r="K1238" s="4">
        <f>_xlfn.NUMBERVALUE(Test_Length_Start[[#This Row],[Column12]])</f>
        <v>4.03695253410842</v>
      </c>
      <c r="L1238" s="8">
        <f>_xlfn.NUMBERVALUE(Test_Length_Start[[#This Row],[Column10]])</f>
        <v>0.16073064864485101</v>
      </c>
      <c r="M1238" s="4">
        <f>_xlfn.NUMBERVALUE(Test_Length_Start[[#This Row],[Column11]])</f>
        <v>0.47791185673300901</v>
      </c>
      <c r="N1238" s="8">
        <f>Tableau2[[#This Row],[Longueur manquante]]-(6-Tableau2[[#This Row],[longueur]])</f>
        <v>-3.4531320096745808</v>
      </c>
    </row>
    <row r="1239" spans="2:14" x14ac:dyDescent="0.25">
      <c r="B1239" s="3" t="str">
        <f t="shared" si="38"/>
        <v>2</v>
      </c>
      <c r="C1239" s="4" t="str">
        <f>Test_Length_Start[[#This Row],[Column1]]</f>
        <v>2-Camera-0,05</v>
      </c>
      <c r="D1239" s="3">
        <f t="shared" si="39"/>
        <v>0.5</v>
      </c>
      <c r="E1239" s="4">
        <f>_xlfn.NUMBERVALUE(Test_Length_Start[[#This Row],[Column2]])</f>
        <v>81.737798642931097</v>
      </c>
      <c r="F1239" s="4">
        <f>_xlfn.NUMBERVALUE(Test_Length_Start[[#This Row],[Column3]])</f>
        <v>2.0069682633602</v>
      </c>
      <c r="G1239" s="4">
        <f>_xlfn.NUMBERVALUE(Test_Length_Start[[#This Row],[Column4]])</f>
        <v>6.1146888158978403E-2</v>
      </c>
      <c r="H1239" s="4">
        <f>_xlfn.NUMBERVALUE(Test_Length_Start[[#This Row],[Column5]])</f>
        <v>0.133152173871458</v>
      </c>
      <c r="I1239" s="4">
        <f>_xlfn.NUMBERVALUE(Test_Length_Start[[#This Row],[Column6]])</f>
        <v>5.6371785873121499E-2</v>
      </c>
      <c r="J1239" s="4">
        <f>_xlfn.NUMBERVALUE(Test_Length_Start[[#This Row],[Column7]])</f>
        <v>0.11038075404518299</v>
      </c>
      <c r="K1239" s="4">
        <f>_xlfn.NUMBERVALUE(Test_Length_Start[[#This Row],[Column12]])</f>
        <v>4.1626461179694099</v>
      </c>
      <c r="L1239" s="8">
        <f>_xlfn.NUMBERVALUE(Test_Length_Start[[#This Row],[Column10]])</f>
        <v>0.15337240342253899</v>
      </c>
      <c r="M1239" s="4">
        <f>_xlfn.NUMBERVALUE(Test_Length_Start[[#This Row],[Column11]])</f>
        <v>0.59160172930357502</v>
      </c>
      <c r="N1239" s="8">
        <f>Tableau2[[#This Row],[Longueur manquante]]-(6-Tableau2[[#This Row],[longueur]])</f>
        <v>-3.4014300073362249</v>
      </c>
    </row>
    <row r="1240" spans="2:14" x14ac:dyDescent="0.25">
      <c r="B1240" s="3" t="str">
        <f t="shared" si="38"/>
        <v>2</v>
      </c>
      <c r="C1240" s="4" t="str">
        <f>Test_Length_Start[[#This Row],[Column1]]</f>
        <v>2-Camera-0,05</v>
      </c>
      <c r="D1240" s="3">
        <f t="shared" si="39"/>
        <v>0.5</v>
      </c>
      <c r="E1240" s="4">
        <f>_xlfn.NUMBERVALUE(Test_Length_Start[[#This Row],[Column2]])</f>
        <v>55.877710542329403</v>
      </c>
      <c r="F1240" s="4">
        <f>_xlfn.NUMBERVALUE(Test_Length_Start[[#This Row],[Column3]])</f>
        <v>1.8246130188667899</v>
      </c>
      <c r="G1240" s="4">
        <f>_xlfn.NUMBERVALUE(Test_Length_Start[[#This Row],[Column4]])</f>
        <v>2.4837797334666501E-2</v>
      </c>
      <c r="H1240" s="4">
        <f>_xlfn.NUMBERVALUE(Test_Length_Start[[#This Row],[Column5]])</f>
        <v>0.10085918077641599</v>
      </c>
      <c r="I1240" s="4">
        <f>_xlfn.NUMBERVALUE(Test_Length_Start[[#This Row],[Column6]])</f>
        <v>2.6201574873878E-2</v>
      </c>
      <c r="J1240" s="4">
        <f>_xlfn.NUMBERVALUE(Test_Length_Start[[#This Row],[Column7]])</f>
        <v>6.8184487777283406E-2</v>
      </c>
      <c r="K1240" s="4">
        <f>_xlfn.NUMBERVALUE(Test_Length_Start[[#This Row],[Column12]])</f>
        <v>4.2496962969889802</v>
      </c>
      <c r="L1240" s="8">
        <f>_xlfn.NUMBERVALUE(Test_Length_Start[[#This Row],[Column10]])</f>
        <v>4.6815454353231797E-2</v>
      </c>
      <c r="M1240" s="4">
        <f>_xlfn.NUMBERVALUE(Test_Length_Start[[#This Row],[Column11]])</f>
        <v>0.50580995345373103</v>
      </c>
      <c r="N1240" s="8">
        <f>Tableau2[[#This Row],[Longueur manquante]]-(6-Tableau2[[#This Row],[longueur]])</f>
        <v>-3.6695770276794786</v>
      </c>
    </row>
    <row r="1241" spans="2:14" x14ac:dyDescent="0.25">
      <c r="B1241" s="3" t="str">
        <f t="shared" si="38"/>
        <v>2</v>
      </c>
      <c r="C1241" s="4" t="str">
        <f>Test_Length_Start[[#This Row],[Column1]]</f>
        <v>2-Camera-0,05</v>
      </c>
      <c r="D1241" s="3">
        <f t="shared" si="39"/>
        <v>0.5</v>
      </c>
      <c r="E1241" s="4">
        <f>_xlfn.NUMBERVALUE(Test_Length_Start[[#This Row],[Column2]])</f>
        <v>75.8362886030433</v>
      </c>
      <c r="F1241" s="4">
        <f>_xlfn.NUMBERVALUE(Test_Length_Start[[#This Row],[Column3]])</f>
        <v>1.8034093652048599</v>
      </c>
      <c r="G1241" s="4">
        <f>_xlfn.NUMBERVALUE(Test_Length_Start[[#This Row],[Column4]])</f>
        <v>2.5493013521094399E-2</v>
      </c>
      <c r="H1241" s="4">
        <f>_xlfn.NUMBERVALUE(Test_Length_Start[[#This Row],[Column5]])</f>
        <v>0.10627465352065101</v>
      </c>
      <c r="I1241" s="4">
        <f>_xlfn.NUMBERVALUE(Test_Length_Start[[#This Row],[Column6]])</f>
        <v>2.2332525924696599E-2</v>
      </c>
      <c r="J1241" s="4">
        <f>_xlfn.NUMBERVALUE(Test_Length_Start[[#This Row],[Column7]])</f>
        <v>7.3132083564074898E-2</v>
      </c>
      <c r="K1241" s="4">
        <f>_xlfn.NUMBERVALUE(Test_Length_Start[[#This Row],[Column12]])</f>
        <v>4.2728508340660403</v>
      </c>
      <c r="L1241" s="8">
        <f>_xlfn.NUMBERVALUE(Test_Length_Start[[#This Row],[Column10]])</f>
        <v>6.33865520229107E-2</v>
      </c>
      <c r="M1241" s="4">
        <f>_xlfn.NUMBERVALUE(Test_Length_Start[[#This Row],[Column11]])</f>
        <v>0.494615023155765</v>
      </c>
      <c r="N1241" s="8">
        <f>Tableau2[[#This Row],[Longueur manquante]]-(6-Tableau2[[#This Row],[longueur]])</f>
        <v>-3.7019756116393747</v>
      </c>
    </row>
    <row r="1242" spans="2:14" x14ac:dyDescent="0.25">
      <c r="B1242" s="3" t="str">
        <f t="shared" si="38"/>
        <v>2</v>
      </c>
      <c r="C1242" s="4" t="str">
        <f>Test_Length_Start[[#This Row],[Column1]]</f>
        <v>2-Camera-0,1</v>
      </c>
      <c r="D1242" s="3">
        <f t="shared" si="39"/>
        <v>1</v>
      </c>
      <c r="E1242" s="4">
        <f>_xlfn.NUMBERVALUE(Test_Length_Start[[#This Row],[Column2]])</f>
        <v>73.491453945183807</v>
      </c>
      <c r="F1242" s="4">
        <f>_xlfn.NUMBERVALUE(Test_Length_Start[[#This Row],[Column3]])</f>
        <v>1.87387031172582</v>
      </c>
      <c r="G1242" s="4">
        <f>_xlfn.NUMBERVALUE(Test_Length_Start[[#This Row],[Column4]])</f>
        <v>4.13322073686333E-2</v>
      </c>
      <c r="H1242" s="4">
        <f>_xlfn.NUMBERVALUE(Test_Length_Start[[#This Row],[Column5]])</f>
        <v>0.102673891063218</v>
      </c>
      <c r="I1242" s="4">
        <f>_xlfn.NUMBERVALUE(Test_Length_Start[[#This Row],[Column6]])</f>
        <v>3.11775389199456E-2</v>
      </c>
      <c r="J1242" s="4">
        <f>_xlfn.NUMBERVALUE(Test_Length_Start[[#This Row],[Column7]])</f>
        <v>9.1982176123673196E-2</v>
      </c>
      <c r="K1242" s="4">
        <f>_xlfn.NUMBERVALUE(Test_Length_Start[[#This Row],[Column12]])</f>
        <v>4.3923376729944703</v>
      </c>
      <c r="L1242" s="8">
        <f>_xlfn.NUMBERVALUE(Test_Length_Start[[#This Row],[Column10]])</f>
        <v>0.121204641162027</v>
      </c>
      <c r="M1242" s="4">
        <f>_xlfn.NUMBERVALUE(Test_Length_Start[[#This Row],[Column11]])</f>
        <v>0.46266560238489901</v>
      </c>
      <c r="N1242" s="8">
        <f>Tableau2[[#This Row],[Longueur manquante]]-(6-Tableau2[[#This Row],[longueur]])</f>
        <v>-3.6634640858892804</v>
      </c>
    </row>
    <row r="1243" spans="2:14" x14ac:dyDescent="0.25">
      <c r="B1243" s="3" t="str">
        <f t="shared" si="38"/>
        <v>2</v>
      </c>
      <c r="C1243" s="4" t="str">
        <f>Test_Length_Start[[#This Row],[Column1]]</f>
        <v>2-Camera-0,1</v>
      </c>
      <c r="D1243" s="3">
        <f t="shared" si="39"/>
        <v>1</v>
      </c>
      <c r="E1243" s="4">
        <f>_xlfn.NUMBERVALUE(Test_Length_Start[[#This Row],[Column2]])</f>
        <v>79.277608544779497</v>
      </c>
      <c r="F1243" s="4">
        <f>_xlfn.NUMBERVALUE(Test_Length_Start[[#This Row],[Column3]])</f>
        <v>2.0750026847270302</v>
      </c>
      <c r="G1243" s="4">
        <f>_xlfn.NUMBERVALUE(Test_Length_Start[[#This Row],[Column4]])</f>
        <v>9.8592131832802202E-2</v>
      </c>
      <c r="H1243" s="4">
        <f>_xlfn.NUMBERVALUE(Test_Length_Start[[#This Row],[Column5]])</f>
        <v>0.12887758650599601</v>
      </c>
      <c r="I1243" s="4">
        <f>_xlfn.NUMBERVALUE(Test_Length_Start[[#This Row],[Column6]])</f>
        <v>7.2426161420272694E-2</v>
      </c>
      <c r="J1243" s="4">
        <f>_xlfn.NUMBERVALUE(Test_Length_Start[[#This Row],[Column7]])</f>
        <v>0.111402242272758</v>
      </c>
      <c r="K1243" s="4">
        <f>_xlfn.NUMBERVALUE(Test_Length_Start[[#This Row],[Column12]])</f>
        <v>4.1692571979947299</v>
      </c>
      <c r="L1243" s="8">
        <f>_xlfn.NUMBERVALUE(Test_Length_Start[[#This Row],[Column10]])</f>
        <v>0.33583124254847901</v>
      </c>
      <c r="M1243" s="4">
        <f>_xlfn.NUMBERVALUE(Test_Length_Start[[#This Row],[Column11]])</f>
        <v>0.50735453636183303</v>
      </c>
      <c r="N1243" s="8">
        <f>Tableau2[[#This Row],[Longueur manquante]]-(6-Tableau2[[#This Row],[longueur]])</f>
        <v>-3.4176427789111368</v>
      </c>
    </row>
    <row r="1244" spans="2:14" x14ac:dyDescent="0.25">
      <c r="B1244" s="3" t="str">
        <f t="shared" si="38"/>
        <v>2</v>
      </c>
      <c r="C1244" s="4" t="str">
        <f>Test_Length_Start[[#This Row],[Column1]]</f>
        <v>2-Camera-0,1</v>
      </c>
      <c r="D1244" s="3">
        <f t="shared" si="39"/>
        <v>1</v>
      </c>
      <c r="E1244" s="4">
        <f>_xlfn.NUMBERVALUE(Test_Length_Start[[#This Row],[Column2]])</f>
        <v>55.439537209731</v>
      </c>
      <c r="F1244" s="4">
        <f>_xlfn.NUMBERVALUE(Test_Length_Start[[#This Row],[Column3]])</f>
        <v>2.07820103227363</v>
      </c>
      <c r="G1244" s="4">
        <f>_xlfn.NUMBERVALUE(Test_Length_Start[[#This Row],[Column4]])</f>
        <v>0.15180488189873501</v>
      </c>
      <c r="H1244" s="4">
        <f>_xlfn.NUMBERVALUE(Test_Length_Start[[#This Row],[Column5]])</f>
        <v>0.185902243701461</v>
      </c>
      <c r="I1244" s="4">
        <f>_xlfn.NUMBERVALUE(Test_Length_Start[[#This Row],[Column6]])</f>
        <v>8.6399947091952103E-2</v>
      </c>
      <c r="J1244" s="4">
        <f>_xlfn.NUMBERVALUE(Test_Length_Start[[#This Row],[Column7]])</f>
        <v>0.14340944208695999</v>
      </c>
      <c r="K1244" s="4">
        <f>_xlfn.NUMBERVALUE(Test_Length_Start[[#This Row],[Column12]])</f>
        <v>3.9306811740389</v>
      </c>
      <c r="L1244" s="8">
        <f>_xlfn.NUMBERVALUE(Test_Length_Start[[#This Row],[Column10]])</f>
        <v>0.51039408481854598</v>
      </c>
      <c r="M1244" s="4">
        <f>_xlfn.NUMBERVALUE(Test_Length_Start[[#This Row],[Column11]])</f>
        <v>0.55399065475916598</v>
      </c>
      <c r="N1244" s="8">
        <f>Tableau2[[#This Row],[Longueur manquante]]-(6-Tableau2[[#This Row],[longueur]])</f>
        <v>-3.3678083129672043</v>
      </c>
    </row>
    <row r="1245" spans="2:14" x14ac:dyDescent="0.25">
      <c r="B1245" s="3" t="str">
        <f t="shared" si="38"/>
        <v>2</v>
      </c>
      <c r="C1245" s="4" t="str">
        <f>Test_Length_Start[[#This Row],[Column1]]</f>
        <v>2-Camera-0,1</v>
      </c>
      <c r="D1245" s="3">
        <f t="shared" si="39"/>
        <v>1</v>
      </c>
      <c r="E1245" s="4">
        <f>_xlfn.NUMBERVALUE(Test_Length_Start[[#This Row],[Column2]])</f>
        <v>62.7214639271428</v>
      </c>
      <c r="F1245" s="4">
        <f>_xlfn.NUMBERVALUE(Test_Length_Start[[#This Row],[Column3]])</f>
        <v>1.8928380591707299</v>
      </c>
      <c r="G1245" s="4">
        <f>_xlfn.NUMBERVALUE(Test_Length_Start[[#This Row],[Column4]])</f>
        <v>2.9127749736679299E-2</v>
      </c>
      <c r="H1245" s="4">
        <f>_xlfn.NUMBERVALUE(Test_Length_Start[[#This Row],[Column5]])</f>
        <v>0.11203358656833701</v>
      </c>
      <c r="I1245" s="4">
        <f>_xlfn.NUMBERVALUE(Test_Length_Start[[#This Row],[Column6]])</f>
        <v>2.4800429287979101E-2</v>
      </c>
      <c r="J1245" s="4">
        <f>_xlfn.NUMBERVALUE(Test_Length_Start[[#This Row],[Column7]])</f>
        <v>7.8510069464508295E-2</v>
      </c>
      <c r="K1245" s="4">
        <f>_xlfn.NUMBERVALUE(Test_Length_Start[[#This Row],[Column12]])</f>
        <v>4.1413753860397202</v>
      </c>
      <c r="L1245" s="8">
        <f>_xlfn.NUMBERVALUE(Test_Length_Start[[#This Row],[Column10]])</f>
        <v>8.4352916938487496E-2</v>
      </c>
      <c r="M1245" s="4">
        <f>_xlfn.NUMBERVALUE(Test_Length_Start[[#This Row],[Column11]])</f>
        <v>0.56068351218875501</v>
      </c>
      <c r="N1245" s="8">
        <f>Tableau2[[#This Row],[Longueur manquante]]-(6-Tableau2[[#This Row],[longueur]])</f>
        <v>-3.5464784286405151</v>
      </c>
    </row>
    <row r="1246" spans="2:14" x14ac:dyDescent="0.25">
      <c r="B1246" s="3" t="str">
        <f t="shared" si="38"/>
        <v>2</v>
      </c>
      <c r="C1246" s="4" t="str">
        <f>Test_Length_Start[[#This Row],[Column1]]</f>
        <v>2-Camera-0,1</v>
      </c>
      <c r="D1246" s="3">
        <f t="shared" si="39"/>
        <v>1</v>
      </c>
      <c r="E1246" s="4">
        <f>_xlfn.NUMBERVALUE(Test_Length_Start[[#This Row],[Column2]])</f>
        <v>51.518498448010497</v>
      </c>
      <c r="F1246" s="4">
        <f>_xlfn.NUMBERVALUE(Test_Length_Start[[#This Row],[Column3]])</f>
        <v>1.9348320002872199</v>
      </c>
      <c r="G1246" s="4">
        <f>_xlfn.NUMBERVALUE(Test_Length_Start[[#This Row],[Column4]])</f>
        <v>4.3906121365558402E-2</v>
      </c>
      <c r="H1246" s="4">
        <f>_xlfn.NUMBERVALUE(Test_Length_Start[[#This Row],[Column5]])</f>
        <v>0.12189833980289499</v>
      </c>
      <c r="I1246" s="4">
        <f>_xlfn.NUMBERVALUE(Test_Length_Start[[#This Row],[Column6]])</f>
        <v>3.7936613319583402E-2</v>
      </c>
      <c r="J1246" s="4">
        <f>_xlfn.NUMBERVALUE(Test_Length_Start[[#This Row],[Column7]])</f>
        <v>8.7805947364679393E-2</v>
      </c>
      <c r="K1246" s="4">
        <f>_xlfn.NUMBERVALUE(Test_Length_Start[[#This Row],[Column12]])</f>
        <v>3.85246651107445</v>
      </c>
      <c r="L1246" s="8">
        <f>_xlfn.NUMBERVALUE(Test_Length_Start[[#This Row],[Column10]])</f>
        <v>0.122025191463613</v>
      </c>
      <c r="M1246" s="4">
        <f>_xlfn.NUMBERVALUE(Test_Length_Start[[#This Row],[Column11]])</f>
        <v>0.57202788166124996</v>
      </c>
      <c r="N1246" s="8">
        <f>Tableau2[[#This Row],[Longueur manquante]]-(6-Tableau2[[#This Row],[longueur]])</f>
        <v>-3.4931401180515298</v>
      </c>
    </row>
    <row r="1247" spans="2:14" x14ac:dyDescent="0.25">
      <c r="B1247" s="3" t="str">
        <f t="shared" si="38"/>
        <v>2</v>
      </c>
      <c r="C1247" s="4" t="str">
        <f>Test_Length_Start[[#This Row],[Column1]]</f>
        <v>2-Camera-0,1</v>
      </c>
      <c r="D1247" s="3">
        <f t="shared" si="39"/>
        <v>1</v>
      </c>
      <c r="E1247" s="4">
        <f>_xlfn.NUMBERVALUE(Test_Length_Start[[#This Row],[Column2]])</f>
        <v>62.2147578979027</v>
      </c>
      <c r="F1247" s="4">
        <f>_xlfn.NUMBERVALUE(Test_Length_Start[[#This Row],[Column3]])</f>
        <v>1.84473337394472</v>
      </c>
      <c r="G1247" s="4">
        <f>_xlfn.NUMBERVALUE(Test_Length_Start[[#This Row],[Column4]])</f>
        <v>4.0058090607912503E-2</v>
      </c>
      <c r="H1247" s="4">
        <f>_xlfn.NUMBERVALUE(Test_Length_Start[[#This Row],[Column5]])</f>
        <v>0.109467478201767</v>
      </c>
      <c r="I1247" s="4">
        <f>_xlfn.NUMBERVALUE(Test_Length_Start[[#This Row],[Column6]])</f>
        <v>4.0026839565151198E-2</v>
      </c>
      <c r="J1247" s="4">
        <f>_xlfn.NUMBERVALUE(Test_Length_Start[[#This Row],[Column7]])</f>
        <v>7.9087954514123496E-2</v>
      </c>
      <c r="K1247" s="4">
        <f>_xlfn.NUMBERVALUE(Test_Length_Start[[#This Row],[Column12]])</f>
        <v>3.7125087690073899</v>
      </c>
      <c r="L1247" s="8">
        <f>_xlfn.NUMBERVALUE(Test_Length_Start[[#This Row],[Column10]])</f>
        <v>9.1850906946867594E-2</v>
      </c>
      <c r="M1247" s="4">
        <f>_xlfn.NUMBERVALUE(Test_Length_Start[[#This Row],[Column11]])</f>
        <v>0.52556881590948701</v>
      </c>
      <c r="N1247" s="8">
        <f>Tableau2[[#This Row],[Longueur manquante]]-(6-Tableau2[[#This Row],[longueur]])</f>
        <v>-3.6296978101457928</v>
      </c>
    </row>
    <row r="1248" spans="2:14" x14ac:dyDescent="0.25">
      <c r="B1248" s="3" t="str">
        <f t="shared" si="38"/>
        <v>2</v>
      </c>
      <c r="C1248" s="4" t="str">
        <f>Test_Length_Start[[#This Row],[Column1]]</f>
        <v>2-Camera-0,1</v>
      </c>
      <c r="D1248" s="3">
        <f t="shared" si="39"/>
        <v>1</v>
      </c>
      <c r="E1248" s="4">
        <f>_xlfn.NUMBERVALUE(Test_Length_Start[[#This Row],[Column2]])</f>
        <v>49.340164974822699</v>
      </c>
      <c r="F1248" s="4">
        <f>_xlfn.NUMBERVALUE(Test_Length_Start[[#This Row],[Column3]])</f>
        <v>1.9224904384113299</v>
      </c>
      <c r="G1248" s="4">
        <f>_xlfn.NUMBERVALUE(Test_Length_Start[[#This Row],[Column4]])</f>
        <v>5.2602362010334899E-2</v>
      </c>
      <c r="H1248" s="4">
        <f>_xlfn.NUMBERVALUE(Test_Length_Start[[#This Row],[Column5]])</f>
        <v>0.10277959923873201</v>
      </c>
      <c r="I1248" s="4">
        <f>_xlfn.NUMBERVALUE(Test_Length_Start[[#This Row],[Column6]])</f>
        <v>4.32738425459014E-2</v>
      </c>
      <c r="J1248" s="4">
        <f>_xlfn.NUMBERVALUE(Test_Length_Start[[#This Row],[Column7]])</f>
        <v>8.4462473772500504E-2</v>
      </c>
      <c r="K1248" s="4">
        <f>_xlfn.NUMBERVALUE(Test_Length_Start[[#This Row],[Column12]])</f>
        <v>3.8688489880878398</v>
      </c>
      <c r="L1248" s="8">
        <f>_xlfn.NUMBERVALUE(Test_Length_Start[[#This Row],[Column10]])</f>
        <v>0.15554681604696999</v>
      </c>
      <c r="M1248" s="4">
        <f>_xlfn.NUMBERVALUE(Test_Length_Start[[#This Row],[Column11]])</f>
        <v>0.47131839923197599</v>
      </c>
      <c r="N1248" s="8">
        <f>Tableau2[[#This Row],[Longueur manquante]]-(6-Tableau2[[#This Row],[longueur]])</f>
        <v>-3.6061911623566938</v>
      </c>
    </row>
    <row r="1249" spans="2:14" x14ac:dyDescent="0.25">
      <c r="B1249" s="3" t="str">
        <f t="shared" si="38"/>
        <v>2</v>
      </c>
      <c r="C1249" s="4" t="str">
        <f>Test_Length_Start[[#This Row],[Column1]]</f>
        <v>2-Camera-0,1</v>
      </c>
      <c r="D1249" s="3">
        <f t="shared" si="39"/>
        <v>1</v>
      </c>
      <c r="E1249" s="4">
        <f>_xlfn.NUMBERVALUE(Test_Length_Start[[#This Row],[Column2]])</f>
        <v>50.312533359889102</v>
      </c>
      <c r="F1249" s="4">
        <f>_xlfn.NUMBERVALUE(Test_Length_Start[[#This Row],[Column3]])</f>
        <v>1.8647869217717901</v>
      </c>
      <c r="G1249" s="4">
        <f>_xlfn.NUMBERVALUE(Test_Length_Start[[#This Row],[Column4]])</f>
        <v>3.9800597942054899E-2</v>
      </c>
      <c r="H1249" s="4">
        <f>_xlfn.NUMBERVALUE(Test_Length_Start[[#This Row],[Column5]])</f>
        <v>0.12209722859543599</v>
      </c>
      <c r="I1249" s="4">
        <f>_xlfn.NUMBERVALUE(Test_Length_Start[[#This Row],[Column6]])</f>
        <v>3.4963924569177199E-2</v>
      </c>
      <c r="J1249" s="4">
        <f>_xlfn.NUMBERVALUE(Test_Length_Start[[#This Row],[Column7]])</f>
        <v>9.2324512264219102E-2</v>
      </c>
      <c r="K1249" s="4">
        <f>_xlfn.NUMBERVALUE(Test_Length_Start[[#This Row],[Column12]])</f>
        <v>3.9759772010147501</v>
      </c>
      <c r="L1249" s="8">
        <f>_xlfn.NUMBERVALUE(Test_Length_Start[[#This Row],[Column10]])</f>
        <v>0.11036089450648399</v>
      </c>
      <c r="M1249" s="4">
        <f>_xlfn.NUMBERVALUE(Test_Length_Start[[#This Row],[Column11]])</f>
        <v>0.55432512555878999</v>
      </c>
      <c r="N1249" s="8">
        <f>Tableau2[[#This Row],[Longueur manquante]]-(6-Tableau2[[#This Row],[longueur]])</f>
        <v>-3.5808879526694199</v>
      </c>
    </row>
    <row r="1250" spans="2:14" x14ac:dyDescent="0.25">
      <c r="B1250" s="3" t="str">
        <f t="shared" si="38"/>
        <v>2</v>
      </c>
      <c r="C1250" s="4" t="str">
        <f>Test_Length_Start[[#This Row],[Column1]]</f>
        <v>2-Camera-0,1</v>
      </c>
      <c r="D1250" s="3">
        <f t="shared" si="39"/>
        <v>1</v>
      </c>
      <c r="E1250" s="4">
        <f>_xlfn.NUMBERVALUE(Test_Length_Start[[#This Row],[Column2]])</f>
        <v>64.136524468746899</v>
      </c>
      <c r="F1250" s="4">
        <f>_xlfn.NUMBERVALUE(Test_Length_Start[[#This Row],[Column3]])</f>
        <v>1.9993396932690599</v>
      </c>
      <c r="G1250" s="4">
        <f>_xlfn.NUMBERVALUE(Test_Length_Start[[#This Row],[Column4]])</f>
        <v>7.9602315110309199E-2</v>
      </c>
      <c r="H1250" s="4">
        <f>_xlfn.NUMBERVALUE(Test_Length_Start[[#This Row],[Column5]])</f>
        <v>0.118838529979879</v>
      </c>
      <c r="I1250" s="4">
        <f>_xlfn.NUMBERVALUE(Test_Length_Start[[#This Row],[Column6]])</f>
        <v>6.1753386471233497E-2</v>
      </c>
      <c r="J1250" s="4">
        <f>_xlfn.NUMBERVALUE(Test_Length_Start[[#This Row],[Column7]])</f>
        <v>0.110413063586185</v>
      </c>
      <c r="K1250" s="4">
        <f>_xlfn.NUMBERVALUE(Test_Length_Start[[#This Row],[Column12]])</f>
        <v>4.1810407759621704</v>
      </c>
      <c r="L1250" s="8">
        <f>_xlfn.NUMBERVALUE(Test_Length_Start[[#This Row],[Column10]])</f>
        <v>0.245982499626617</v>
      </c>
      <c r="M1250" s="4">
        <f>_xlfn.NUMBERVALUE(Test_Length_Start[[#This Row],[Column11]])</f>
        <v>0.47321514897424</v>
      </c>
      <c r="N1250" s="8">
        <f>Tableau2[[#This Row],[Longueur manquante]]-(6-Tableau2[[#This Row],[longueur]])</f>
        <v>-3.5274451577567003</v>
      </c>
    </row>
    <row r="1251" spans="2:14" x14ac:dyDescent="0.25">
      <c r="B1251" s="3" t="str">
        <f t="shared" si="38"/>
        <v>2</v>
      </c>
      <c r="C1251" s="4" t="str">
        <f>Test_Length_Start[[#This Row],[Column1]]</f>
        <v>2-Camera-0,1</v>
      </c>
      <c r="D1251" s="3">
        <f t="shared" si="39"/>
        <v>1</v>
      </c>
      <c r="E1251" s="4">
        <f>_xlfn.NUMBERVALUE(Test_Length_Start[[#This Row],[Column2]])</f>
        <v>53.090400003669103</v>
      </c>
      <c r="F1251" s="4">
        <f>_xlfn.NUMBERVALUE(Test_Length_Start[[#This Row],[Column3]])</f>
        <v>1.9096001250116801</v>
      </c>
      <c r="G1251" s="4">
        <f>_xlfn.NUMBERVALUE(Test_Length_Start[[#This Row],[Column4]])</f>
        <v>9.8287892447473796E-2</v>
      </c>
      <c r="H1251" s="4">
        <f>_xlfn.NUMBERVALUE(Test_Length_Start[[#This Row],[Column5]])</f>
        <v>0.18419270311424399</v>
      </c>
      <c r="I1251" s="4">
        <f>_xlfn.NUMBERVALUE(Test_Length_Start[[#This Row],[Column6]])</f>
        <v>8.4119730748632895E-2</v>
      </c>
      <c r="J1251" s="4">
        <f>_xlfn.NUMBERVALUE(Test_Length_Start[[#This Row],[Column7]])</f>
        <v>0.15585428176306099</v>
      </c>
      <c r="K1251" s="4">
        <f>_xlfn.NUMBERVALUE(Test_Length_Start[[#This Row],[Column12]])</f>
        <v>4.5640829600160897</v>
      </c>
      <c r="L1251" s="8">
        <f>_xlfn.NUMBERVALUE(Test_Length_Start[[#This Row],[Column10]])</f>
        <v>0.30152980837517301</v>
      </c>
      <c r="M1251" s="4">
        <f>_xlfn.NUMBERVALUE(Test_Length_Start[[#This Row],[Column11]])</f>
        <v>0.51713968137149702</v>
      </c>
      <c r="N1251" s="8">
        <f>Tableau2[[#This Row],[Longueur manquante]]-(6-Tableau2[[#This Row],[longueur]])</f>
        <v>-3.5732601936168225</v>
      </c>
    </row>
    <row r="1252" spans="2:14" x14ac:dyDescent="0.25">
      <c r="B1252" s="3" t="str">
        <f t="shared" si="38"/>
        <v>2</v>
      </c>
      <c r="C1252" s="4" t="str">
        <f>Test_Length_Start[[#This Row],[Column1]]</f>
        <v>2-Camera-0,1</v>
      </c>
      <c r="D1252" s="3">
        <f t="shared" si="39"/>
        <v>1</v>
      </c>
      <c r="E1252" s="4">
        <f>_xlfn.NUMBERVALUE(Test_Length_Start[[#This Row],[Column2]])</f>
        <v>68.047092196018497</v>
      </c>
      <c r="F1252" s="4">
        <f>_xlfn.NUMBERVALUE(Test_Length_Start[[#This Row],[Column3]])</f>
        <v>2.0655505645766601</v>
      </c>
      <c r="G1252" s="4">
        <f>_xlfn.NUMBERVALUE(Test_Length_Start[[#This Row],[Column4]])</f>
        <v>6.4755319795857302E-2</v>
      </c>
      <c r="H1252" s="4">
        <f>_xlfn.NUMBERVALUE(Test_Length_Start[[#This Row],[Column5]])</f>
        <v>0.14057908429716301</v>
      </c>
      <c r="I1252" s="4">
        <f>_xlfn.NUMBERVALUE(Test_Length_Start[[#This Row],[Column6]])</f>
        <v>3.9469494432107698E-2</v>
      </c>
      <c r="J1252" s="4">
        <f>_xlfn.NUMBERVALUE(Test_Length_Start[[#This Row],[Column7]])</f>
        <v>0.11292143149673201</v>
      </c>
      <c r="K1252" s="4">
        <f>_xlfn.NUMBERVALUE(Test_Length_Start[[#This Row],[Column12]])</f>
        <v>3.42489761696197</v>
      </c>
      <c r="L1252" s="8">
        <f>_xlfn.NUMBERVALUE(Test_Length_Start[[#This Row],[Column10]])</f>
        <v>0.21563816781555001</v>
      </c>
      <c r="M1252" s="4">
        <f>_xlfn.NUMBERVALUE(Test_Length_Start[[#This Row],[Column11]])</f>
        <v>0.61003180875154095</v>
      </c>
      <c r="N1252" s="8">
        <f>Tableau2[[#This Row],[Longueur manquante]]-(6-Tableau2[[#This Row],[longueur]])</f>
        <v>-3.3244176266717989</v>
      </c>
    </row>
    <row r="1253" spans="2:14" x14ac:dyDescent="0.25">
      <c r="B1253" s="3" t="str">
        <f t="shared" si="38"/>
        <v>2</v>
      </c>
      <c r="C1253" s="4" t="str">
        <f>Test_Length_Start[[#This Row],[Column1]]</f>
        <v>2-Camera-0,1</v>
      </c>
      <c r="D1253" s="3">
        <f t="shared" si="39"/>
        <v>1</v>
      </c>
      <c r="E1253" s="4">
        <f>_xlfn.NUMBERVALUE(Test_Length_Start[[#This Row],[Column2]])</f>
        <v>80.9041007757464</v>
      </c>
      <c r="F1253" s="4">
        <f>_xlfn.NUMBERVALUE(Test_Length_Start[[#This Row],[Column3]])</f>
        <v>1.8817533358174301</v>
      </c>
      <c r="G1253" s="4">
        <f>_xlfn.NUMBERVALUE(Test_Length_Start[[#This Row],[Column4]])</f>
        <v>4.8811288327206902E-2</v>
      </c>
      <c r="H1253" s="4">
        <f>_xlfn.NUMBERVALUE(Test_Length_Start[[#This Row],[Column5]])</f>
        <v>0.120288885852823</v>
      </c>
      <c r="I1253" s="4">
        <f>_xlfn.NUMBERVALUE(Test_Length_Start[[#This Row],[Column6]])</f>
        <v>4.6868274249787997E-2</v>
      </c>
      <c r="J1253" s="4">
        <f>_xlfn.NUMBERVALUE(Test_Length_Start[[#This Row],[Column7]])</f>
        <v>9.1554354154843795E-2</v>
      </c>
      <c r="K1253" s="4">
        <f>_xlfn.NUMBERVALUE(Test_Length_Start[[#This Row],[Column12]])</f>
        <v>4.2264727260917399</v>
      </c>
      <c r="L1253" s="8">
        <f>_xlfn.NUMBERVALUE(Test_Length_Start[[#This Row],[Column10]])</f>
        <v>0.122650905965413</v>
      </c>
      <c r="M1253" s="4">
        <f>_xlfn.NUMBERVALUE(Test_Length_Start[[#This Row],[Column11]])</f>
        <v>0.52531496357199003</v>
      </c>
      <c r="N1253" s="8">
        <f>Tableau2[[#This Row],[Longueur manquante]]-(6-Tableau2[[#This Row],[longueur]])</f>
        <v>-3.5929317006105794</v>
      </c>
    </row>
    <row r="1254" spans="2:14" x14ac:dyDescent="0.25">
      <c r="B1254" s="3" t="str">
        <f t="shared" si="38"/>
        <v>2</v>
      </c>
      <c r="C1254" s="4" t="str">
        <f>Test_Length_Start[[#This Row],[Column1]]</f>
        <v>2-Camera-0,1</v>
      </c>
      <c r="D1254" s="3">
        <f t="shared" si="39"/>
        <v>1</v>
      </c>
      <c r="E1254" s="4">
        <f>_xlfn.NUMBERVALUE(Test_Length_Start[[#This Row],[Column2]])</f>
        <v>83.444342807201096</v>
      </c>
      <c r="F1254" s="4">
        <f>_xlfn.NUMBERVALUE(Test_Length_Start[[#This Row],[Column3]])</f>
        <v>1.9338610534790599</v>
      </c>
      <c r="G1254" s="4">
        <f>_xlfn.NUMBERVALUE(Test_Length_Start[[#This Row],[Column4]])</f>
        <v>5.2385657079258699E-2</v>
      </c>
      <c r="H1254" s="4">
        <f>_xlfn.NUMBERVALUE(Test_Length_Start[[#This Row],[Column5]])</f>
        <v>0.112696208905305</v>
      </c>
      <c r="I1254" s="4">
        <f>_xlfn.NUMBERVALUE(Test_Length_Start[[#This Row],[Column6]])</f>
        <v>4.8633410939512602E-2</v>
      </c>
      <c r="J1254" s="4">
        <f>_xlfn.NUMBERVALUE(Test_Length_Start[[#This Row],[Column7]])</f>
        <v>9.2362597395201806E-2</v>
      </c>
      <c r="K1254" s="4">
        <f>_xlfn.NUMBERVALUE(Test_Length_Start[[#This Row],[Column12]])</f>
        <v>4.3054472139337996</v>
      </c>
      <c r="L1254" s="8">
        <f>_xlfn.NUMBERVALUE(Test_Length_Start[[#This Row],[Column10]])</f>
        <v>0.119074086175828</v>
      </c>
      <c r="M1254" s="4">
        <f>_xlfn.NUMBERVALUE(Test_Length_Start[[#This Row],[Column11]])</f>
        <v>0.52195558658444197</v>
      </c>
      <c r="N1254" s="8">
        <f>Tableau2[[#This Row],[Longueur manquante]]-(6-Tableau2[[#This Row],[longueur]])</f>
        <v>-3.5441833599364982</v>
      </c>
    </row>
    <row r="1255" spans="2:14" x14ac:dyDescent="0.25">
      <c r="B1255" s="3" t="str">
        <f t="shared" si="38"/>
        <v>2</v>
      </c>
      <c r="C1255" s="4" t="str">
        <f>Test_Length_Start[[#This Row],[Column1]]</f>
        <v>2-Camera-0,1</v>
      </c>
      <c r="D1255" s="3">
        <f t="shared" si="39"/>
        <v>1</v>
      </c>
      <c r="E1255" s="4">
        <f>_xlfn.NUMBERVALUE(Test_Length_Start[[#This Row],[Column2]])</f>
        <v>38.689328483765003</v>
      </c>
      <c r="F1255" s="4">
        <f>_xlfn.NUMBERVALUE(Test_Length_Start[[#This Row],[Column3]])</f>
        <v>2.08276799185573</v>
      </c>
      <c r="G1255" s="4">
        <f>_xlfn.NUMBERVALUE(Test_Length_Start[[#This Row],[Column4]])</f>
        <v>7.8535592770531695E-2</v>
      </c>
      <c r="H1255" s="4">
        <f>_xlfn.NUMBERVALUE(Test_Length_Start[[#This Row],[Column5]])</f>
        <v>0.16046272916657101</v>
      </c>
      <c r="I1255" s="4">
        <f>_xlfn.NUMBERVALUE(Test_Length_Start[[#This Row],[Column6]])</f>
        <v>6.4216169372035795E-2</v>
      </c>
      <c r="J1255" s="4">
        <f>_xlfn.NUMBERVALUE(Test_Length_Start[[#This Row],[Column7]])</f>
        <v>0.132495643815777</v>
      </c>
      <c r="K1255" s="4">
        <f>_xlfn.NUMBERVALUE(Test_Length_Start[[#This Row],[Column12]])</f>
        <v>4.0990820300066799</v>
      </c>
      <c r="L1255" s="8">
        <f>_xlfn.NUMBERVALUE(Test_Length_Start[[#This Row],[Column10]])</f>
        <v>0.23570016679610201</v>
      </c>
      <c r="M1255" s="4">
        <f>_xlfn.NUMBERVALUE(Test_Length_Start[[#This Row],[Column11]])</f>
        <v>0.60771954687030205</v>
      </c>
      <c r="N1255" s="8">
        <f>Tableau2[[#This Row],[Longueur manquante]]-(6-Tableau2[[#This Row],[longueur]])</f>
        <v>-3.3095124612739681</v>
      </c>
    </row>
    <row r="1256" spans="2:14" x14ac:dyDescent="0.25">
      <c r="B1256" s="3" t="str">
        <f t="shared" si="38"/>
        <v>2</v>
      </c>
      <c r="C1256" s="4" t="str">
        <f>Test_Length_Start[[#This Row],[Column1]]</f>
        <v>2-Camera-0,1</v>
      </c>
      <c r="D1256" s="3">
        <f t="shared" si="39"/>
        <v>1</v>
      </c>
      <c r="E1256" s="4">
        <f>_xlfn.NUMBERVALUE(Test_Length_Start[[#This Row],[Column2]])</f>
        <v>76.276831838118099</v>
      </c>
      <c r="F1256" s="4">
        <f>_xlfn.NUMBERVALUE(Test_Length_Start[[#This Row],[Column3]])</f>
        <v>1.9701692602049099</v>
      </c>
      <c r="G1256" s="4">
        <f>_xlfn.NUMBERVALUE(Test_Length_Start[[#This Row],[Column4]])</f>
        <v>4.1598680330829099E-2</v>
      </c>
      <c r="H1256" s="4">
        <f>_xlfn.NUMBERVALUE(Test_Length_Start[[#This Row],[Column5]])</f>
        <v>0.121087307539143</v>
      </c>
      <c r="I1256" s="4">
        <f>_xlfn.NUMBERVALUE(Test_Length_Start[[#This Row],[Column6]])</f>
        <v>4.1178999684258699E-2</v>
      </c>
      <c r="J1256" s="4">
        <f>_xlfn.NUMBERVALUE(Test_Length_Start[[#This Row],[Column7]])</f>
        <v>8.6455316787313496E-2</v>
      </c>
      <c r="K1256" s="4">
        <f>_xlfn.NUMBERVALUE(Test_Length_Start[[#This Row],[Column12]])</f>
        <v>4.0035622089635501</v>
      </c>
      <c r="L1256" s="8">
        <f>_xlfn.NUMBERVALUE(Test_Length_Start[[#This Row],[Column10]])</f>
        <v>9.5609146622390007E-2</v>
      </c>
      <c r="M1256" s="4">
        <f>_xlfn.NUMBERVALUE(Test_Length_Start[[#This Row],[Column11]])</f>
        <v>0.59130303705620302</v>
      </c>
      <c r="N1256" s="8">
        <f>Tableau2[[#This Row],[Longueur manquante]]-(6-Tableau2[[#This Row],[longueur]])</f>
        <v>-3.4385277027388867</v>
      </c>
    </row>
    <row r="1257" spans="2:14" x14ac:dyDescent="0.25">
      <c r="B1257" s="3" t="str">
        <f t="shared" si="38"/>
        <v>2</v>
      </c>
      <c r="C1257" s="4" t="str">
        <f>Test_Length_Start[[#This Row],[Column1]]</f>
        <v>2-Camera-0,1</v>
      </c>
      <c r="D1257" s="3">
        <f t="shared" si="39"/>
        <v>1</v>
      </c>
      <c r="E1257" s="4">
        <f>_xlfn.NUMBERVALUE(Test_Length_Start[[#This Row],[Column2]])</f>
        <v>43.4942917843467</v>
      </c>
      <c r="F1257" s="4">
        <f>_xlfn.NUMBERVALUE(Test_Length_Start[[#This Row],[Column3]])</f>
        <v>2.0007130395581201</v>
      </c>
      <c r="G1257" s="4">
        <f>_xlfn.NUMBERVALUE(Test_Length_Start[[#This Row],[Column4]])</f>
        <v>9.3039534560648104E-2</v>
      </c>
      <c r="H1257" s="4">
        <f>_xlfn.NUMBERVALUE(Test_Length_Start[[#This Row],[Column5]])</f>
        <v>0.18353965526966601</v>
      </c>
      <c r="I1257" s="4">
        <f>_xlfn.NUMBERVALUE(Test_Length_Start[[#This Row],[Column6]])</f>
        <v>8.4501842497894997E-2</v>
      </c>
      <c r="J1257" s="4">
        <f>_xlfn.NUMBERVALUE(Test_Length_Start[[#This Row],[Column7]])</f>
        <v>0.15004753016706401</v>
      </c>
      <c r="K1257" s="4">
        <f>_xlfn.NUMBERVALUE(Test_Length_Start[[#This Row],[Column12]])</f>
        <v>3.9096720869419999</v>
      </c>
      <c r="L1257" s="8">
        <f>_xlfn.NUMBERVALUE(Test_Length_Start[[#This Row],[Column10]])</f>
        <v>0.25559846818953902</v>
      </c>
      <c r="M1257" s="4">
        <f>_xlfn.NUMBERVALUE(Test_Length_Start[[#This Row],[Column11]])</f>
        <v>0.65216278254994098</v>
      </c>
      <c r="N1257" s="8">
        <f>Tableau2[[#This Row],[Longueur manquante]]-(6-Tableau2[[#This Row],[longueur]])</f>
        <v>-3.3471241778919389</v>
      </c>
    </row>
    <row r="1258" spans="2:14" x14ac:dyDescent="0.25">
      <c r="B1258" s="3" t="str">
        <f t="shared" si="38"/>
        <v>2</v>
      </c>
      <c r="C1258" s="4" t="str">
        <f>Test_Length_Start[[#This Row],[Column1]]</f>
        <v>2-Camera-0,1</v>
      </c>
      <c r="D1258" s="3">
        <f t="shared" si="39"/>
        <v>1</v>
      </c>
      <c r="E1258" s="4">
        <f>_xlfn.NUMBERVALUE(Test_Length_Start[[#This Row],[Column2]])</f>
        <v>40.140337903251499</v>
      </c>
      <c r="F1258" s="4">
        <f>_xlfn.NUMBERVALUE(Test_Length_Start[[#This Row],[Column3]])</f>
        <v>1.99013527279712</v>
      </c>
      <c r="G1258" s="4">
        <f>_xlfn.NUMBERVALUE(Test_Length_Start[[#This Row],[Column4]])</f>
        <v>9.8991605347161393E-2</v>
      </c>
      <c r="H1258" s="4">
        <f>_xlfn.NUMBERVALUE(Test_Length_Start[[#This Row],[Column5]])</f>
        <v>0.153866923229207</v>
      </c>
      <c r="I1258" s="4">
        <f>_xlfn.NUMBERVALUE(Test_Length_Start[[#This Row],[Column6]])</f>
        <v>6.2906823873536799E-2</v>
      </c>
      <c r="J1258" s="4">
        <f>_xlfn.NUMBERVALUE(Test_Length_Start[[#This Row],[Column7]])</f>
        <v>0.13608777666195501</v>
      </c>
      <c r="K1258" s="4">
        <f>_xlfn.NUMBERVALUE(Test_Length_Start[[#This Row],[Column12]])</f>
        <v>4.27126507798675</v>
      </c>
      <c r="L1258" s="8">
        <f>_xlfn.NUMBERVALUE(Test_Length_Start[[#This Row],[Column10]])</f>
        <v>0.35763644647724502</v>
      </c>
      <c r="M1258" s="4">
        <f>_xlfn.NUMBERVALUE(Test_Length_Start[[#This Row],[Column11]])</f>
        <v>0.57145415004878997</v>
      </c>
      <c r="N1258" s="8">
        <f>Tableau2[[#This Row],[Longueur manquante]]-(6-Tableau2[[#This Row],[longueur]])</f>
        <v>-3.4384105771540896</v>
      </c>
    </row>
    <row r="1259" spans="2:14" x14ac:dyDescent="0.25">
      <c r="B1259" s="3" t="str">
        <f t="shared" si="38"/>
        <v>2</v>
      </c>
      <c r="C1259" s="4" t="str">
        <f>Test_Length_Start[[#This Row],[Column1]]</f>
        <v>2-Camera-0,1</v>
      </c>
      <c r="D1259" s="3">
        <f t="shared" si="39"/>
        <v>1</v>
      </c>
      <c r="E1259" s="4">
        <f>_xlfn.NUMBERVALUE(Test_Length_Start[[#This Row],[Column2]])</f>
        <v>43.5789426575231</v>
      </c>
      <c r="F1259" s="4">
        <f>_xlfn.NUMBERVALUE(Test_Length_Start[[#This Row],[Column3]])</f>
        <v>2.11712594334784</v>
      </c>
      <c r="G1259" s="4">
        <f>_xlfn.NUMBERVALUE(Test_Length_Start[[#This Row],[Column4]])</f>
        <v>0.23150719194807301</v>
      </c>
      <c r="H1259" s="4">
        <f>_xlfn.NUMBERVALUE(Test_Length_Start[[#This Row],[Column5]])</f>
        <v>0.204847341420407</v>
      </c>
      <c r="I1259" s="4">
        <f>_xlfn.NUMBERVALUE(Test_Length_Start[[#This Row],[Column6]])</f>
        <v>0.19201226346155001</v>
      </c>
      <c r="J1259" s="4">
        <f>_xlfn.NUMBERVALUE(Test_Length_Start[[#This Row],[Column7]])</f>
        <v>0.17838121874487101</v>
      </c>
      <c r="K1259" s="4">
        <f>_xlfn.NUMBERVALUE(Test_Length_Start[[#This Row],[Column12]])</f>
        <v>3.54493040998931</v>
      </c>
      <c r="L1259" s="8">
        <f>_xlfn.NUMBERVALUE(Test_Length_Start[[#This Row],[Column10]])</f>
        <v>0.59723224782655104</v>
      </c>
      <c r="M1259" s="4">
        <f>_xlfn.NUMBERVALUE(Test_Length_Start[[#This Row],[Column11]])</f>
        <v>0.51711671234155998</v>
      </c>
      <c r="N1259" s="8">
        <f>Tableau2[[#This Row],[Longueur manquante]]-(6-Tableau2[[#This Row],[longueur]])</f>
        <v>-3.3657573443105999</v>
      </c>
    </row>
    <row r="1260" spans="2:14" x14ac:dyDescent="0.25">
      <c r="B1260" s="3" t="str">
        <f t="shared" si="38"/>
        <v>2</v>
      </c>
      <c r="C1260" s="4" t="str">
        <f>Test_Length_Start[[#This Row],[Column1]]</f>
        <v>2-Camera-0,1</v>
      </c>
      <c r="D1260" s="3">
        <f t="shared" si="39"/>
        <v>1</v>
      </c>
      <c r="E1260" s="4">
        <f>_xlfn.NUMBERVALUE(Test_Length_Start[[#This Row],[Column2]])</f>
        <v>48.192058907623903</v>
      </c>
      <c r="F1260" s="4">
        <f>_xlfn.NUMBERVALUE(Test_Length_Start[[#This Row],[Column3]])</f>
        <v>2.1262199244973501</v>
      </c>
      <c r="G1260" s="4">
        <f>_xlfn.NUMBERVALUE(Test_Length_Start[[#This Row],[Column4]])</f>
        <v>0.113239236598884</v>
      </c>
      <c r="H1260" s="4">
        <f>_xlfn.NUMBERVALUE(Test_Length_Start[[#This Row],[Column5]])</f>
        <v>0.164975462913588</v>
      </c>
      <c r="I1260" s="4">
        <f>_xlfn.NUMBERVALUE(Test_Length_Start[[#This Row],[Column6]])</f>
        <v>6.8916374647495796E-2</v>
      </c>
      <c r="J1260" s="4">
        <f>_xlfn.NUMBERVALUE(Test_Length_Start[[#This Row],[Column7]])</f>
        <v>0.146098741830858</v>
      </c>
      <c r="K1260" s="4">
        <f>_xlfn.NUMBERVALUE(Test_Length_Start[[#This Row],[Column12]])</f>
        <v>4.24610422900877</v>
      </c>
      <c r="L1260" s="8">
        <f>_xlfn.NUMBERVALUE(Test_Length_Start[[#This Row],[Column10]])</f>
        <v>0.43007532544431498</v>
      </c>
      <c r="M1260" s="4">
        <f>_xlfn.NUMBERVALUE(Test_Length_Start[[#This Row],[Column11]])</f>
        <v>0.61603012437211102</v>
      </c>
      <c r="N1260" s="8">
        <f>Tableau2[[#This Row],[Longueur manquante]]-(6-Tableau2[[#This Row],[longueur]])</f>
        <v>-3.2577499511305388</v>
      </c>
    </row>
    <row r="1261" spans="2:14" x14ac:dyDescent="0.25">
      <c r="B1261" s="3" t="str">
        <f t="shared" si="38"/>
        <v>2</v>
      </c>
      <c r="C1261" s="4" t="str">
        <f>Test_Length_Start[[#This Row],[Column1]]</f>
        <v>2-Camera-0,1</v>
      </c>
      <c r="D1261" s="3">
        <f t="shared" si="39"/>
        <v>1</v>
      </c>
      <c r="E1261" s="4">
        <f>_xlfn.NUMBERVALUE(Test_Length_Start[[#This Row],[Column2]])</f>
        <v>67.118747915589097</v>
      </c>
      <c r="F1261" s="4">
        <f>_xlfn.NUMBERVALUE(Test_Length_Start[[#This Row],[Column3]])</f>
        <v>2.0659791312174498</v>
      </c>
      <c r="G1261" s="4">
        <f>_xlfn.NUMBERVALUE(Test_Length_Start[[#This Row],[Column4]])</f>
        <v>3.4384435761514398E-2</v>
      </c>
      <c r="H1261" s="4">
        <f>_xlfn.NUMBERVALUE(Test_Length_Start[[#This Row],[Column5]])</f>
        <v>0.104597990658111</v>
      </c>
      <c r="I1261" s="4">
        <f>_xlfn.NUMBERVALUE(Test_Length_Start[[#This Row],[Column6]])</f>
        <v>3.1369424501868803E-2</v>
      </c>
      <c r="J1261" s="4">
        <f>_xlfn.NUMBERVALUE(Test_Length_Start[[#This Row],[Column7]])</f>
        <v>7.4841700676977096E-2</v>
      </c>
      <c r="K1261" s="4">
        <f>_xlfn.NUMBERVALUE(Test_Length_Start[[#This Row],[Column12]])</f>
        <v>4.0088019149843603</v>
      </c>
      <c r="L1261" s="8">
        <f>_xlfn.NUMBERVALUE(Test_Length_Start[[#This Row],[Column10]])</f>
        <v>0.12659142526324901</v>
      </c>
      <c r="M1261" s="4">
        <f>_xlfn.NUMBERVALUE(Test_Length_Start[[#This Row],[Column11]])</f>
        <v>0.517165548290074</v>
      </c>
      <c r="N1261" s="8">
        <f>Tableau2[[#This Row],[Longueur manquante]]-(6-Tableau2[[#This Row],[longueur]])</f>
        <v>-3.4168553204924761</v>
      </c>
    </row>
    <row r="1262" spans="2:14" x14ac:dyDescent="0.25">
      <c r="B1262" s="3" t="str">
        <f t="shared" si="38"/>
        <v>2</v>
      </c>
      <c r="C1262" s="4" t="str">
        <f>Test_Length_Start[[#This Row],[Column1]]</f>
        <v>2-Camera-0,15000000000000002</v>
      </c>
      <c r="D1262" s="3">
        <f t="shared" si="39"/>
        <v>1.5</v>
      </c>
      <c r="E1262" s="4">
        <f>_xlfn.NUMBERVALUE(Test_Length_Start[[#This Row],[Column2]])</f>
        <v>52.7631031800031</v>
      </c>
      <c r="F1262" s="4">
        <f>_xlfn.NUMBERVALUE(Test_Length_Start[[#This Row],[Column3]])</f>
        <v>1.99824394024785</v>
      </c>
      <c r="G1262" s="4">
        <f>_xlfn.NUMBERVALUE(Test_Length_Start[[#This Row],[Column4]])</f>
        <v>0.10623522426774799</v>
      </c>
      <c r="H1262" s="4">
        <f>_xlfn.NUMBERVALUE(Test_Length_Start[[#This Row],[Column5]])</f>
        <v>0.17431884341920001</v>
      </c>
      <c r="I1262" s="4">
        <f>_xlfn.NUMBERVALUE(Test_Length_Start[[#This Row],[Column6]])</f>
        <v>7.88132430533732E-2</v>
      </c>
      <c r="J1262" s="4">
        <f>_xlfn.NUMBERVALUE(Test_Length_Start[[#This Row],[Column7]])</f>
        <v>0.13383019669208901</v>
      </c>
      <c r="K1262" s="4">
        <f>_xlfn.NUMBERVALUE(Test_Length_Start[[#This Row],[Column12]])</f>
        <v>3.2665622009662898</v>
      </c>
      <c r="L1262" s="8">
        <f>_xlfn.NUMBERVALUE(Test_Length_Start[[#This Row],[Column10]])</f>
        <v>0.42249665017230698</v>
      </c>
      <c r="M1262" s="4">
        <f>_xlfn.NUMBERVALUE(Test_Length_Start[[#This Row],[Column11]])</f>
        <v>0.57625406957729597</v>
      </c>
      <c r="N1262" s="8">
        <f>Tableau2[[#This Row],[Longueur manquante]]-(6-Tableau2[[#This Row],[longueur]])</f>
        <v>-3.4255019901748542</v>
      </c>
    </row>
    <row r="1263" spans="2:14" x14ac:dyDescent="0.25">
      <c r="B1263" s="3" t="str">
        <f t="shared" si="38"/>
        <v>2</v>
      </c>
      <c r="C1263" s="4" t="str">
        <f>Test_Length_Start[[#This Row],[Column1]]</f>
        <v>2-Camera-0,15000000000000002</v>
      </c>
      <c r="D1263" s="3">
        <f t="shared" si="39"/>
        <v>1.5</v>
      </c>
      <c r="E1263" s="4">
        <f>_xlfn.NUMBERVALUE(Test_Length_Start[[#This Row],[Column2]])</f>
        <v>60.535416657399402</v>
      </c>
      <c r="F1263" s="4">
        <f>_xlfn.NUMBERVALUE(Test_Length_Start[[#This Row],[Column3]])</f>
        <v>1.9651726020859399</v>
      </c>
      <c r="G1263" s="4">
        <f>_xlfn.NUMBERVALUE(Test_Length_Start[[#This Row],[Column4]])</f>
        <v>0.115518641808426</v>
      </c>
      <c r="H1263" s="4">
        <f>_xlfn.NUMBERVALUE(Test_Length_Start[[#This Row],[Column5]])</f>
        <v>0.22077797377165301</v>
      </c>
      <c r="I1263" s="4">
        <f>_xlfn.NUMBERVALUE(Test_Length_Start[[#This Row],[Column6]])</f>
        <v>7.5692077525124302E-2</v>
      </c>
      <c r="J1263" s="4">
        <f>_xlfn.NUMBERVALUE(Test_Length_Start[[#This Row],[Column7]])</f>
        <v>0.16239548171294299</v>
      </c>
      <c r="K1263" s="4">
        <f>_xlfn.NUMBERVALUE(Test_Length_Start[[#This Row],[Column12]])</f>
        <v>3.2931612989632399</v>
      </c>
      <c r="L1263" s="8">
        <f>_xlfn.NUMBERVALUE(Test_Length_Start[[#This Row],[Column10]])</f>
        <v>0.430679068590542</v>
      </c>
      <c r="M1263" s="4">
        <f>_xlfn.NUMBERVALUE(Test_Length_Start[[#This Row],[Column11]])</f>
        <v>0.68163960670398704</v>
      </c>
      <c r="N1263" s="8">
        <f>Tableau2[[#This Row],[Longueur manquante]]-(6-Tableau2[[#This Row],[longueur]])</f>
        <v>-3.3531877912100727</v>
      </c>
    </row>
    <row r="1264" spans="2:14" x14ac:dyDescent="0.25">
      <c r="B1264" s="3" t="str">
        <f t="shared" si="38"/>
        <v>2</v>
      </c>
      <c r="C1264" s="4" t="str">
        <f>Test_Length_Start[[#This Row],[Column1]]</f>
        <v>2-Camera-0,15000000000000002</v>
      </c>
      <c r="D1264" s="3">
        <f t="shared" si="39"/>
        <v>1.5</v>
      </c>
      <c r="E1264" s="4">
        <f>_xlfn.NUMBERVALUE(Test_Length_Start[[#This Row],[Column2]])</f>
        <v>85.058041808232502</v>
      </c>
      <c r="F1264" s="4">
        <f>_xlfn.NUMBERVALUE(Test_Length_Start[[#This Row],[Column3]])</f>
        <v>2.1323718077754901</v>
      </c>
      <c r="G1264" s="4">
        <f>_xlfn.NUMBERVALUE(Test_Length_Start[[#This Row],[Column4]])</f>
        <v>0.19598153841077401</v>
      </c>
      <c r="H1264" s="4">
        <f>_xlfn.NUMBERVALUE(Test_Length_Start[[#This Row],[Column5]])</f>
        <v>0.23719842887305601</v>
      </c>
      <c r="I1264" s="4">
        <f>_xlfn.NUMBERVALUE(Test_Length_Start[[#This Row],[Column6]])</f>
        <v>0.163819287121338</v>
      </c>
      <c r="J1264" s="4">
        <f>_xlfn.NUMBERVALUE(Test_Length_Start[[#This Row],[Column7]])</f>
        <v>0.20459602706697699</v>
      </c>
      <c r="K1264" s="4">
        <f>_xlfn.NUMBERVALUE(Test_Length_Start[[#This Row],[Column12]])</f>
        <v>3.4087673919275399</v>
      </c>
      <c r="L1264" s="8">
        <f>_xlfn.NUMBERVALUE(Test_Length_Start[[#This Row],[Column10]])</f>
        <v>0.50360628253502204</v>
      </c>
      <c r="M1264" s="4">
        <f>_xlfn.NUMBERVALUE(Test_Length_Start[[#This Row],[Column11]])</f>
        <v>0.64783430521916796</v>
      </c>
      <c r="N1264" s="8">
        <f>Tableau2[[#This Row],[Longueur manquante]]-(6-Tableau2[[#This Row],[longueur]])</f>
        <v>-3.2197938870053422</v>
      </c>
    </row>
    <row r="1265" spans="2:14" x14ac:dyDescent="0.25">
      <c r="B1265" s="3" t="str">
        <f t="shared" si="38"/>
        <v>2</v>
      </c>
      <c r="C1265" s="4" t="str">
        <f>Test_Length_Start[[#This Row],[Column1]]</f>
        <v>2-Camera-0,15000000000000002</v>
      </c>
      <c r="D1265" s="3">
        <f t="shared" si="39"/>
        <v>1.5</v>
      </c>
      <c r="E1265" s="4">
        <f>_xlfn.NUMBERVALUE(Test_Length_Start[[#This Row],[Column2]])</f>
        <v>87.164375580130894</v>
      </c>
      <c r="F1265" s="4">
        <f>_xlfn.NUMBERVALUE(Test_Length_Start[[#This Row],[Column3]])</f>
        <v>2.0679719980104099</v>
      </c>
      <c r="G1265" s="4">
        <f>_xlfn.NUMBERVALUE(Test_Length_Start[[#This Row],[Column4]])</f>
        <v>0.12201873109359</v>
      </c>
      <c r="H1265" s="4">
        <f>_xlfn.NUMBERVALUE(Test_Length_Start[[#This Row],[Column5]])</f>
        <v>0.16710484675620499</v>
      </c>
      <c r="I1265" s="4">
        <f>_xlfn.NUMBERVALUE(Test_Length_Start[[#This Row],[Column6]])</f>
        <v>0.121059694859071</v>
      </c>
      <c r="J1265" s="4">
        <f>_xlfn.NUMBERVALUE(Test_Length_Start[[#This Row],[Column7]])</f>
        <v>0.15838343567489699</v>
      </c>
      <c r="K1265" s="4">
        <f>_xlfn.NUMBERVALUE(Test_Length_Start[[#This Row],[Column12]])</f>
        <v>3.3986611530417501</v>
      </c>
      <c r="L1265" s="8">
        <f>_xlfn.NUMBERVALUE(Test_Length_Start[[#This Row],[Column10]])</f>
        <v>0.29966600744895699</v>
      </c>
      <c r="M1265" s="4">
        <f>_xlfn.NUMBERVALUE(Test_Length_Start[[#This Row],[Column11]])</f>
        <v>0.56295359125566302</v>
      </c>
      <c r="N1265" s="8">
        <f>Tableau2[[#This Row],[Longueur manquante]]-(6-Tableau2[[#This Row],[longueur]])</f>
        <v>-3.3690744107339272</v>
      </c>
    </row>
    <row r="1266" spans="2:14" x14ac:dyDescent="0.25">
      <c r="B1266" s="3" t="str">
        <f t="shared" si="38"/>
        <v>2</v>
      </c>
      <c r="C1266" s="4" t="str">
        <f>Test_Length_Start[[#This Row],[Column1]]</f>
        <v>2-Camera-0,15000000000000002</v>
      </c>
      <c r="D1266" s="3">
        <f t="shared" si="39"/>
        <v>1.5</v>
      </c>
      <c r="E1266" s="4">
        <f>_xlfn.NUMBERVALUE(Test_Length_Start[[#This Row],[Column2]])</f>
        <v>67.3621014888719</v>
      </c>
      <c r="F1266" s="4">
        <f>_xlfn.NUMBERVALUE(Test_Length_Start[[#This Row],[Column3]])</f>
        <v>2.0394633877530799</v>
      </c>
      <c r="G1266" s="4">
        <f>_xlfn.NUMBERVALUE(Test_Length_Start[[#This Row],[Column4]])</f>
        <v>0.15388415541974201</v>
      </c>
      <c r="H1266" s="4">
        <f>_xlfn.NUMBERVALUE(Test_Length_Start[[#This Row],[Column5]])</f>
        <v>0.251985774328153</v>
      </c>
      <c r="I1266" s="4">
        <f>_xlfn.NUMBERVALUE(Test_Length_Start[[#This Row],[Column6]])</f>
        <v>0.14926942278788699</v>
      </c>
      <c r="J1266" s="4">
        <f>_xlfn.NUMBERVALUE(Test_Length_Start[[#This Row],[Column7]])</f>
        <v>0.21431032796028501</v>
      </c>
      <c r="K1266" s="4">
        <f>_xlfn.NUMBERVALUE(Test_Length_Start[[#This Row],[Column12]])</f>
        <v>3.3452319820644298</v>
      </c>
      <c r="L1266" s="8">
        <f>_xlfn.NUMBERVALUE(Test_Length_Start[[#This Row],[Column10]])</f>
        <v>0.36116825770942201</v>
      </c>
      <c r="M1266" s="4">
        <f>_xlfn.NUMBERVALUE(Test_Length_Start[[#This Row],[Column11]])</f>
        <v>0.68431359158828597</v>
      </c>
      <c r="N1266" s="8">
        <f>Tableau2[[#This Row],[Longueur manquante]]-(6-Tableau2[[#This Row],[longueur]])</f>
        <v>-3.2762230206586342</v>
      </c>
    </row>
    <row r="1267" spans="2:14" x14ac:dyDescent="0.25">
      <c r="B1267" s="3" t="str">
        <f t="shared" si="38"/>
        <v>2</v>
      </c>
      <c r="C1267" s="4" t="str">
        <f>Test_Length_Start[[#This Row],[Column1]]</f>
        <v>2-Camera-0,15000000000000002</v>
      </c>
      <c r="D1267" s="3">
        <f t="shared" si="39"/>
        <v>1.5</v>
      </c>
      <c r="E1267" s="4">
        <f>_xlfn.NUMBERVALUE(Test_Length_Start[[#This Row],[Column2]])</f>
        <v>47.774577501574299</v>
      </c>
      <c r="F1267" s="4">
        <f>_xlfn.NUMBERVALUE(Test_Length_Start[[#This Row],[Column3]])</f>
        <v>2.12527481246366</v>
      </c>
      <c r="G1267" s="4">
        <f>_xlfn.NUMBERVALUE(Test_Length_Start[[#This Row],[Column4]])</f>
        <v>9.6095560257742907E-2</v>
      </c>
      <c r="H1267" s="4">
        <f>_xlfn.NUMBERVALUE(Test_Length_Start[[#This Row],[Column5]])</f>
        <v>0.121841384568599</v>
      </c>
      <c r="I1267" s="4">
        <f>_xlfn.NUMBERVALUE(Test_Length_Start[[#This Row],[Column6]])</f>
        <v>8.3094193878469003E-2</v>
      </c>
      <c r="J1267" s="4">
        <f>_xlfn.NUMBERVALUE(Test_Length_Start[[#This Row],[Column7]])</f>
        <v>0.115718635805296</v>
      </c>
      <c r="K1267" s="4">
        <f>_xlfn.NUMBERVALUE(Test_Length_Start[[#This Row],[Column12]])</f>
        <v>3.6303126019192802</v>
      </c>
      <c r="L1267" s="8">
        <f>_xlfn.NUMBERVALUE(Test_Length_Start[[#This Row],[Column10]])</f>
        <v>0.313433246100632</v>
      </c>
      <c r="M1267" s="4">
        <f>_xlfn.NUMBERVALUE(Test_Length_Start[[#This Row],[Column11]])</f>
        <v>0.42844404475598302</v>
      </c>
      <c r="N1267" s="8">
        <f>Tableau2[[#This Row],[Longueur manquante]]-(6-Tableau2[[#This Row],[longueur]])</f>
        <v>-3.4462811427803568</v>
      </c>
    </row>
    <row r="1268" spans="2:14" x14ac:dyDescent="0.25">
      <c r="B1268" s="3" t="str">
        <f t="shared" si="38"/>
        <v>2</v>
      </c>
      <c r="C1268" s="4" t="str">
        <f>Test_Length_Start[[#This Row],[Column1]]</f>
        <v>2-Camera-0,15000000000000002</v>
      </c>
      <c r="D1268" s="3">
        <f t="shared" si="39"/>
        <v>1.5</v>
      </c>
      <c r="E1268" s="4">
        <f>_xlfn.NUMBERVALUE(Test_Length_Start[[#This Row],[Column2]])</f>
        <v>54.739105697955303</v>
      </c>
      <c r="F1268" s="4">
        <f>_xlfn.NUMBERVALUE(Test_Length_Start[[#This Row],[Column3]])</f>
        <v>1.9123251158693</v>
      </c>
      <c r="G1268" s="4">
        <f>_xlfn.NUMBERVALUE(Test_Length_Start[[#This Row],[Column4]])</f>
        <v>4.5128865122401898E-2</v>
      </c>
      <c r="H1268" s="4">
        <f>_xlfn.NUMBERVALUE(Test_Length_Start[[#This Row],[Column5]])</f>
        <v>0.12309068535934101</v>
      </c>
      <c r="I1268" s="4">
        <f>_xlfn.NUMBERVALUE(Test_Length_Start[[#This Row],[Column6]])</f>
        <v>3.9873615386681598E-2</v>
      </c>
      <c r="J1268" s="4">
        <f>_xlfn.NUMBERVALUE(Test_Length_Start[[#This Row],[Column7]])</f>
        <v>9.5162893883889793E-2</v>
      </c>
      <c r="K1268" s="4">
        <f>_xlfn.NUMBERVALUE(Test_Length_Start[[#This Row],[Column12]])</f>
        <v>3.2764507740503102</v>
      </c>
      <c r="L1268" s="8">
        <f>_xlfn.NUMBERVALUE(Test_Length_Start[[#This Row],[Column10]])</f>
        <v>0.122272691752969</v>
      </c>
      <c r="M1268" s="4">
        <f>_xlfn.NUMBERVALUE(Test_Length_Start[[#This Row],[Column11]])</f>
        <v>0.57818187666471799</v>
      </c>
      <c r="N1268" s="8">
        <f>Tableau2[[#This Row],[Longueur manquante]]-(6-Tableau2[[#This Row],[longueur]])</f>
        <v>-3.509493007465982</v>
      </c>
    </row>
    <row r="1269" spans="2:14" x14ac:dyDescent="0.25">
      <c r="B1269" s="3" t="str">
        <f t="shared" si="38"/>
        <v>2</v>
      </c>
      <c r="C1269" s="4" t="str">
        <f>Test_Length_Start[[#This Row],[Column1]]</f>
        <v>2-Camera-0,15000000000000002</v>
      </c>
      <c r="D1269" s="3">
        <f t="shared" si="39"/>
        <v>1.5</v>
      </c>
      <c r="E1269" s="4">
        <f>_xlfn.NUMBERVALUE(Test_Length_Start[[#This Row],[Column2]])</f>
        <v>54.075526275537499</v>
      </c>
      <c r="F1269" s="4">
        <f>_xlfn.NUMBERVALUE(Test_Length_Start[[#This Row],[Column3]])</f>
        <v>2.1472725227470901</v>
      </c>
      <c r="G1269" s="4">
        <f>_xlfn.NUMBERVALUE(Test_Length_Start[[#This Row],[Column4]])</f>
        <v>0.135549341509618</v>
      </c>
      <c r="H1269" s="4">
        <f>_xlfn.NUMBERVALUE(Test_Length_Start[[#This Row],[Column5]])</f>
        <v>0.147534514389555</v>
      </c>
      <c r="I1269" s="4">
        <f>_xlfn.NUMBERVALUE(Test_Length_Start[[#This Row],[Column6]])</f>
        <v>9.4724333551123099E-2</v>
      </c>
      <c r="J1269" s="4">
        <f>_xlfn.NUMBERVALUE(Test_Length_Start[[#This Row],[Column7]])</f>
        <v>0.118863062145016</v>
      </c>
      <c r="K1269" s="4">
        <f>_xlfn.NUMBERVALUE(Test_Length_Start[[#This Row],[Column12]])</f>
        <v>3.1906848369399001</v>
      </c>
      <c r="L1269" s="8">
        <f>_xlfn.NUMBERVALUE(Test_Length_Start[[#This Row],[Column10]])</f>
        <v>0.49991651843995799</v>
      </c>
      <c r="M1269" s="4">
        <f>_xlfn.NUMBERVALUE(Test_Length_Start[[#This Row],[Column11]])</f>
        <v>0.476979449729176</v>
      </c>
      <c r="N1269" s="8">
        <f>Tableau2[[#This Row],[Longueur manquante]]-(6-Tableau2[[#This Row],[longueur]])</f>
        <v>-3.3757480275237337</v>
      </c>
    </row>
    <row r="1270" spans="2:14" x14ac:dyDescent="0.25">
      <c r="B1270" s="3" t="str">
        <f t="shared" si="38"/>
        <v>2</v>
      </c>
      <c r="C1270" s="4" t="str">
        <f>Test_Length_Start[[#This Row],[Column1]]</f>
        <v>2-Camera-0,15000000000000002</v>
      </c>
      <c r="D1270" s="3">
        <f t="shared" si="39"/>
        <v>1.5</v>
      </c>
      <c r="E1270" s="4">
        <f>_xlfn.NUMBERVALUE(Test_Length_Start[[#This Row],[Column2]])</f>
        <v>30.281950978423399</v>
      </c>
      <c r="F1270" s="4">
        <f>_xlfn.NUMBERVALUE(Test_Length_Start[[#This Row],[Column3]])</f>
        <v>2.14946510647288</v>
      </c>
      <c r="G1270" s="4">
        <f>_xlfn.NUMBERVALUE(Test_Length_Start[[#This Row],[Column4]])</f>
        <v>0.104745490501365</v>
      </c>
      <c r="H1270" s="4">
        <f>_xlfn.NUMBERVALUE(Test_Length_Start[[#This Row],[Column5]])</f>
        <v>0.15475822689287899</v>
      </c>
      <c r="I1270" s="4">
        <f>_xlfn.NUMBERVALUE(Test_Length_Start[[#This Row],[Column6]])</f>
        <v>9.14569165907263E-2</v>
      </c>
      <c r="J1270" s="4">
        <f>_xlfn.NUMBERVALUE(Test_Length_Start[[#This Row],[Column7]])</f>
        <v>0.14200145082693999</v>
      </c>
      <c r="K1270" s="4">
        <f>_xlfn.NUMBERVALUE(Test_Length_Start[[#This Row],[Column12]])</f>
        <v>4.0630573109956396</v>
      </c>
      <c r="L1270" s="8">
        <f>_xlfn.NUMBERVALUE(Test_Length_Start[[#This Row],[Column10]])</f>
        <v>0.29630804924138299</v>
      </c>
      <c r="M1270" s="4">
        <f>_xlfn.NUMBERVALUE(Test_Length_Start[[#This Row],[Column11]])</f>
        <v>0.52194556227586497</v>
      </c>
      <c r="N1270" s="8">
        <f>Tableau2[[#This Row],[Longueur manquante]]-(6-Tableau2[[#This Row],[longueur]])</f>
        <v>-3.3285893312512549</v>
      </c>
    </row>
    <row r="1271" spans="2:14" x14ac:dyDescent="0.25">
      <c r="B1271" s="3" t="str">
        <f t="shared" si="38"/>
        <v>2</v>
      </c>
      <c r="C1271" s="4" t="str">
        <f>Test_Length_Start[[#This Row],[Column1]]</f>
        <v>2-Camera-0,15000000000000002</v>
      </c>
      <c r="D1271" s="3">
        <f t="shared" si="39"/>
        <v>1.5</v>
      </c>
      <c r="E1271" s="4">
        <f>_xlfn.NUMBERVALUE(Test_Length_Start[[#This Row],[Column2]])</f>
        <v>89.072122438483902</v>
      </c>
      <c r="F1271" s="4">
        <f>_xlfn.NUMBERVALUE(Test_Length_Start[[#This Row],[Column3]])</f>
        <v>2.0634912999993702</v>
      </c>
      <c r="G1271" s="4">
        <f>_xlfn.NUMBERVALUE(Test_Length_Start[[#This Row],[Column4]])</f>
        <v>7.3882652709902699E-2</v>
      </c>
      <c r="H1271" s="4">
        <f>_xlfn.NUMBERVALUE(Test_Length_Start[[#This Row],[Column5]])</f>
        <v>0.14671180932341099</v>
      </c>
      <c r="I1271" s="4">
        <f>_xlfn.NUMBERVALUE(Test_Length_Start[[#This Row],[Column6]])</f>
        <v>4.40839883521605E-2</v>
      </c>
      <c r="J1271" s="4">
        <f>_xlfn.NUMBERVALUE(Test_Length_Start[[#This Row],[Column7]])</f>
        <v>0.118601527916817</v>
      </c>
      <c r="K1271" s="4">
        <f>_xlfn.NUMBERVALUE(Test_Length_Start[[#This Row],[Column12]])</f>
        <v>3.5653285130392698</v>
      </c>
      <c r="L1271" s="8">
        <f>_xlfn.NUMBERVALUE(Test_Length_Start[[#This Row],[Column10]])</f>
        <v>0.25741959019786997</v>
      </c>
      <c r="M1271" s="4">
        <f>_xlfn.NUMBERVALUE(Test_Length_Start[[#This Row],[Column11]])</f>
        <v>0.63731845375613505</v>
      </c>
      <c r="N1271" s="8">
        <f>Tableau2[[#This Row],[Longueur manquante]]-(6-Tableau2[[#This Row],[longueur]])</f>
        <v>-3.2991902462444949</v>
      </c>
    </row>
    <row r="1272" spans="2:14" x14ac:dyDescent="0.25">
      <c r="B1272" s="3" t="str">
        <f t="shared" si="38"/>
        <v>2</v>
      </c>
      <c r="C1272" s="4" t="str">
        <f>Test_Length_Start[[#This Row],[Column1]]</f>
        <v>2-Camera-0,15000000000000002</v>
      </c>
      <c r="D1272" s="3">
        <f t="shared" si="39"/>
        <v>1.5</v>
      </c>
      <c r="E1272" s="4">
        <f>_xlfn.NUMBERVALUE(Test_Length_Start[[#This Row],[Column2]])</f>
        <v>29.341150564656299</v>
      </c>
      <c r="F1272" s="4">
        <f>_xlfn.NUMBERVALUE(Test_Length_Start[[#This Row],[Column3]])</f>
        <v>2.0989088846814301</v>
      </c>
      <c r="G1272" s="4">
        <f>_xlfn.NUMBERVALUE(Test_Length_Start[[#This Row],[Column4]])</f>
        <v>8.9865331008052607E-2</v>
      </c>
      <c r="H1272" s="4">
        <f>_xlfn.NUMBERVALUE(Test_Length_Start[[#This Row],[Column5]])</f>
        <v>0.161729486779013</v>
      </c>
      <c r="I1272" s="4">
        <f>_xlfn.NUMBERVALUE(Test_Length_Start[[#This Row],[Column6]])</f>
        <v>6.4693133186623702E-2</v>
      </c>
      <c r="J1272" s="4">
        <f>_xlfn.NUMBERVALUE(Test_Length_Start[[#This Row],[Column7]])</f>
        <v>0.14062268750158</v>
      </c>
      <c r="K1272" s="4">
        <f>_xlfn.NUMBERVALUE(Test_Length_Start[[#This Row],[Column12]])</f>
        <v>3.3263626339612502</v>
      </c>
      <c r="L1272" s="8">
        <f>_xlfn.NUMBERVALUE(Test_Length_Start[[#This Row],[Column10]])</f>
        <v>0.28748391121766997</v>
      </c>
      <c r="M1272" s="4">
        <f>_xlfn.NUMBERVALUE(Test_Length_Start[[#This Row],[Column11]])</f>
        <v>0.64332513097756605</v>
      </c>
      <c r="N1272" s="8">
        <f>Tableau2[[#This Row],[Longueur manquante]]-(6-Tableau2[[#This Row],[longueur]])</f>
        <v>-3.2577659843410038</v>
      </c>
    </row>
    <row r="1273" spans="2:14" x14ac:dyDescent="0.25">
      <c r="B1273" s="3" t="str">
        <f t="shared" si="38"/>
        <v>2</v>
      </c>
      <c r="C1273" s="4" t="str">
        <f>Test_Length_Start[[#This Row],[Column1]]</f>
        <v>2-Camera-0,15000000000000002</v>
      </c>
      <c r="D1273" s="3">
        <f t="shared" si="39"/>
        <v>1.5</v>
      </c>
      <c r="E1273" s="4">
        <f>_xlfn.NUMBERVALUE(Test_Length_Start[[#This Row],[Column2]])</f>
        <v>50.019123161610203</v>
      </c>
      <c r="F1273" s="4">
        <f>_xlfn.NUMBERVALUE(Test_Length_Start[[#This Row],[Column3]])</f>
        <v>2.1815366461071801</v>
      </c>
      <c r="G1273" s="4">
        <f>_xlfn.NUMBERVALUE(Test_Length_Start[[#This Row],[Column4]])</f>
        <v>8.9845667627332995E-2</v>
      </c>
      <c r="H1273" s="4">
        <f>_xlfn.NUMBERVALUE(Test_Length_Start[[#This Row],[Column5]])</f>
        <v>0.118507799569949</v>
      </c>
      <c r="I1273" s="4">
        <f>_xlfn.NUMBERVALUE(Test_Length_Start[[#This Row],[Column6]])</f>
        <v>7.8660334477452798E-2</v>
      </c>
      <c r="J1273" s="4">
        <f>_xlfn.NUMBERVALUE(Test_Length_Start[[#This Row],[Column7]])</f>
        <v>0.109913372336752</v>
      </c>
      <c r="K1273" s="4">
        <f>_xlfn.NUMBERVALUE(Test_Length_Start[[#This Row],[Column12]])</f>
        <v>3.0853320499882102</v>
      </c>
      <c r="L1273" s="8">
        <f>_xlfn.NUMBERVALUE(Test_Length_Start[[#This Row],[Column10]])</f>
        <v>0.24622177549226301</v>
      </c>
      <c r="M1273" s="4">
        <f>_xlfn.NUMBERVALUE(Test_Length_Start[[#This Row],[Column11]])</f>
        <v>0.46127807289293299</v>
      </c>
      <c r="N1273" s="8">
        <f>Tableau2[[#This Row],[Longueur manquante]]-(6-Tableau2[[#This Row],[longueur]])</f>
        <v>-3.3571852809998868</v>
      </c>
    </row>
    <row r="1274" spans="2:14" x14ac:dyDescent="0.25">
      <c r="B1274" s="3" t="str">
        <f t="shared" si="38"/>
        <v>2</v>
      </c>
      <c r="C1274" s="4" t="str">
        <f>Test_Length_Start[[#This Row],[Column1]]</f>
        <v>2-Camera-0,15000000000000002</v>
      </c>
      <c r="D1274" s="3">
        <f t="shared" si="39"/>
        <v>1.5</v>
      </c>
      <c r="E1274" s="4">
        <f>_xlfn.NUMBERVALUE(Test_Length_Start[[#This Row],[Column2]])</f>
        <v>42.998930405193498</v>
      </c>
      <c r="F1274" s="4">
        <f>_xlfn.NUMBERVALUE(Test_Length_Start[[#This Row],[Column3]])</f>
        <v>2.1685298141160501</v>
      </c>
      <c r="G1274" s="4">
        <f>_xlfn.NUMBERVALUE(Test_Length_Start[[#This Row],[Column4]])</f>
        <v>9.8281199333348404E-2</v>
      </c>
      <c r="H1274" s="4">
        <f>_xlfn.NUMBERVALUE(Test_Length_Start[[#This Row],[Column5]])</f>
        <v>0.16834401811923499</v>
      </c>
      <c r="I1274" s="4">
        <f>_xlfn.NUMBERVALUE(Test_Length_Start[[#This Row],[Column6]])</f>
        <v>8.6815069920086002E-2</v>
      </c>
      <c r="J1274" s="4">
        <f>_xlfn.NUMBERVALUE(Test_Length_Start[[#This Row],[Column7]])</f>
        <v>0.141293497696591</v>
      </c>
      <c r="K1274" s="4">
        <f>_xlfn.NUMBERVALUE(Test_Length_Start[[#This Row],[Column12]])</f>
        <v>3.1003082619281401</v>
      </c>
      <c r="L1274" s="8">
        <f>_xlfn.NUMBERVALUE(Test_Length_Start[[#This Row],[Column10]])</f>
        <v>0.29499577350531497</v>
      </c>
      <c r="M1274" s="4">
        <f>_xlfn.NUMBERVALUE(Test_Length_Start[[#This Row],[Column11]])</f>
        <v>0.61691638629999301</v>
      </c>
      <c r="N1274" s="8">
        <f>Tableau2[[#This Row],[Longueur manquante]]-(6-Tableau2[[#This Row],[longueur]])</f>
        <v>-3.2145537995839568</v>
      </c>
    </row>
    <row r="1275" spans="2:14" x14ac:dyDescent="0.25">
      <c r="B1275" s="3" t="str">
        <f t="shared" si="38"/>
        <v>2</v>
      </c>
      <c r="C1275" s="4" t="str">
        <f>Test_Length_Start[[#This Row],[Column1]]</f>
        <v>2-Camera-0,15000000000000002</v>
      </c>
      <c r="D1275" s="3">
        <f t="shared" si="39"/>
        <v>1.5</v>
      </c>
      <c r="E1275" s="4">
        <f>_xlfn.NUMBERVALUE(Test_Length_Start[[#This Row],[Column2]])</f>
        <v>61.183230505455299</v>
      </c>
      <c r="F1275" s="4">
        <f>_xlfn.NUMBERVALUE(Test_Length_Start[[#This Row],[Column3]])</f>
        <v>1.96569666795404</v>
      </c>
      <c r="G1275" s="4">
        <f>_xlfn.NUMBERVALUE(Test_Length_Start[[#This Row],[Column4]])</f>
        <v>6.6375919362592795E-2</v>
      </c>
      <c r="H1275" s="4">
        <f>_xlfn.NUMBERVALUE(Test_Length_Start[[#This Row],[Column5]])</f>
        <v>0.112002615758481</v>
      </c>
      <c r="I1275" s="4">
        <f>_xlfn.NUMBERVALUE(Test_Length_Start[[#This Row],[Column6]])</f>
        <v>5.9971147659077698E-2</v>
      </c>
      <c r="J1275" s="4">
        <f>_xlfn.NUMBERVALUE(Test_Length_Start[[#This Row],[Column7]])</f>
        <v>0.101667414211845</v>
      </c>
      <c r="K1275" s="4">
        <f>_xlfn.NUMBERVALUE(Test_Length_Start[[#This Row],[Column12]])</f>
        <v>3.2555847109761</v>
      </c>
      <c r="L1275" s="8">
        <f>_xlfn.NUMBERVALUE(Test_Length_Start[[#This Row],[Column10]])</f>
        <v>0.177959937627959</v>
      </c>
      <c r="M1275" s="4">
        <f>_xlfn.NUMBERVALUE(Test_Length_Start[[#This Row],[Column11]])</f>
        <v>0.44416590291820801</v>
      </c>
      <c r="N1275" s="8">
        <f>Tableau2[[#This Row],[Longueur manquante]]-(6-Tableau2[[#This Row],[longueur]])</f>
        <v>-3.5901374291277519</v>
      </c>
    </row>
    <row r="1276" spans="2:14" x14ac:dyDescent="0.25">
      <c r="B1276" s="3" t="str">
        <f t="shared" si="38"/>
        <v>2</v>
      </c>
      <c r="C1276" s="4" t="str">
        <f>Test_Length_Start[[#This Row],[Column1]]</f>
        <v>2-Camera-0,15000000000000002</v>
      </c>
      <c r="D1276" s="3">
        <f t="shared" si="39"/>
        <v>1.5</v>
      </c>
      <c r="E1276" s="4">
        <f>_xlfn.NUMBERVALUE(Test_Length_Start[[#This Row],[Column2]])</f>
        <v>69.390468009691503</v>
      </c>
      <c r="F1276" s="4">
        <f>_xlfn.NUMBERVALUE(Test_Length_Start[[#This Row],[Column3]])</f>
        <v>1.9050596059334599</v>
      </c>
      <c r="G1276" s="4">
        <f>_xlfn.NUMBERVALUE(Test_Length_Start[[#This Row],[Column4]])</f>
        <v>2.6900069203802002E-2</v>
      </c>
      <c r="H1276" s="4">
        <f>_xlfn.NUMBERVALUE(Test_Length_Start[[#This Row],[Column5]])</f>
        <v>9.6218451357438603E-2</v>
      </c>
      <c r="I1276" s="4">
        <f>_xlfn.NUMBERVALUE(Test_Length_Start[[#This Row],[Column6]])</f>
        <v>2.486329785669E-2</v>
      </c>
      <c r="J1276" s="4">
        <f>_xlfn.NUMBERVALUE(Test_Length_Start[[#This Row],[Column7]])</f>
        <v>6.6298329767652098E-2</v>
      </c>
      <c r="K1276" s="4">
        <f>_xlfn.NUMBERVALUE(Test_Length_Start[[#This Row],[Column12]])</f>
        <v>3.1996140800183599</v>
      </c>
      <c r="L1276" s="8">
        <f>_xlfn.NUMBERVALUE(Test_Length_Start[[#This Row],[Column10]])</f>
        <v>6.8360933734000803E-2</v>
      </c>
      <c r="M1276" s="4">
        <f>_xlfn.NUMBERVALUE(Test_Length_Start[[#This Row],[Column11]])</f>
        <v>0.50106053589688004</v>
      </c>
      <c r="N1276" s="8">
        <f>Tableau2[[#This Row],[Longueur manquante]]-(6-Tableau2[[#This Row],[longueur]])</f>
        <v>-3.5938798581696605</v>
      </c>
    </row>
    <row r="1277" spans="2:14" x14ac:dyDescent="0.25">
      <c r="B1277" s="3" t="str">
        <f t="shared" si="38"/>
        <v>2</v>
      </c>
      <c r="C1277" s="4" t="str">
        <f>Test_Length_Start[[#This Row],[Column1]]</f>
        <v>2-Camera-0,15000000000000002</v>
      </c>
      <c r="D1277" s="3">
        <f t="shared" si="39"/>
        <v>1.5</v>
      </c>
      <c r="E1277" s="4">
        <f>_xlfn.NUMBERVALUE(Test_Length_Start[[#This Row],[Column2]])</f>
        <v>34.904979967075697</v>
      </c>
      <c r="F1277" s="4">
        <f>_xlfn.NUMBERVALUE(Test_Length_Start[[#This Row],[Column3]])</f>
        <v>2.1645112889577698</v>
      </c>
      <c r="G1277" s="4">
        <f>_xlfn.NUMBERVALUE(Test_Length_Start[[#This Row],[Column4]])</f>
        <v>0.16891825778375599</v>
      </c>
      <c r="H1277" s="4">
        <f>_xlfn.NUMBERVALUE(Test_Length_Start[[#This Row],[Column5]])</f>
        <v>0.44753512619828401</v>
      </c>
      <c r="I1277" s="4">
        <f>_xlfn.NUMBERVALUE(Test_Length_Start[[#This Row],[Column6]])</f>
        <v>0.13910973644056199</v>
      </c>
      <c r="J1277" s="4">
        <f>_xlfn.NUMBERVALUE(Test_Length_Start[[#This Row],[Column7]])</f>
        <v>0.29714504249393803</v>
      </c>
      <c r="K1277" s="4">
        <f>_xlfn.NUMBERVALUE(Test_Length_Start[[#This Row],[Column12]])</f>
        <v>3.3613095169421201</v>
      </c>
      <c r="L1277" s="8">
        <f>_xlfn.NUMBERVALUE(Test_Length_Start[[#This Row],[Column10]])</f>
        <v>0.48776939669621799</v>
      </c>
      <c r="M1277" s="4">
        <f>_xlfn.NUMBERVALUE(Test_Length_Start[[#This Row],[Column11]])</f>
        <v>1.2610031836547899</v>
      </c>
      <c r="N1277" s="8">
        <f>Tableau2[[#This Row],[Longueur manquante]]-(6-Tableau2[[#This Row],[longueur]])</f>
        <v>-2.5744855273874405</v>
      </c>
    </row>
    <row r="1278" spans="2:14" x14ac:dyDescent="0.25">
      <c r="B1278" s="3" t="str">
        <f t="shared" si="38"/>
        <v>2</v>
      </c>
      <c r="C1278" s="4" t="str">
        <f>Test_Length_Start[[#This Row],[Column1]]</f>
        <v>2-Camera-0,15000000000000002</v>
      </c>
      <c r="D1278" s="3">
        <f t="shared" si="39"/>
        <v>1.5</v>
      </c>
      <c r="E1278" s="4">
        <f>_xlfn.NUMBERVALUE(Test_Length_Start[[#This Row],[Column2]])</f>
        <v>61.500269065853303</v>
      </c>
      <c r="F1278" s="4">
        <f>_xlfn.NUMBERVALUE(Test_Length_Start[[#This Row],[Column3]])</f>
        <v>2.03489154298817</v>
      </c>
      <c r="G1278" s="4">
        <f>_xlfn.NUMBERVALUE(Test_Length_Start[[#This Row],[Column4]])</f>
        <v>0.122634956162467</v>
      </c>
      <c r="H1278" s="4">
        <f>_xlfn.NUMBERVALUE(Test_Length_Start[[#This Row],[Column5]])</f>
        <v>0.18717523422954899</v>
      </c>
      <c r="I1278" s="4">
        <f>_xlfn.NUMBERVALUE(Test_Length_Start[[#This Row],[Column6]])</f>
        <v>9.4365693183204397E-2</v>
      </c>
      <c r="J1278" s="4">
        <f>_xlfn.NUMBERVALUE(Test_Length_Start[[#This Row],[Column7]])</f>
        <v>0.15239821056264999</v>
      </c>
      <c r="K1278" s="4">
        <f>_xlfn.NUMBERVALUE(Test_Length_Start[[#This Row],[Column12]])</f>
        <v>3.5264332110527898</v>
      </c>
      <c r="L1278" s="8">
        <f>_xlfn.NUMBERVALUE(Test_Length_Start[[#This Row],[Column10]])</f>
        <v>0.37798356048103099</v>
      </c>
      <c r="M1278" s="4">
        <f>_xlfn.NUMBERVALUE(Test_Length_Start[[#This Row],[Column11]])</f>
        <v>0.60334201038052404</v>
      </c>
      <c r="N1278" s="8">
        <f>Tableau2[[#This Row],[Longueur manquante]]-(6-Tableau2[[#This Row],[longueur]])</f>
        <v>-3.361766446631306</v>
      </c>
    </row>
    <row r="1279" spans="2:14" x14ac:dyDescent="0.25">
      <c r="B1279" s="3" t="str">
        <f t="shared" si="38"/>
        <v>2</v>
      </c>
      <c r="C1279" s="4" t="str">
        <f>Test_Length_Start[[#This Row],[Column1]]</f>
        <v>2-Camera-0,15000000000000002</v>
      </c>
      <c r="D1279" s="3">
        <f t="shared" si="39"/>
        <v>1.5</v>
      </c>
      <c r="E1279" s="4">
        <f>_xlfn.NUMBERVALUE(Test_Length_Start[[#This Row],[Column2]])</f>
        <v>58.931859128342502</v>
      </c>
      <c r="F1279" s="4">
        <f>_xlfn.NUMBERVALUE(Test_Length_Start[[#This Row],[Column3]])</f>
        <v>1.9419974000831799</v>
      </c>
      <c r="G1279" s="4">
        <f>_xlfn.NUMBERVALUE(Test_Length_Start[[#This Row],[Column4]])</f>
        <v>5.23046617719636E-2</v>
      </c>
      <c r="H1279" s="4">
        <f>_xlfn.NUMBERVALUE(Test_Length_Start[[#This Row],[Column5]])</f>
        <v>0.12029797622303</v>
      </c>
      <c r="I1279" s="4">
        <f>_xlfn.NUMBERVALUE(Test_Length_Start[[#This Row],[Column6]])</f>
        <v>3.93440605094258E-2</v>
      </c>
      <c r="J1279" s="4">
        <f>_xlfn.NUMBERVALUE(Test_Length_Start[[#This Row],[Column7]])</f>
        <v>0.102357253001004</v>
      </c>
      <c r="K1279" s="4">
        <f>_xlfn.NUMBERVALUE(Test_Length_Start[[#This Row],[Column12]])</f>
        <v>3.3771967000793599</v>
      </c>
      <c r="L1279" s="8">
        <f>_xlfn.NUMBERVALUE(Test_Length_Start[[#This Row],[Column10]])</f>
        <v>0.15568618560539499</v>
      </c>
      <c r="M1279" s="4">
        <f>_xlfn.NUMBERVALUE(Test_Length_Start[[#This Row],[Column11]])</f>
        <v>0.54888099929283596</v>
      </c>
      <c r="N1279" s="8">
        <f>Tableau2[[#This Row],[Longueur manquante]]-(6-Tableau2[[#This Row],[longueur]])</f>
        <v>-3.5091216006239843</v>
      </c>
    </row>
    <row r="1280" spans="2:14" x14ac:dyDescent="0.25">
      <c r="B1280" s="3" t="str">
        <f t="shared" si="38"/>
        <v>2</v>
      </c>
      <c r="C1280" s="4" t="str">
        <f>Test_Length_Start[[#This Row],[Column1]]</f>
        <v>2-Camera-0,15000000000000002</v>
      </c>
      <c r="D1280" s="3">
        <f t="shared" si="39"/>
        <v>1.5</v>
      </c>
      <c r="E1280" s="4">
        <f>_xlfn.NUMBERVALUE(Test_Length_Start[[#This Row],[Column2]])</f>
        <v>89.445259653171902</v>
      </c>
      <c r="F1280" s="4">
        <f>_xlfn.NUMBERVALUE(Test_Length_Start[[#This Row],[Column3]])</f>
        <v>2.07644644668731</v>
      </c>
      <c r="G1280" s="4">
        <f>_xlfn.NUMBERVALUE(Test_Length_Start[[#This Row],[Column4]])</f>
        <v>9.1413586734433797E-2</v>
      </c>
      <c r="H1280" s="4">
        <f>_xlfn.NUMBERVALUE(Test_Length_Start[[#This Row],[Column5]])</f>
        <v>0.17295622945845099</v>
      </c>
      <c r="I1280" s="4">
        <f>_xlfn.NUMBERVALUE(Test_Length_Start[[#This Row],[Column6]])</f>
        <v>7.1445327312587403E-2</v>
      </c>
      <c r="J1280" s="4">
        <f>_xlfn.NUMBERVALUE(Test_Length_Start[[#This Row],[Column7]])</f>
        <v>0.13443684514259399</v>
      </c>
      <c r="K1280" s="4">
        <f>_xlfn.NUMBERVALUE(Test_Length_Start[[#This Row],[Column12]])</f>
        <v>3.1216417209943699</v>
      </c>
      <c r="L1280" s="8">
        <f>_xlfn.NUMBERVALUE(Test_Length_Start[[#This Row],[Column10]])</f>
        <v>0.30450495504289099</v>
      </c>
      <c r="M1280" s="4">
        <f>_xlfn.NUMBERVALUE(Test_Length_Start[[#This Row],[Column11]])</f>
        <v>0.68626875445983004</v>
      </c>
      <c r="N1280" s="8">
        <f>Tableau2[[#This Row],[Longueur manquante]]-(6-Tableau2[[#This Row],[longueur]])</f>
        <v>-3.2372847988528601</v>
      </c>
    </row>
    <row r="1281" spans="2:14" x14ac:dyDescent="0.25">
      <c r="B1281" s="3" t="str">
        <f t="shared" si="38"/>
        <v>2</v>
      </c>
      <c r="C1281" s="4" t="str">
        <f>Test_Length_Start[[#This Row],[Column1]]</f>
        <v>2-Camera-0,15000000000000002</v>
      </c>
      <c r="D1281" s="3">
        <f t="shared" si="39"/>
        <v>1.5</v>
      </c>
      <c r="E1281" s="4">
        <f>_xlfn.NUMBERVALUE(Test_Length_Start[[#This Row],[Column2]])</f>
        <v>30.693138364632102</v>
      </c>
      <c r="F1281" s="4">
        <f>_xlfn.NUMBERVALUE(Test_Length_Start[[#This Row],[Column3]])</f>
        <v>1.8716745957191501</v>
      </c>
      <c r="G1281" s="4">
        <f>_xlfn.NUMBERVALUE(Test_Length_Start[[#This Row],[Column4]])</f>
        <v>0.13112074772115201</v>
      </c>
      <c r="H1281" s="4">
        <f>_xlfn.NUMBERVALUE(Test_Length_Start[[#This Row],[Column5]])</f>
        <v>0.43745987857525598</v>
      </c>
      <c r="I1281" s="4">
        <f>_xlfn.NUMBERVALUE(Test_Length_Start[[#This Row],[Column6]])</f>
        <v>0.115425020135072</v>
      </c>
      <c r="J1281" s="4">
        <f>_xlfn.NUMBERVALUE(Test_Length_Start[[#This Row],[Column7]])</f>
        <v>0.29756946126802702</v>
      </c>
      <c r="K1281" s="4">
        <f>_xlfn.NUMBERVALUE(Test_Length_Start[[#This Row],[Column12]])</f>
        <v>3.1455456939293001</v>
      </c>
      <c r="L1281" s="8">
        <f>_xlfn.NUMBERVALUE(Test_Length_Start[[#This Row],[Column10]])</f>
        <v>0.37627932626396998</v>
      </c>
      <c r="M1281" s="4">
        <f>_xlfn.NUMBERVALUE(Test_Length_Start[[#This Row],[Column11]])</f>
        <v>1.19612501480551</v>
      </c>
      <c r="N1281" s="8">
        <f>Tableau2[[#This Row],[Longueur manquante]]-(6-Tableau2[[#This Row],[longueur]])</f>
        <v>-2.9322003894753399</v>
      </c>
    </row>
    <row r="1282" spans="2:14" x14ac:dyDescent="0.25">
      <c r="B1282" s="3" t="str">
        <f t="shared" ref="B1282:B1345" si="40">SUBSTITUTE(LEFT(C1282,2),"-","")</f>
        <v>2</v>
      </c>
      <c r="C1282" s="4" t="str">
        <f>Test_Length_Start[[#This Row],[Column1]]</f>
        <v>2-Ground_Truth</v>
      </c>
      <c r="D1282" s="3">
        <f t="shared" ref="D1282:D1345" si="41">_xlfn.NUMBERVALUE(IFERROR(RIGHT(C1282,LEN(C1282)-SEARCH("-",C1282,5)),-0.2))*10</f>
        <v>-2</v>
      </c>
      <c r="E1282" s="4">
        <f>_xlfn.NUMBERVALUE(Test_Length_Start[[#This Row],[Column2]])</f>
        <v>63.163293344146602</v>
      </c>
      <c r="F1282" s="4">
        <f>_xlfn.NUMBERVALUE(Test_Length_Start[[#This Row],[Column3]])</f>
        <v>1.86139907908991</v>
      </c>
      <c r="G1282" s="4">
        <f>_xlfn.NUMBERVALUE(Test_Length_Start[[#This Row],[Column4]])</f>
        <v>1.95906943627258E-2</v>
      </c>
      <c r="H1282" s="4">
        <f>_xlfn.NUMBERVALUE(Test_Length_Start[[#This Row],[Column5]])</f>
        <v>9.3893535462270195E-2</v>
      </c>
      <c r="I1282" s="4">
        <f>_xlfn.NUMBERVALUE(Test_Length_Start[[#This Row],[Column6]])</f>
        <v>1.7528524845372099E-2</v>
      </c>
      <c r="J1282" s="4">
        <f>_xlfn.NUMBERVALUE(Test_Length_Start[[#This Row],[Column7]])</f>
        <v>6.1914368838371002E-2</v>
      </c>
      <c r="K1282" s="4">
        <f>_xlfn.NUMBERVALUE(Test_Length_Start[[#This Row],[Column12]])</f>
        <v>2.5210548000177302</v>
      </c>
      <c r="L1282" s="8">
        <f>_xlfn.NUMBERVALUE(Test_Length_Start[[#This Row],[Column10]])</f>
        <v>5.20361306076048E-2</v>
      </c>
      <c r="M1282" s="4">
        <f>_xlfn.NUMBERVALUE(Test_Length_Start[[#This Row],[Column11]])</f>
        <v>0.50134739420000995</v>
      </c>
      <c r="N1282" s="8">
        <f>Tableau2[[#This Row],[Longueur manquante]]-(6-Tableau2[[#This Row],[longueur]])</f>
        <v>-3.6372535267100798</v>
      </c>
    </row>
    <row r="1283" spans="2:14" x14ac:dyDescent="0.25">
      <c r="B1283" s="3" t="str">
        <f t="shared" si="40"/>
        <v>2</v>
      </c>
      <c r="C1283" s="4" t="str">
        <f>Test_Length_Start[[#This Row],[Column1]]</f>
        <v>2-Ground_Truth</v>
      </c>
      <c r="D1283" s="3">
        <f t="shared" si="41"/>
        <v>-2</v>
      </c>
      <c r="E1283" s="4">
        <f>_xlfn.NUMBERVALUE(Test_Length_Start[[#This Row],[Column2]])</f>
        <v>57.730895215874298</v>
      </c>
      <c r="F1283" s="4">
        <f>_xlfn.NUMBERVALUE(Test_Length_Start[[#This Row],[Column3]])</f>
        <v>1.81637231109513</v>
      </c>
      <c r="G1283" s="4">
        <f>_xlfn.NUMBERVALUE(Test_Length_Start[[#This Row],[Column4]])</f>
        <v>1.6013668477225702E-2</v>
      </c>
      <c r="H1283" s="4">
        <f>_xlfn.NUMBERVALUE(Test_Length_Start[[#This Row],[Column5]])</f>
        <v>9.54860468577646E-2</v>
      </c>
      <c r="I1283" s="4">
        <f>_xlfn.NUMBERVALUE(Test_Length_Start[[#This Row],[Column6]])</f>
        <v>6.8206101807921299E-3</v>
      </c>
      <c r="J1283" s="4">
        <f>_xlfn.NUMBERVALUE(Test_Length_Start[[#This Row],[Column7]])</f>
        <v>7.3820998977813301E-2</v>
      </c>
      <c r="K1283" s="4">
        <f>_xlfn.NUMBERVALUE(Test_Length_Start[[#This Row],[Column12]])</f>
        <v>2.6106791209895102</v>
      </c>
      <c r="L1283" s="8">
        <f>_xlfn.NUMBERVALUE(Test_Length_Start[[#This Row],[Column10]])</f>
        <v>0.13143254040053001</v>
      </c>
      <c r="M1283" s="4">
        <f>_xlfn.NUMBERVALUE(Test_Length_Start[[#This Row],[Column11]])</f>
        <v>0.46985697604843701</v>
      </c>
      <c r="N1283" s="8">
        <f>Tableau2[[#This Row],[Longueur manquante]]-(6-Tableau2[[#This Row],[longueur]])</f>
        <v>-3.7137707128564337</v>
      </c>
    </row>
    <row r="1284" spans="2:14" x14ac:dyDescent="0.25">
      <c r="B1284" s="3" t="str">
        <f t="shared" si="40"/>
        <v>2</v>
      </c>
      <c r="C1284" s="4" t="str">
        <f>Test_Length_Start[[#This Row],[Column1]]</f>
        <v>2-Ground_Truth</v>
      </c>
      <c r="D1284" s="3">
        <f t="shared" si="41"/>
        <v>-2</v>
      </c>
      <c r="E1284" s="4">
        <f>_xlfn.NUMBERVALUE(Test_Length_Start[[#This Row],[Column2]])</f>
        <v>71.449662246204994</v>
      </c>
      <c r="F1284" s="4">
        <f>_xlfn.NUMBERVALUE(Test_Length_Start[[#This Row],[Column3]])</f>
        <v>1.9278269405570201</v>
      </c>
      <c r="G1284" s="4">
        <f>_xlfn.NUMBERVALUE(Test_Length_Start[[#This Row],[Column4]])</f>
        <v>2.4101478699824101E-2</v>
      </c>
      <c r="H1284" s="4">
        <f>_xlfn.NUMBERVALUE(Test_Length_Start[[#This Row],[Column5]])</f>
        <v>9.7155883060295406E-2</v>
      </c>
      <c r="I1284" s="4">
        <f>_xlfn.NUMBERVALUE(Test_Length_Start[[#This Row],[Column6]])</f>
        <v>1.9044726548852298E-2</v>
      </c>
      <c r="J1284" s="4">
        <f>_xlfn.NUMBERVALUE(Test_Length_Start[[#This Row],[Column7]])</f>
        <v>6.4048847455430602E-2</v>
      </c>
      <c r="K1284" s="4">
        <f>_xlfn.NUMBERVALUE(Test_Length_Start[[#This Row],[Column12]])</f>
        <v>2.7283388519426799</v>
      </c>
      <c r="L1284" s="8">
        <f>_xlfn.NUMBERVALUE(Test_Length_Start[[#This Row],[Column10]])</f>
        <v>6.7446756042642095E-2</v>
      </c>
      <c r="M1284" s="4">
        <f>_xlfn.NUMBERVALUE(Test_Length_Start[[#This Row],[Column11]])</f>
        <v>0.53246463214361195</v>
      </c>
      <c r="N1284" s="8">
        <f>Tableau2[[#This Row],[Longueur manquante]]-(6-Tableau2[[#This Row],[longueur]])</f>
        <v>-3.5397084272993675</v>
      </c>
    </row>
    <row r="1285" spans="2:14" x14ac:dyDescent="0.25">
      <c r="B1285" s="3" t="str">
        <f t="shared" si="40"/>
        <v>2</v>
      </c>
      <c r="C1285" s="4" t="str">
        <f>Test_Length_Start[[#This Row],[Column1]]</f>
        <v>2-Ground_Truth</v>
      </c>
      <c r="D1285" s="3">
        <f t="shared" si="41"/>
        <v>-2</v>
      </c>
      <c r="E1285" s="4">
        <f>_xlfn.NUMBERVALUE(Test_Length_Start[[#This Row],[Column2]])</f>
        <v>72.571691419183097</v>
      </c>
      <c r="F1285" s="4">
        <f>_xlfn.NUMBERVALUE(Test_Length_Start[[#This Row],[Column3]])</f>
        <v>1.9427263522785601</v>
      </c>
      <c r="G1285" s="4">
        <f>_xlfn.NUMBERVALUE(Test_Length_Start[[#This Row],[Column4]])</f>
        <v>1.6189354531378101E-2</v>
      </c>
      <c r="H1285" s="4">
        <f>_xlfn.NUMBERVALUE(Test_Length_Start[[#This Row],[Column5]])</f>
        <v>9.30338362982054E-2</v>
      </c>
      <c r="I1285" s="4">
        <f>_xlfn.NUMBERVALUE(Test_Length_Start[[#This Row],[Column6]])</f>
        <v>1.2169406244684801E-2</v>
      </c>
      <c r="J1285" s="4">
        <f>_xlfn.NUMBERVALUE(Test_Length_Start[[#This Row],[Column7]])</f>
        <v>6.1140290290965203E-2</v>
      </c>
      <c r="K1285" s="4">
        <f>_xlfn.NUMBERVALUE(Test_Length_Start[[#This Row],[Column12]])</f>
        <v>2.73669212404638</v>
      </c>
      <c r="L1285" s="8">
        <f>_xlfn.NUMBERVALUE(Test_Length_Start[[#This Row],[Column10]])</f>
        <v>4.9141446475474297E-2</v>
      </c>
      <c r="M1285" s="4">
        <f>_xlfn.NUMBERVALUE(Test_Length_Start[[#This Row],[Column11]])</f>
        <v>0.52313382675519204</v>
      </c>
      <c r="N1285" s="8">
        <f>Tableau2[[#This Row],[Longueur manquante]]-(6-Tableau2[[#This Row],[longueur]])</f>
        <v>-3.5341398209662476</v>
      </c>
    </row>
    <row r="1286" spans="2:14" x14ac:dyDescent="0.25">
      <c r="B1286" s="3" t="str">
        <f t="shared" si="40"/>
        <v>2</v>
      </c>
      <c r="C1286" s="4" t="str">
        <f>Test_Length_Start[[#This Row],[Column1]]</f>
        <v>2-Ground_Truth</v>
      </c>
      <c r="D1286" s="3">
        <f t="shared" si="41"/>
        <v>-2</v>
      </c>
      <c r="E1286" s="4">
        <f>_xlfn.NUMBERVALUE(Test_Length_Start[[#This Row],[Column2]])</f>
        <v>63.034245114288701</v>
      </c>
      <c r="F1286" s="4">
        <f>_xlfn.NUMBERVALUE(Test_Length_Start[[#This Row],[Column3]])</f>
        <v>1.8198344414911101</v>
      </c>
      <c r="G1286" s="4">
        <f>_xlfn.NUMBERVALUE(Test_Length_Start[[#This Row],[Column4]])</f>
        <v>1.0716176787863499E-2</v>
      </c>
      <c r="H1286" s="4">
        <f>_xlfn.NUMBERVALUE(Test_Length_Start[[#This Row],[Column5]])</f>
        <v>9.5940024611021996E-2</v>
      </c>
      <c r="I1286" s="4">
        <f>_xlfn.NUMBERVALUE(Test_Length_Start[[#This Row],[Column6]])</f>
        <v>7.9117786563609495E-3</v>
      </c>
      <c r="J1286" s="4">
        <f>_xlfn.NUMBERVALUE(Test_Length_Start[[#This Row],[Column7]])</f>
        <v>6.4188006015865995E-2</v>
      </c>
      <c r="K1286" s="4">
        <f>_xlfn.NUMBERVALUE(Test_Length_Start[[#This Row],[Column12]])</f>
        <v>2.8581080549629401</v>
      </c>
      <c r="L1286" s="8">
        <f>_xlfn.NUMBERVALUE(Test_Length_Start[[#This Row],[Column10]])</f>
        <v>3.7541784801335902E-2</v>
      </c>
      <c r="M1286" s="4">
        <f>_xlfn.NUMBERVALUE(Test_Length_Start[[#This Row],[Column11]])</f>
        <v>0.50804480463837798</v>
      </c>
      <c r="N1286" s="8">
        <f>Tableau2[[#This Row],[Longueur manquante]]-(6-Tableau2[[#This Row],[longueur]])</f>
        <v>-3.6721207538705114</v>
      </c>
    </row>
    <row r="1287" spans="2:14" x14ac:dyDescent="0.25">
      <c r="B1287" s="3" t="str">
        <f t="shared" si="40"/>
        <v>2</v>
      </c>
      <c r="C1287" s="4" t="str">
        <f>Test_Length_Start[[#This Row],[Column1]]</f>
        <v>2-Ground_Truth</v>
      </c>
      <c r="D1287" s="3">
        <f t="shared" si="41"/>
        <v>-2</v>
      </c>
      <c r="E1287" s="4">
        <f>_xlfn.NUMBERVALUE(Test_Length_Start[[#This Row],[Column2]])</f>
        <v>55.214103184484401</v>
      </c>
      <c r="F1287" s="4">
        <f>_xlfn.NUMBERVALUE(Test_Length_Start[[#This Row],[Column3]])</f>
        <v>1.83300025450329</v>
      </c>
      <c r="G1287" s="4">
        <f>_xlfn.NUMBERVALUE(Test_Length_Start[[#This Row],[Column4]])</f>
        <v>1.95902122216987E-2</v>
      </c>
      <c r="H1287" s="4">
        <f>_xlfn.NUMBERVALUE(Test_Length_Start[[#This Row],[Column5]])</f>
        <v>9.8549039159397903E-2</v>
      </c>
      <c r="I1287" s="4">
        <f>_xlfn.NUMBERVALUE(Test_Length_Start[[#This Row],[Column6]])</f>
        <v>1.33513866626575E-2</v>
      </c>
      <c r="J1287" s="4">
        <f>_xlfn.NUMBERVALUE(Test_Length_Start[[#This Row],[Column7]])</f>
        <v>7.4452414043326601E-2</v>
      </c>
      <c r="K1287" s="4">
        <f>_xlfn.NUMBERVALUE(Test_Length_Start[[#This Row],[Column12]])</f>
        <v>2.6035181839251802</v>
      </c>
      <c r="L1287" s="8">
        <f>_xlfn.NUMBERVALUE(Test_Length_Start[[#This Row],[Column10]])</f>
        <v>0.13201889554172699</v>
      </c>
      <c r="M1287" s="4">
        <f>_xlfn.NUMBERVALUE(Test_Length_Start[[#This Row],[Column11]])</f>
        <v>0.48554777266227001</v>
      </c>
      <c r="N1287" s="8">
        <f>Tableau2[[#This Row],[Longueur manquante]]-(6-Tableau2[[#This Row],[longueur]])</f>
        <v>-3.6814519728344401</v>
      </c>
    </row>
    <row r="1288" spans="2:14" x14ac:dyDescent="0.25">
      <c r="B1288" s="3" t="str">
        <f t="shared" si="40"/>
        <v>2</v>
      </c>
      <c r="C1288" s="4" t="str">
        <f>Test_Length_Start[[#This Row],[Column1]]</f>
        <v>2-Ground_Truth</v>
      </c>
      <c r="D1288" s="3">
        <f t="shared" si="41"/>
        <v>-2</v>
      </c>
      <c r="E1288" s="4">
        <f>_xlfn.NUMBERVALUE(Test_Length_Start[[#This Row],[Column2]])</f>
        <v>73.111482891015896</v>
      </c>
      <c r="F1288" s="4">
        <f>_xlfn.NUMBERVALUE(Test_Length_Start[[#This Row],[Column3]])</f>
        <v>1.9242989211368999</v>
      </c>
      <c r="G1288" s="4">
        <f>_xlfn.NUMBERVALUE(Test_Length_Start[[#This Row],[Column4]])</f>
        <v>1.1239191695339899E-2</v>
      </c>
      <c r="H1288" s="4">
        <f>_xlfn.NUMBERVALUE(Test_Length_Start[[#This Row],[Column5]])</f>
        <v>9.2361465546469596E-2</v>
      </c>
      <c r="I1288" s="4">
        <f>_xlfn.NUMBERVALUE(Test_Length_Start[[#This Row],[Column6]])</f>
        <v>1.1046328641856E-2</v>
      </c>
      <c r="J1288" s="4">
        <f>_xlfn.NUMBERVALUE(Test_Length_Start[[#This Row],[Column7]])</f>
        <v>5.9001592771058702E-2</v>
      </c>
      <c r="K1288" s="4">
        <f>_xlfn.NUMBERVALUE(Test_Length_Start[[#This Row],[Column12]])</f>
        <v>2.61481769196689</v>
      </c>
      <c r="L1288" s="8">
        <f>_xlfn.NUMBERVALUE(Test_Length_Start[[#This Row],[Column10]])</f>
        <v>4.1253825185916602E-2</v>
      </c>
      <c r="M1288" s="4">
        <f>_xlfn.NUMBERVALUE(Test_Length_Start[[#This Row],[Column11]])</f>
        <v>0.52760127592166095</v>
      </c>
      <c r="N1288" s="8">
        <f>Tableau2[[#This Row],[Longueur manquante]]-(6-Tableau2[[#This Row],[longueur]])</f>
        <v>-3.5480998029414388</v>
      </c>
    </row>
    <row r="1289" spans="2:14" x14ac:dyDescent="0.25">
      <c r="B1289" s="3" t="str">
        <f t="shared" si="40"/>
        <v>2</v>
      </c>
      <c r="C1289" s="4" t="str">
        <f>Test_Length_Start[[#This Row],[Column1]]</f>
        <v>2-Ground_Truth</v>
      </c>
      <c r="D1289" s="3">
        <f t="shared" si="41"/>
        <v>-2</v>
      </c>
      <c r="E1289" s="4">
        <f>_xlfn.NUMBERVALUE(Test_Length_Start[[#This Row],[Column2]])</f>
        <v>70.269072675361699</v>
      </c>
      <c r="F1289" s="4">
        <f>_xlfn.NUMBERVALUE(Test_Length_Start[[#This Row],[Column3]])</f>
        <v>1.88287360207651</v>
      </c>
      <c r="G1289" s="4">
        <f>_xlfn.NUMBERVALUE(Test_Length_Start[[#This Row],[Column4]])</f>
        <v>3.7618564285849701E-3</v>
      </c>
      <c r="H1289" s="4">
        <f>_xlfn.NUMBERVALUE(Test_Length_Start[[#This Row],[Column5]])</f>
        <v>9.12828246021892E-2</v>
      </c>
      <c r="I1289" s="4">
        <f>_xlfn.NUMBERVALUE(Test_Length_Start[[#This Row],[Column6]])</f>
        <v>2.8457003139082302E-3</v>
      </c>
      <c r="J1289" s="4">
        <f>_xlfn.NUMBERVALUE(Test_Length_Start[[#This Row],[Column7]])</f>
        <v>6.1870769540522397E-2</v>
      </c>
      <c r="K1289" s="4">
        <f>_xlfn.NUMBERVALUE(Test_Length_Start[[#This Row],[Column12]])</f>
        <v>2.5991991900373201</v>
      </c>
      <c r="L1289" s="8">
        <f>_xlfn.NUMBERVALUE(Test_Length_Start[[#This Row],[Column10]])</f>
        <v>1.6324058161016598E-2</v>
      </c>
      <c r="M1289" s="4">
        <f>_xlfn.NUMBERVALUE(Test_Length_Start[[#This Row],[Column11]])</f>
        <v>0.51892297492898798</v>
      </c>
      <c r="N1289" s="8">
        <f>Tableau2[[#This Row],[Longueur manquante]]-(6-Tableau2[[#This Row],[longueur]])</f>
        <v>-3.5982034229945024</v>
      </c>
    </row>
    <row r="1290" spans="2:14" x14ac:dyDescent="0.25">
      <c r="B1290" s="3" t="str">
        <f t="shared" si="40"/>
        <v>2</v>
      </c>
      <c r="C1290" s="4" t="str">
        <f>Test_Length_Start[[#This Row],[Column1]]</f>
        <v>2-Ground_Truth</v>
      </c>
      <c r="D1290" s="3">
        <f t="shared" si="41"/>
        <v>-2</v>
      </c>
      <c r="E1290" s="4">
        <f>_xlfn.NUMBERVALUE(Test_Length_Start[[#This Row],[Column2]])</f>
        <v>73.877784318374694</v>
      </c>
      <c r="F1290" s="4">
        <f>_xlfn.NUMBERVALUE(Test_Length_Start[[#This Row],[Column3]])</f>
        <v>1.8982575416135901</v>
      </c>
      <c r="G1290" s="4">
        <f>_xlfn.NUMBERVALUE(Test_Length_Start[[#This Row],[Column4]])</f>
        <v>3.7851889564663503E-2</v>
      </c>
      <c r="H1290" s="4">
        <f>_xlfn.NUMBERVALUE(Test_Length_Start[[#This Row],[Column5]])</f>
        <v>0.117985240162766</v>
      </c>
      <c r="I1290" s="4">
        <f>_xlfn.NUMBERVALUE(Test_Length_Start[[#This Row],[Column6]])</f>
        <v>3.11559292672745E-2</v>
      </c>
      <c r="J1290" s="4">
        <f>_xlfn.NUMBERVALUE(Test_Length_Start[[#This Row],[Column7]])</f>
        <v>8.8478150932362803E-2</v>
      </c>
      <c r="K1290" s="4">
        <f>_xlfn.NUMBERVALUE(Test_Length_Start[[#This Row],[Column12]])</f>
        <v>2.8804340310161902</v>
      </c>
      <c r="L1290" s="8">
        <f>_xlfn.NUMBERVALUE(Test_Length_Start[[#This Row],[Column10]])</f>
        <v>0.13296568883516299</v>
      </c>
      <c r="M1290" s="4">
        <f>_xlfn.NUMBERVALUE(Test_Length_Start[[#This Row],[Column11]])</f>
        <v>0.56068527619325803</v>
      </c>
      <c r="N1290" s="8">
        <f>Tableau2[[#This Row],[Longueur manquante]]-(6-Tableau2[[#This Row],[longueur]])</f>
        <v>-3.5410571821931516</v>
      </c>
    </row>
    <row r="1291" spans="2:14" x14ac:dyDescent="0.25">
      <c r="B1291" s="3" t="str">
        <f t="shared" si="40"/>
        <v>2</v>
      </c>
      <c r="C1291" s="4" t="str">
        <f>Test_Length_Start[[#This Row],[Column1]]</f>
        <v>2-Ground_Truth</v>
      </c>
      <c r="D1291" s="3">
        <f t="shared" si="41"/>
        <v>-2</v>
      </c>
      <c r="E1291" s="4">
        <f>_xlfn.NUMBERVALUE(Test_Length_Start[[#This Row],[Column2]])</f>
        <v>65.6897000667052</v>
      </c>
      <c r="F1291" s="4">
        <f>_xlfn.NUMBERVALUE(Test_Length_Start[[#This Row],[Column3]])</f>
        <v>1.85966050410177</v>
      </c>
      <c r="G1291" s="4">
        <f>_xlfn.NUMBERVALUE(Test_Length_Start[[#This Row],[Column4]])</f>
        <v>1.92628452482278E-2</v>
      </c>
      <c r="H1291" s="4">
        <f>_xlfn.NUMBERVALUE(Test_Length_Start[[#This Row],[Column5]])</f>
        <v>9.5604176485714495E-2</v>
      </c>
      <c r="I1291" s="4">
        <f>_xlfn.NUMBERVALUE(Test_Length_Start[[#This Row],[Column6]])</f>
        <v>1.5153671743981899E-2</v>
      </c>
      <c r="J1291" s="4">
        <f>_xlfn.NUMBERVALUE(Test_Length_Start[[#This Row],[Column7]])</f>
        <v>6.4594421301076704E-2</v>
      </c>
      <c r="K1291" s="4">
        <f>_xlfn.NUMBERVALUE(Test_Length_Start[[#This Row],[Column12]])</f>
        <v>2.7817545080324599</v>
      </c>
      <c r="L1291" s="8">
        <f>_xlfn.NUMBERVALUE(Test_Length_Start[[#This Row],[Column10]])</f>
        <v>5.6722821096719597E-2</v>
      </c>
      <c r="M1291" s="4">
        <f>_xlfn.NUMBERVALUE(Test_Length_Start[[#This Row],[Column11]])</f>
        <v>0.48544060925022398</v>
      </c>
      <c r="N1291" s="8">
        <f>Tableau2[[#This Row],[Longueur manquante]]-(6-Tableau2[[#This Row],[longueur]])</f>
        <v>-3.6548988866480059</v>
      </c>
    </row>
    <row r="1292" spans="2:14" x14ac:dyDescent="0.25">
      <c r="B1292" s="3" t="str">
        <f t="shared" si="40"/>
        <v>2</v>
      </c>
      <c r="C1292" s="4" t="str">
        <f>Test_Length_Start[[#This Row],[Column1]]</f>
        <v>2-Ground_Truth</v>
      </c>
      <c r="D1292" s="3">
        <f t="shared" si="41"/>
        <v>-2</v>
      </c>
      <c r="E1292" s="4">
        <f>_xlfn.NUMBERVALUE(Test_Length_Start[[#This Row],[Column2]])</f>
        <v>72.153782581383297</v>
      </c>
      <c r="F1292" s="4">
        <f>_xlfn.NUMBERVALUE(Test_Length_Start[[#This Row],[Column3]])</f>
        <v>1.84676464185988</v>
      </c>
      <c r="G1292" s="4">
        <f>_xlfn.NUMBERVALUE(Test_Length_Start[[#This Row],[Column4]])</f>
        <v>6.3002609159681904E-3</v>
      </c>
      <c r="H1292" s="4">
        <f>_xlfn.NUMBERVALUE(Test_Length_Start[[#This Row],[Column5]])</f>
        <v>9.3423342558747804E-2</v>
      </c>
      <c r="I1292" s="4">
        <f>_xlfn.NUMBERVALUE(Test_Length_Start[[#This Row],[Column6]])</f>
        <v>5.7709994584863398E-3</v>
      </c>
      <c r="J1292" s="4">
        <f>_xlfn.NUMBERVALUE(Test_Length_Start[[#This Row],[Column7]])</f>
        <v>6.3696481411750702E-2</v>
      </c>
      <c r="K1292" s="4">
        <f>_xlfn.NUMBERVALUE(Test_Length_Start[[#This Row],[Column12]])</f>
        <v>2.6305377590469998</v>
      </c>
      <c r="L1292" s="8">
        <f>_xlfn.NUMBERVALUE(Test_Length_Start[[#This Row],[Column10]])</f>
        <v>2.83809055485502E-2</v>
      </c>
      <c r="M1292" s="4">
        <f>_xlfn.NUMBERVALUE(Test_Length_Start[[#This Row],[Column11]])</f>
        <v>0.51444410361564397</v>
      </c>
      <c r="N1292" s="8">
        <f>Tableau2[[#This Row],[Longueur manquante]]-(6-Tableau2[[#This Row],[longueur]])</f>
        <v>-3.6387912545244756</v>
      </c>
    </row>
    <row r="1293" spans="2:14" x14ac:dyDescent="0.25">
      <c r="B1293" s="3" t="str">
        <f t="shared" si="40"/>
        <v>2</v>
      </c>
      <c r="C1293" s="4" t="str">
        <f>Test_Length_Start[[#This Row],[Column1]]</f>
        <v>2-Ground_Truth</v>
      </c>
      <c r="D1293" s="3">
        <f t="shared" si="41"/>
        <v>-2</v>
      </c>
      <c r="E1293" s="4">
        <f>_xlfn.NUMBERVALUE(Test_Length_Start[[#This Row],[Column2]])</f>
        <v>67.236169562961706</v>
      </c>
      <c r="F1293" s="4">
        <f>_xlfn.NUMBERVALUE(Test_Length_Start[[#This Row],[Column3]])</f>
        <v>1.8622810533141001</v>
      </c>
      <c r="G1293" s="4">
        <f>_xlfn.NUMBERVALUE(Test_Length_Start[[#This Row],[Column4]])</f>
        <v>2.5318093150877401E-2</v>
      </c>
      <c r="H1293" s="4">
        <f>_xlfn.NUMBERVALUE(Test_Length_Start[[#This Row],[Column5]])</f>
        <v>9.6506847205971802E-2</v>
      </c>
      <c r="I1293" s="4">
        <f>_xlfn.NUMBERVALUE(Test_Length_Start[[#This Row],[Column6]])</f>
        <v>1.5903688765912902E-2</v>
      </c>
      <c r="J1293" s="4">
        <f>_xlfn.NUMBERVALUE(Test_Length_Start[[#This Row],[Column7]])</f>
        <v>7.2330555665573198E-2</v>
      </c>
      <c r="K1293" s="4">
        <f>_xlfn.NUMBERVALUE(Test_Length_Start[[#This Row],[Column12]])</f>
        <v>2.66894600703381</v>
      </c>
      <c r="L1293" s="8">
        <f>_xlfn.NUMBERVALUE(Test_Length_Start[[#This Row],[Column10]])</f>
        <v>7.9851898654168404E-2</v>
      </c>
      <c r="M1293" s="4">
        <f>_xlfn.NUMBERVALUE(Test_Length_Start[[#This Row],[Column11]])</f>
        <v>0.492615522824907</v>
      </c>
      <c r="N1293" s="8">
        <f>Tableau2[[#This Row],[Longueur manquante]]-(6-Tableau2[[#This Row],[longueur]])</f>
        <v>-3.6451034238609927</v>
      </c>
    </row>
    <row r="1294" spans="2:14" x14ac:dyDescent="0.25">
      <c r="B1294" s="3" t="str">
        <f t="shared" si="40"/>
        <v>2</v>
      </c>
      <c r="C1294" s="4" t="str">
        <f>Test_Length_Start[[#This Row],[Column1]]</f>
        <v>2-Ground_Truth</v>
      </c>
      <c r="D1294" s="3">
        <f t="shared" si="41"/>
        <v>-2</v>
      </c>
      <c r="E1294" s="4">
        <f>_xlfn.NUMBERVALUE(Test_Length_Start[[#This Row],[Column2]])</f>
        <v>62.8926101486636</v>
      </c>
      <c r="F1294" s="4">
        <f>_xlfn.NUMBERVALUE(Test_Length_Start[[#This Row],[Column3]])</f>
        <v>1.84148059526111</v>
      </c>
      <c r="G1294" s="4">
        <f>_xlfn.NUMBERVALUE(Test_Length_Start[[#This Row],[Column4]])</f>
        <v>1.00636448893252E-2</v>
      </c>
      <c r="H1294" s="4">
        <f>_xlfn.NUMBERVALUE(Test_Length_Start[[#This Row],[Column5]])</f>
        <v>9.4030613328523194E-2</v>
      </c>
      <c r="I1294" s="4">
        <f>_xlfn.NUMBERVALUE(Test_Length_Start[[#This Row],[Column6]])</f>
        <v>8.5607924596699195E-3</v>
      </c>
      <c r="J1294" s="4">
        <f>_xlfn.NUMBERVALUE(Test_Length_Start[[#This Row],[Column7]])</f>
        <v>6.3361186885895607E-2</v>
      </c>
      <c r="K1294" s="4">
        <f>_xlfn.NUMBERVALUE(Test_Length_Start[[#This Row],[Column12]])</f>
        <v>2.67809501197189</v>
      </c>
      <c r="L1294" s="8">
        <f>_xlfn.NUMBERVALUE(Test_Length_Start[[#This Row],[Column10]])</f>
        <v>2.8383947129897499E-2</v>
      </c>
      <c r="M1294" s="4">
        <f>_xlfn.NUMBERVALUE(Test_Length_Start[[#This Row],[Column11]])</f>
        <v>0.51642905511999804</v>
      </c>
      <c r="N1294" s="8">
        <f>Tableau2[[#This Row],[Longueur manquante]]-(6-Tableau2[[#This Row],[longueur]])</f>
        <v>-3.6420903496188917</v>
      </c>
    </row>
    <row r="1295" spans="2:14" x14ac:dyDescent="0.25">
      <c r="B1295" s="3" t="str">
        <f t="shared" si="40"/>
        <v>2</v>
      </c>
      <c r="C1295" s="4" t="str">
        <f>Test_Length_Start[[#This Row],[Column1]]</f>
        <v>2-Ground_Truth</v>
      </c>
      <c r="D1295" s="3">
        <f t="shared" si="41"/>
        <v>-2</v>
      </c>
      <c r="E1295" s="4">
        <f>_xlfn.NUMBERVALUE(Test_Length_Start[[#This Row],[Column2]])</f>
        <v>72.641389711253296</v>
      </c>
      <c r="F1295" s="4">
        <f>_xlfn.NUMBERVALUE(Test_Length_Start[[#This Row],[Column3]])</f>
        <v>1.8879827749893801</v>
      </c>
      <c r="G1295" s="4">
        <f>_xlfn.NUMBERVALUE(Test_Length_Start[[#This Row],[Column4]])</f>
        <v>1.30360282070381E-2</v>
      </c>
      <c r="H1295" s="4">
        <f>_xlfn.NUMBERVALUE(Test_Length_Start[[#This Row],[Column5]])</f>
        <v>9.3677514689277902E-2</v>
      </c>
      <c r="I1295" s="4">
        <f>_xlfn.NUMBERVALUE(Test_Length_Start[[#This Row],[Column6]])</f>
        <v>9.3307033020209804E-3</v>
      </c>
      <c r="J1295" s="4">
        <f>_xlfn.NUMBERVALUE(Test_Length_Start[[#This Row],[Column7]])</f>
        <v>6.2906369459462194E-2</v>
      </c>
      <c r="K1295" s="4">
        <f>_xlfn.NUMBERVALUE(Test_Length_Start[[#This Row],[Column12]])</f>
        <v>2.5889846140053101</v>
      </c>
      <c r="L1295" s="8">
        <f>_xlfn.NUMBERVALUE(Test_Length_Start[[#This Row],[Column10]])</f>
        <v>6.8521507592331096E-2</v>
      </c>
      <c r="M1295" s="4">
        <f>_xlfn.NUMBERVALUE(Test_Length_Start[[#This Row],[Column11]])</f>
        <v>0.52822768221414595</v>
      </c>
      <c r="N1295" s="8">
        <f>Tableau2[[#This Row],[Longueur manquante]]-(6-Tableau2[[#This Row],[longueur]])</f>
        <v>-3.5837895427964739</v>
      </c>
    </row>
    <row r="1296" spans="2:14" x14ac:dyDescent="0.25">
      <c r="B1296" s="3" t="str">
        <f t="shared" si="40"/>
        <v>2</v>
      </c>
      <c r="C1296" s="4" t="str">
        <f>Test_Length_Start[[#This Row],[Column1]]</f>
        <v>2-Ground_Truth</v>
      </c>
      <c r="D1296" s="3">
        <f t="shared" si="41"/>
        <v>-2</v>
      </c>
      <c r="E1296" s="4">
        <f>_xlfn.NUMBERVALUE(Test_Length_Start[[#This Row],[Column2]])</f>
        <v>77.4773086684677</v>
      </c>
      <c r="F1296" s="4">
        <f>_xlfn.NUMBERVALUE(Test_Length_Start[[#This Row],[Column3]])</f>
        <v>1.87255329607417</v>
      </c>
      <c r="G1296" s="4">
        <f>_xlfn.NUMBERVALUE(Test_Length_Start[[#This Row],[Column4]])</f>
        <v>1.3375207061948601E-2</v>
      </c>
      <c r="H1296" s="4">
        <f>_xlfn.NUMBERVALUE(Test_Length_Start[[#This Row],[Column5]])</f>
        <v>9.7225072219624897E-2</v>
      </c>
      <c r="I1296" s="4">
        <f>_xlfn.NUMBERVALUE(Test_Length_Start[[#This Row],[Column6]])</f>
        <v>1.11936438508066E-2</v>
      </c>
      <c r="J1296" s="4">
        <f>_xlfn.NUMBERVALUE(Test_Length_Start[[#This Row],[Column7]])</f>
        <v>6.5993112132002596E-2</v>
      </c>
      <c r="K1296" s="4">
        <f>_xlfn.NUMBERVALUE(Test_Length_Start[[#This Row],[Column12]])</f>
        <v>2.6153159759705802</v>
      </c>
      <c r="L1296" s="8">
        <f>_xlfn.NUMBERVALUE(Test_Length_Start[[#This Row],[Column10]])</f>
        <v>4.8547301089170901E-2</v>
      </c>
      <c r="M1296" s="4">
        <f>_xlfn.NUMBERVALUE(Test_Length_Start[[#This Row],[Column11]])</f>
        <v>0.53142750568392005</v>
      </c>
      <c r="N1296" s="8">
        <f>Tableau2[[#This Row],[Longueur manquante]]-(6-Tableau2[[#This Row],[longueur]])</f>
        <v>-3.5960191982419105</v>
      </c>
    </row>
    <row r="1297" spans="2:14" x14ac:dyDescent="0.25">
      <c r="B1297" s="3" t="str">
        <f t="shared" si="40"/>
        <v>2</v>
      </c>
      <c r="C1297" s="4" t="str">
        <f>Test_Length_Start[[#This Row],[Column1]]</f>
        <v>2-Ground_Truth</v>
      </c>
      <c r="D1297" s="3">
        <f t="shared" si="41"/>
        <v>-2</v>
      </c>
      <c r="E1297" s="4">
        <f>_xlfn.NUMBERVALUE(Test_Length_Start[[#This Row],[Column2]])</f>
        <v>58.440243484570502</v>
      </c>
      <c r="F1297" s="4">
        <f>_xlfn.NUMBERVALUE(Test_Length_Start[[#This Row],[Column3]])</f>
        <v>1.81272798027726</v>
      </c>
      <c r="G1297" s="4">
        <f>_xlfn.NUMBERVALUE(Test_Length_Start[[#This Row],[Column4]])</f>
        <v>1.6094383293789101E-2</v>
      </c>
      <c r="H1297" s="4">
        <f>_xlfn.NUMBERVALUE(Test_Length_Start[[#This Row],[Column5]])</f>
        <v>9.7243073784594194E-2</v>
      </c>
      <c r="I1297" s="4">
        <f>_xlfn.NUMBERVALUE(Test_Length_Start[[#This Row],[Column6]])</f>
        <v>1.11095514486345E-2</v>
      </c>
      <c r="J1297" s="4">
        <f>_xlfn.NUMBERVALUE(Test_Length_Start[[#This Row],[Column7]])</f>
        <v>7.0505629370577402E-2</v>
      </c>
      <c r="K1297" s="4">
        <f>_xlfn.NUMBERVALUE(Test_Length_Start[[#This Row],[Column12]])</f>
        <v>2.6632407130673501</v>
      </c>
      <c r="L1297" s="8">
        <f>_xlfn.NUMBERVALUE(Test_Length_Start[[#This Row],[Column10]])</f>
        <v>9.0302149684915706E-2</v>
      </c>
      <c r="M1297" s="4">
        <f>_xlfn.NUMBERVALUE(Test_Length_Start[[#This Row],[Column11]])</f>
        <v>0.47370506609929702</v>
      </c>
      <c r="N1297" s="8">
        <f>Tableau2[[#This Row],[Longueur manquante]]-(6-Tableau2[[#This Row],[longueur]])</f>
        <v>-3.713566953623443</v>
      </c>
    </row>
    <row r="1298" spans="2:14" x14ac:dyDescent="0.25">
      <c r="B1298" s="3" t="str">
        <f t="shared" si="40"/>
        <v>2</v>
      </c>
      <c r="C1298" s="4" t="str">
        <f>Test_Length_Start[[#This Row],[Column1]]</f>
        <v>2-Ground_Truth</v>
      </c>
      <c r="D1298" s="3">
        <f t="shared" si="41"/>
        <v>-2</v>
      </c>
      <c r="E1298" s="4">
        <f>_xlfn.NUMBERVALUE(Test_Length_Start[[#This Row],[Column2]])</f>
        <v>59.511109307271703</v>
      </c>
      <c r="F1298" s="4">
        <f>_xlfn.NUMBERVALUE(Test_Length_Start[[#This Row],[Column3]])</f>
        <v>1.90588305779545</v>
      </c>
      <c r="G1298" s="4">
        <f>_xlfn.NUMBERVALUE(Test_Length_Start[[#This Row],[Column4]])</f>
        <v>2.8995746431979701E-2</v>
      </c>
      <c r="H1298" s="4">
        <f>_xlfn.NUMBERVALUE(Test_Length_Start[[#This Row],[Column5]])</f>
        <v>9.6971310199546898E-2</v>
      </c>
      <c r="I1298" s="4">
        <f>_xlfn.NUMBERVALUE(Test_Length_Start[[#This Row],[Column6]])</f>
        <v>2.5940064439036601E-2</v>
      </c>
      <c r="J1298" s="4">
        <f>_xlfn.NUMBERVALUE(Test_Length_Start[[#This Row],[Column7]])</f>
        <v>6.9097572292911094E-2</v>
      </c>
      <c r="K1298" s="4">
        <f>_xlfn.NUMBERVALUE(Test_Length_Start[[#This Row],[Column12]])</f>
        <v>2.7363296990515602</v>
      </c>
      <c r="L1298" s="8">
        <f>_xlfn.NUMBERVALUE(Test_Length_Start[[#This Row],[Column10]])</f>
        <v>7.3471276813725395E-2</v>
      </c>
      <c r="M1298" s="4">
        <f>_xlfn.NUMBERVALUE(Test_Length_Start[[#This Row],[Column11]])</f>
        <v>0.49578929700238</v>
      </c>
      <c r="N1298" s="8">
        <f>Tableau2[[#This Row],[Longueur manquante]]-(6-Tableau2[[#This Row],[longueur]])</f>
        <v>-3.5983276452021706</v>
      </c>
    </row>
    <row r="1299" spans="2:14" x14ac:dyDescent="0.25">
      <c r="B1299" s="3" t="str">
        <f t="shared" si="40"/>
        <v>2</v>
      </c>
      <c r="C1299" s="4" t="str">
        <f>Test_Length_Start[[#This Row],[Column1]]</f>
        <v>2-Ground_Truth</v>
      </c>
      <c r="D1299" s="3">
        <f t="shared" si="41"/>
        <v>-2</v>
      </c>
      <c r="E1299" s="4">
        <f>_xlfn.NUMBERVALUE(Test_Length_Start[[#This Row],[Column2]])</f>
        <v>71.391132131586303</v>
      </c>
      <c r="F1299" s="4">
        <f>_xlfn.NUMBERVALUE(Test_Length_Start[[#This Row],[Column3]])</f>
        <v>1.9131490166751</v>
      </c>
      <c r="G1299" s="4">
        <f>_xlfn.NUMBERVALUE(Test_Length_Start[[#This Row],[Column4]])</f>
        <v>9.3316642045495595E-3</v>
      </c>
      <c r="H1299" s="4">
        <f>_xlfn.NUMBERVALUE(Test_Length_Start[[#This Row],[Column5]])</f>
        <v>9.2274772484031306E-2</v>
      </c>
      <c r="I1299" s="4">
        <f>_xlfn.NUMBERVALUE(Test_Length_Start[[#This Row],[Column6]])</f>
        <v>8.4952008488251799E-3</v>
      </c>
      <c r="J1299" s="4">
        <f>_xlfn.NUMBERVALUE(Test_Length_Start[[#This Row],[Column7]])</f>
        <v>6.1246552465513901E-2</v>
      </c>
      <c r="K1299" s="4">
        <f>_xlfn.NUMBERVALUE(Test_Length_Start[[#This Row],[Column12]])</f>
        <v>2.4879321559565102</v>
      </c>
      <c r="L1299" s="8">
        <f>_xlfn.NUMBERVALUE(Test_Length_Start[[#This Row],[Column10]])</f>
        <v>3.9725983508705598E-2</v>
      </c>
      <c r="M1299" s="4">
        <f>_xlfn.NUMBERVALUE(Test_Length_Start[[#This Row],[Column11]])</f>
        <v>0.53382470674480798</v>
      </c>
      <c r="N1299" s="8">
        <f>Tableau2[[#This Row],[Longueur manquante]]-(6-Tableau2[[#This Row],[longueur]])</f>
        <v>-3.5530262765800917</v>
      </c>
    </row>
    <row r="1300" spans="2:14" x14ac:dyDescent="0.25">
      <c r="B1300" s="3" t="str">
        <f t="shared" si="40"/>
        <v>2</v>
      </c>
      <c r="C1300" s="4" t="str">
        <f>Test_Length_Start[[#This Row],[Column1]]</f>
        <v>2-Ground_Truth</v>
      </c>
      <c r="D1300" s="3">
        <f t="shared" si="41"/>
        <v>-2</v>
      </c>
      <c r="E1300" s="4">
        <f>_xlfn.NUMBERVALUE(Test_Length_Start[[#This Row],[Column2]])</f>
        <v>83.377434807235701</v>
      </c>
      <c r="F1300" s="4">
        <f>_xlfn.NUMBERVALUE(Test_Length_Start[[#This Row],[Column3]])</f>
        <v>1.8238195081261599</v>
      </c>
      <c r="G1300" s="4">
        <f>_xlfn.NUMBERVALUE(Test_Length_Start[[#This Row],[Column4]])</f>
        <v>1.54453256211674E-2</v>
      </c>
      <c r="H1300" s="4">
        <f>_xlfn.NUMBERVALUE(Test_Length_Start[[#This Row],[Column5]])</f>
        <v>9.5401041062971897E-2</v>
      </c>
      <c r="I1300" s="4">
        <f>_xlfn.NUMBERVALUE(Test_Length_Start[[#This Row],[Column6]])</f>
        <v>1.26090082250413E-2</v>
      </c>
      <c r="J1300" s="4">
        <f>_xlfn.NUMBERVALUE(Test_Length_Start[[#This Row],[Column7]])</f>
        <v>6.3820605491731297E-2</v>
      </c>
      <c r="K1300" s="4">
        <f>_xlfn.NUMBERVALUE(Test_Length_Start[[#This Row],[Column12]])</f>
        <v>2.7532445340184402</v>
      </c>
      <c r="L1300" s="8">
        <f>_xlfn.NUMBERVALUE(Test_Length_Start[[#This Row],[Column10]])</f>
        <v>4.77486328670804E-2</v>
      </c>
      <c r="M1300" s="4">
        <f>_xlfn.NUMBERVALUE(Test_Length_Start[[#This Row],[Column11]])</f>
        <v>0.48609310407445</v>
      </c>
      <c r="N1300" s="8">
        <f>Tableau2[[#This Row],[Longueur manquante]]-(6-Tableau2[[#This Row],[longueur]])</f>
        <v>-3.6900873877993901</v>
      </c>
    </row>
    <row r="1301" spans="2:14" x14ac:dyDescent="0.25">
      <c r="B1301" s="3" t="str">
        <f t="shared" si="40"/>
        <v>2</v>
      </c>
      <c r="C1301" s="4" t="str">
        <f>Test_Length_Start[[#This Row],[Column1]]</f>
        <v>2-Ground_Truth</v>
      </c>
      <c r="D1301" s="3">
        <f t="shared" si="41"/>
        <v>-2</v>
      </c>
      <c r="E1301" s="4">
        <f>_xlfn.NUMBERVALUE(Test_Length_Start[[#This Row],[Column2]])</f>
        <v>66.1500503403892</v>
      </c>
      <c r="F1301" s="4">
        <f>_xlfn.NUMBERVALUE(Test_Length_Start[[#This Row],[Column3]])</f>
        <v>1.8512087721422801</v>
      </c>
      <c r="G1301" s="4">
        <f>_xlfn.NUMBERVALUE(Test_Length_Start[[#This Row],[Column4]])</f>
        <v>6.0462810216917401E-3</v>
      </c>
      <c r="H1301" s="4">
        <f>_xlfn.NUMBERVALUE(Test_Length_Start[[#This Row],[Column5]])</f>
        <v>9.2481241461834202E-2</v>
      </c>
      <c r="I1301" s="4">
        <f>_xlfn.NUMBERVALUE(Test_Length_Start[[#This Row],[Column6]])</f>
        <v>4.2273334915151799E-3</v>
      </c>
      <c r="J1301" s="4">
        <f>_xlfn.NUMBERVALUE(Test_Length_Start[[#This Row],[Column7]])</f>
        <v>6.3365525548507898E-2</v>
      </c>
      <c r="K1301" s="4">
        <f>_xlfn.NUMBERVALUE(Test_Length_Start[[#This Row],[Column12]])</f>
        <v>2.6032517940038802</v>
      </c>
      <c r="L1301" s="8">
        <f>_xlfn.NUMBERVALUE(Test_Length_Start[[#This Row],[Column10]])</f>
        <v>2.63057123285176E-2</v>
      </c>
      <c r="M1301" s="4">
        <f>_xlfn.NUMBERVALUE(Test_Length_Start[[#This Row],[Column11]])</f>
        <v>0.50716112912677103</v>
      </c>
      <c r="N1301" s="8">
        <f>Tableau2[[#This Row],[Longueur manquante]]-(6-Tableau2[[#This Row],[longueur]])</f>
        <v>-3.6416300987309485</v>
      </c>
    </row>
    <row r="1302" spans="2:14" x14ac:dyDescent="0.25">
      <c r="B1302" s="3" t="str">
        <f t="shared" si="40"/>
        <v>3</v>
      </c>
      <c r="C1302" s="4" t="str">
        <f>Test_Length_Start[[#This Row],[Column1]]</f>
        <v>3-Camera-0,0</v>
      </c>
      <c r="D1302" s="3">
        <f t="shared" si="41"/>
        <v>0</v>
      </c>
      <c r="E1302" s="4">
        <f>_xlfn.NUMBERVALUE(Test_Length_Start[[#This Row],[Column2]])</f>
        <v>71.2660281366568</v>
      </c>
      <c r="F1302" s="4">
        <f>_xlfn.NUMBERVALUE(Test_Length_Start[[#This Row],[Column3]])</f>
        <v>1.85364474439877</v>
      </c>
      <c r="G1302" s="4">
        <f>_xlfn.NUMBERVALUE(Test_Length_Start[[#This Row],[Column4]])</f>
        <v>1.0647773485579701E-2</v>
      </c>
      <c r="H1302" s="4">
        <f>_xlfn.NUMBERVALUE(Test_Length_Start[[#This Row],[Column5]])</f>
        <v>7.2378247770406606E-2</v>
      </c>
      <c r="I1302" s="4">
        <f>_xlfn.NUMBERVALUE(Test_Length_Start[[#This Row],[Column6]])</f>
        <v>8.8238923017340907E-3</v>
      </c>
      <c r="J1302" s="4">
        <f>_xlfn.NUMBERVALUE(Test_Length_Start[[#This Row],[Column7]])</f>
        <v>5.0080484351585401E-2</v>
      </c>
      <c r="K1302" s="4">
        <f>_xlfn.NUMBERVALUE(Test_Length_Start[[#This Row],[Column12]])</f>
        <v>1.93464647198561</v>
      </c>
      <c r="L1302" s="8">
        <f>_xlfn.NUMBERVALUE(Test_Length_Start[[#This Row],[Column10]])</f>
        <v>2.6900417934483799E-2</v>
      </c>
      <c r="M1302" s="4">
        <f>_xlfn.NUMBERVALUE(Test_Length_Start[[#This Row],[Column11]])</f>
        <v>0.35080372421821099</v>
      </c>
      <c r="N1302" s="8">
        <f>Tableau2[[#This Row],[Longueur manquante]]-(6-Tableau2[[#This Row],[longueur]])</f>
        <v>-3.7955515313830186</v>
      </c>
    </row>
    <row r="1303" spans="2:14" x14ac:dyDescent="0.25">
      <c r="B1303" s="3" t="str">
        <f t="shared" si="40"/>
        <v>3</v>
      </c>
      <c r="C1303" s="4" t="str">
        <f>Test_Length_Start[[#This Row],[Column1]]</f>
        <v>3-Camera-0,0</v>
      </c>
      <c r="D1303" s="3">
        <f t="shared" si="41"/>
        <v>0</v>
      </c>
      <c r="E1303" s="4">
        <f>_xlfn.NUMBERVALUE(Test_Length_Start[[#This Row],[Column2]])</f>
        <v>74.921050950010297</v>
      </c>
      <c r="F1303" s="4">
        <f>_xlfn.NUMBERVALUE(Test_Length_Start[[#This Row],[Column3]])</f>
        <v>1.9663258500943701</v>
      </c>
      <c r="G1303" s="4">
        <f>_xlfn.NUMBERVALUE(Test_Length_Start[[#This Row],[Column4]])</f>
        <v>1.5942052251800402E-2</v>
      </c>
      <c r="H1303" s="4">
        <f>_xlfn.NUMBERVALUE(Test_Length_Start[[#This Row],[Column5]])</f>
        <v>6.5832712349156802E-2</v>
      </c>
      <c r="I1303" s="4">
        <f>_xlfn.NUMBERVALUE(Test_Length_Start[[#This Row],[Column6]])</f>
        <v>1.43284139709044E-2</v>
      </c>
      <c r="J1303" s="4">
        <f>_xlfn.NUMBERVALUE(Test_Length_Start[[#This Row],[Column7]])</f>
        <v>4.9404647208869099E-2</v>
      </c>
      <c r="K1303" s="4">
        <f>_xlfn.NUMBERVALUE(Test_Length_Start[[#This Row],[Column12]])</f>
        <v>1.9767674669856199</v>
      </c>
      <c r="L1303" s="8">
        <f>_xlfn.NUMBERVALUE(Test_Length_Start[[#This Row],[Column10]])</f>
        <v>7.6448408071171495E-2</v>
      </c>
      <c r="M1303" s="4">
        <f>_xlfn.NUMBERVALUE(Test_Length_Start[[#This Row],[Column11]])</f>
        <v>0.32564859765856802</v>
      </c>
      <c r="N1303" s="8">
        <f>Tableau2[[#This Row],[Longueur manquante]]-(6-Tableau2[[#This Row],[longueur]])</f>
        <v>-3.7080255522470615</v>
      </c>
    </row>
    <row r="1304" spans="2:14" x14ac:dyDescent="0.25">
      <c r="B1304" s="3" t="str">
        <f t="shared" si="40"/>
        <v>3</v>
      </c>
      <c r="C1304" s="4" t="str">
        <f>Test_Length_Start[[#This Row],[Column1]]</f>
        <v>3-Camera-0,0</v>
      </c>
      <c r="D1304" s="3">
        <f t="shared" si="41"/>
        <v>0</v>
      </c>
      <c r="E1304" s="4">
        <f>_xlfn.NUMBERVALUE(Test_Length_Start[[#This Row],[Column2]])</f>
        <v>67.184468572602498</v>
      </c>
      <c r="F1304" s="4">
        <f>_xlfn.NUMBERVALUE(Test_Length_Start[[#This Row],[Column3]])</f>
        <v>1.91312339967212</v>
      </c>
      <c r="G1304" s="4">
        <f>_xlfn.NUMBERVALUE(Test_Length_Start[[#This Row],[Column4]])</f>
        <v>1.4816048614442899E-2</v>
      </c>
      <c r="H1304" s="4">
        <f>_xlfn.NUMBERVALUE(Test_Length_Start[[#This Row],[Column5]])</f>
        <v>7.0607991556115607E-2</v>
      </c>
      <c r="I1304" s="4">
        <f>_xlfn.NUMBERVALUE(Test_Length_Start[[#This Row],[Column6]])</f>
        <v>1.13396101783814E-2</v>
      </c>
      <c r="J1304" s="4">
        <f>_xlfn.NUMBERVALUE(Test_Length_Start[[#This Row],[Column7]])</f>
        <v>4.9806878181032098E-2</v>
      </c>
      <c r="K1304" s="4">
        <f>_xlfn.NUMBERVALUE(Test_Length_Start[[#This Row],[Column12]])</f>
        <v>1.9187038369709599</v>
      </c>
      <c r="L1304" s="8">
        <f>_xlfn.NUMBERVALUE(Test_Length_Start[[#This Row],[Column10]])</f>
        <v>4.2200038418687399E-2</v>
      </c>
      <c r="M1304" s="4">
        <f>_xlfn.NUMBERVALUE(Test_Length_Start[[#This Row],[Column11]])</f>
        <v>0.353790303582313</v>
      </c>
      <c r="N1304" s="8">
        <f>Tableau2[[#This Row],[Longueur manquante]]-(6-Tableau2[[#This Row],[longueur]])</f>
        <v>-3.7330862967455669</v>
      </c>
    </row>
    <row r="1305" spans="2:14" x14ac:dyDescent="0.25">
      <c r="B1305" s="3" t="str">
        <f t="shared" si="40"/>
        <v>3</v>
      </c>
      <c r="C1305" s="4" t="str">
        <f>Test_Length_Start[[#This Row],[Column1]]</f>
        <v>3-Camera-0,0</v>
      </c>
      <c r="D1305" s="3">
        <f t="shared" si="41"/>
        <v>0</v>
      </c>
      <c r="E1305" s="4">
        <f>_xlfn.NUMBERVALUE(Test_Length_Start[[#This Row],[Column2]])</f>
        <v>72.049005482124102</v>
      </c>
      <c r="F1305" s="4">
        <f>_xlfn.NUMBERVALUE(Test_Length_Start[[#This Row],[Column3]])</f>
        <v>1.9231470914358899</v>
      </c>
      <c r="G1305" s="4">
        <f>_xlfn.NUMBERVALUE(Test_Length_Start[[#This Row],[Column4]])</f>
        <v>1.09528704658222E-2</v>
      </c>
      <c r="H1305" s="4">
        <f>_xlfn.NUMBERVALUE(Test_Length_Start[[#This Row],[Column5]])</f>
        <v>6.7945280171650704E-2</v>
      </c>
      <c r="I1305" s="4">
        <f>_xlfn.NUMBERVALUE(Test_Length_Start[[#This Row],[Column6]])</f>
        <v>9.4632739288328105E-3</v>
      </c>
      <c r="J1305" s="4">
        <f>_xlfn.NUMBERVALUE(Test_Length_Start[[#This Row],[Column7]])</f>
        <v>4.7244579592304103E-2</v>
      </c>
      <c r="K1305" s="4">
        <f>_xlfn.NUMBERVALUE(Test_Length_Start[[#This Row],[Column12]])</f>
        <v>1.9994281299877901</v>
      </c>
      <c r="L1305" s="8">
        <f>_xlfn.NUMBERVALUE(Test_Length_Start[[#This Row],[Column10]])</f>
        <v>2.8649777243672101E-2</v>
      </c>
      <c r="M1305" s="4">
        <f>_xlfn.NUMBERVALUE(Test_Length_Start[[#This Row],[Column11]])</f>
        <v>0.355903392858547</v>
      </c>
      <c r="N1305" s="8">
        <f>Tableau2[[#This Row],[Longueur manquante]]-(6-Tableau2[[#This Row],[longueur]])</f>
        <v>-3.7209495157055628</v>
      </c>
    </row>
    <row r="1306" spans="2:14" x14ac:dyDescent="0.25">
      <c r="B1306" s="3" t="str">
        <f t="shared" si="40"/>
        <v>3</v>
      </c>
      <c r="C1306" s="4" t="str">
        <f>Test_Length_Start[[#This Row],[Column1]]</f>
        <v>3-Camera-0,0</v>
      </c>
      <c r="D1306" s="3">
        <f t="shared" si="41"/>
        <v>0</v>
      </c>
      <c r="E1306" s="4">
        <f>_xlfn.NUMBERVALUE(Test_Length_Start[[#This Row],[Column2]])</f>
        <v>72.684136207567704</v>
      </c>
      <c r="F1306" s="4">
        <f>_xlfn.NUMBERVALUE(Test_Length_Start[[#This Row],[Column3]])</f>
        <v>1.97826266086333</v>
      </c>
      <c r="G1306" s="4">
        <f>_xlfn.NUMBERVALUE(Test_Length_Start[[#This Row],[Column4]])</f>
        <v>8.8481449744426208E-3</v>
      </c>
      <c r="H1306" s="4">
        <f>_xlfn.NUMBERVALUE(Test_Length_Start[[#This Row],[Column5]])</f>
        <v>6.4760223301534595E-2</v>
      </c>
      <c r="I1306" s="4">
        <f>_xlfn.NUMBERVALUE(Test_Length_Start[[#This Row],[Column6]])</f>
        <v>5.5674566021891398E-3</v>
      </c>
      <c r="J1306" s="4">
        <f>_xlfn.NUMBERVALUE(Test_Length_Start[[#This Row],[Column7]])</f>
        <v>4.3279958227225197E-2</v>
      </c>
      <c r="K1306" s="4">
        <f>_xlfn.NUMBERVALUE(Test_Length_Start[[#This Row],[Column12]])</f>
        <v>2.03712650295346</v>
      </c>
      <c r="L1306" s="8">
        <f>_xlfn.NUMBERVALUE(Test_Length_Start[[#This Row],[Column10]])</f>
        <v>2.9128020090895899E-2</v>
      </c>
      <c r="M1306" s="4">
        <f>_xlfn.NUMBERVALUE(Test_Length_Start[[#This Row],[Column11]])</f>
        <v>0.35953076064878098</v>
      </c>
      <c r="N1306" s="8">
        <f>Tableau2[[#This Row],[Longueur manquante]]-(6-Tableau2[[#This Row],[longueur]])</f>
        <v>-3.662206578487889</v>
      </c>
    </row>
    <row r="1307" spans="2:14" x14ac:dyDescent="0.25">
      <c r="B1307" s="3" t="str">
        <f t="shared" si="40"/>
        <v>3</v>
      </c>
      <c r="C1307" s="4" t="str">
        <f>Test_Length_Start[[#This Row],[Column1]]</f>
        <v>3-Camera-0,0</v>
      </c>
      <c r="D1307" s="3">
        <f t="shared" si="41"/>
        <v>0</v>
      </c>
      <c r="E1307" s="4">
        <f>_xlfn.NUMBERVALUE(Test_Length_Start[[#This Row],[Column2]])</f>
        <v>59.825404840761003</v>
      </c>
      <c r="F1307" s="4">
        <f>_xlfn.NUMBERVALUE(Test_Length_Start[[#This Row],[Column3]])</f>
        <v>1.80163885835511</v>
      </c>
      <c r="G1307" s="4">
        <f>_xlfn.NUMBERVALUE(Test_Length_Start[[#This Row],[Column4]])</f>
        <v>2.0458870051942999E-2</v>
      </c>
      <c r="H1307" s="4">
        <f>_xlfn.NUMBERVALUE(Test_Length_Start[[#This Row],[Column5]])</f>
        <v>8.2475806687525299E-2</v>
      </c>
      <c r="I1307" s="4">
        <f>_xlfn.NUMBERVALUE(Test_Length_Start[[#This Row],[Column6]])</f>
        <v>1.7387301082410302E-2</v>
      </c>
      <c r="J1307" s="4">
        <f>_xlfn.NUMBERVALUE(Test_Length_Start[[#This Row],[Column7]])</f>
        <v>5.77111334257151E-2</v>
      </c>
      <c r="K1307" s="4">
        <f>_xlfn.NUMBERVALUE(Test_Length_Start[[#This Row],[Column12]])</f>
        <v>1.9118353869998801</v>
      </c>
      <c r="L1307" s="8">
        <f>_xlfn.NUMBERVALUE(Test_Length_Start[[#This Row],[Column10]])</f>
        <v>5.7634268850989302E-2</v>
      </c>
      <c r="M1307" s="4">
        <f>_xlfn.NUMBERVALUE(Test_Length_Start[[#This Row],[Column11]])</f>
        <v>0.34996106593585602</v>
      </c>
      <c r="N1307" s="8">
        <f>Tableau2[[#This Row],[Longueur manquante]]-(6-Tableau2[[#This Row],[longueur]])</f>
        <v>-3.848400075709034</v>
      </c>
    </row>
    <row r="1308" spans="2:14" x14ac:dyDescent="0.25">
      <c r="B1308" s="3" t="str">
        <f t="shared" si="40"/>
        <v>3</v>
      </c>
      <c r="C1308" s="4" t="str">
        <f>Test_Length_Start[[#This Row],[Column1]]</f>
        <v>3-Camera-0,0</v>
      </c>
      <c r="D1308" s="3">
        <f t="shared" si="41"/>
        <v>0</v>
      </c>
      <c r="E1308" s="4">
        <f>_xlfn.NUMBERVALUE(Test_Length_Start[[#This Row],[Column2]])</f>
        <v>80.341242917801196</v>
      </c>
      <c r="F1308" s="4">
        <f>_xlfn.NUMBERVALUE(Test_Length_Start[[#This Row],[Column3]])</f>
        <v>1.92105395847967</v>
      </c>
      <c r="G1308" s="4">
        <f>_xlfn.NUMBERVALUE(Test_Length_Start[[#This Row],[Column4]])</f>
        <v>1.25587160667372E-2</v>
      </c>
      <c r="H1308" s="4">
        <f>_xlfn.NUMBERVALUE(Test_Length_Start[[#This Row],[Column5]])</f>
        <v>6.8336887017819495E-2</v>
      </c>
      <c r="I1308" s="4">
        <f>_xlfn.NUMBERVALUE(Test_Length_Start[[#This Row],[Column6]])</f>
        <v>8.9844843066089596E-3</v>
      </c>
      <c r="J1308" s="4">
        <f>_xlfn.NUMBERVALUE(Test_Length_Start[[#This Row],[Column7]])</f>
        <v>4.85185020541017E-2</v>
      </c>
      <c r="K1308" s="4">
        <f>_xlfn.NUMBERVALUE(Test_Length_Start[[#This Row],[Column12]])</f>
        <v>2.08299937704578</v>
      </c>
      <c r="L1308" s="8">
        <f>_xlfn.NUMBERVALUE(Test_Length_Start[[#This Row],[Column10]])</f>
        <v>4.4524374215690603E-2</v>
      </c>
      <c r="M1308" s="4">
        <f>_xlfn.NUMBERVALUE(Test_Length_Start[[#This Row],[Column11]])</f>
        <v>0.35664734170233298</v>
      </c>
      <c r="N1308" s="8">
        <f>Tableau2[[#This Row],[Longueur manquante]]-(6-Tableau2[[#This Row],[longueur]])</f>
        <v>-3.7222986998179977</v>
      </c>
    </row>
    <row r="1309" spans="2:14" x14ac:dyDescent="0.25">
      <c r="B1309" s="3" t="str">
        <f t="shared" si="40"/>
        <v>3</v>
      </c>
      <c r="C1309" s="4" t="str">
        <f>Test_Length_Start[[#This Row],[Column1]]</f>
        <v>3-Camera-0,0</v>
      </c>
      <c r="D1309" s="3">
        <f t="shared" si="41"/>
        <v>0</v>
      </c>
      <c r="E1309" s="4">
        <f>_xlfn.NUMBERVALUE(Test_Length_Start[[#This Row],[Column2]])</f>
        <v>69.298715958009197</v>
      </c>
      <c r="F1309" s="4">
        <f>_xlfn.NUMBERVALUE(Test_Length_Start[[#This Row],[Column3]])</f>
        <v>1.80459968729343</v>
      </c>
      <c r="G1309" s="4">
        <f>_xlfn.NUMBERVALUE(Test_Length_Start[[#This Row],[Column4]])</f>
        <v>1.0190181329883899E-2</v>
      </c>
      <c r="H1309" s="4">
        <f>_xlfn.NUMBERVALUE(Test_Length_Start[[#This Row],[Column5]])</f>
        <v>7.6609485933593804E-2</v>
      </c>
      <c r="I1309" s="4">
        <f>_xlfn.NUMBERVALUE(Test_Length_Start[[#This Row],[Column6]])</f>
        <v>1.0743939729199599E-2</v>
      </c>
      <c r="J1309" s="4">
        <f>_xlfn.NUMBERVALUE(Test_Length_Start[[#This Row],[Column7]])</f>
        <v>5.1651636023600803E-2</v>
      </c>
      <c r="K1309" s="4">
        <f>_xlfn.NUMBERVALUE(Test_Length_Start[[#This Row],[Column12]])</f>
        <v>1.9195976430782999</v>
      </c>
      <c r="L1309" s="8">
        <f>_xlfn.NUMBERVALUE(Test_Length_Start[[#This Row],[Column10]])</f>
        <v>1.80369417376318E-2</v>
      </c>
      <c r="M1309" s="4">
        <f>_xlfn.NUMBERVALUE(Test_Length_Start[[#This Row],[Column11]])</f>
        <v>0.33630505934466598</v>
      </c>
      <c r="N1309" s="8">
        <f>Tableau2[[#This Row],[Longueur manquante]]-(6-Tableau2[[#This Row],[longueur]])</f>
        <v>-3.8590952533619043</v>
      </c>
    </row>
    <row r="1310" spans="2:14" x14ac:dyDescent="0.25">
      <c r="B1310" s="3" t="str">
        <f t="shared" si="40"/>
        <v>3</v>
      </c>
      <c r="C1310" s="4" t="str">
        <f>Test_Length_Start[[#This Row],[Column1]]</f>
        <v>3-Camera-0,0</v>
      </c>
      <c r="D1310" s="3">
        <f t="shared" si="41"/>
        <v>0</v>
      </c>
      <c r="E1310" s="4">
        <f>_xlfn.NUMBERVALUE(Test_Length_Start[[#This Row],[Column2]])</f>
        <v>71.788483228511794</v>
      </c>
      <c r="F1310" s="4">
        <f>_xlfn.NUMBERVALUE(Test_Length_Start[[#This Row],[Column3]])</f>
        <v>1.80773322549424</v>
      </c>
      <c r="G1310" s="4">
        <f>_xlfn.NUMBERVALUE(Test_Length_Start[[#This Row],[Column4]])</f>
        <v>1.66113284156593E-2</v>
      </c>
      <c r="H1310" s="4">
        <f>_xlfn.NUMBERVALUE(Test_Length_Start[[#This Row],[Column5]])</f>
        <v>7.9351065730669204E-2</v>
      </c>
      <c r="I1310" s="4">
        <f>_xlfn.NUMBERVALUE(Test_Length_Start[[#This Row],[Column6]])</f>
        <v>1.5891416495969399E-2</v>
      </c>
      <c r="J1310" s="4">
        <f>_xlfn.NUMBERVALUE(Test_Length_Start[[#This Row],[Column7]])</f>
        <v>5.4170586142739598E-2</v>
      </c>
      <c r="K1310" s="4">
        <f>_xlfn.NUMBERVALUE(Test_Length_Start[[#This Row],[Column12]])</f>
        <v>1.9507500729523599</v>
      </c>
      <c r="L1310" s="8">
        <f>_xlfn.NUMBERVALUE(Test_Length_Start[[#This Row],[Column10]])</f>
        <v>3.6611260526377899E-2</v>
      </c>
      <c r="M1310" s="4">
        <f>_xlfn.NUMBERVALUE(Test_Length_Start[[#This Row],[Column11]])</f>
        <v>0.33889434661189899</v>
      </c>
      <c r="N1310" s="8">
        <f>Tableau2[[#This Row],[Longueur manquante]]-(6-Tableau2[[#This Row],[longueur]])</f>
        <v>-3.853372427893861</v>
      </c>
    </row>
    <row r="1311" spans="2:14" x14ac:dyDescent="0.25">
      <c r="B1311" s="3" t="str">
        <f t="shared" si="40"/>
        <v>3</v>
      </c>
      <c r="C1311" s="4" t="str">
        <f>Test_Length_Start[[#This Row],[Column1]]</f>
        <v>3-Camera-0,0</v>
      </c>
      <c r="D1311" s="3">
        <f t="shared" si="41"/>
        <v>0</v>
      </c>
      <c r="E1311" s="4">
        <f>_xlfn.NUMBERVALUE(Test_Length_Start[[#This Row],[Column2]])</f>
        <v>74.022493944031694</v>
      </c>
      <c r="F1311" s="4">
        <f>_xlfn.NUMBERVALUE(Test_Length_Start[[#This Row],[Column3]])</f>
        <v>1.9238494891856599</v>
      </c>
      <c r="G1311" s="4">
        <f>_xlfn.NUMBERVALUE(Test_Length_Start[[#This Row],[Column4]])</f>
        <v>2.7098806869170398E-2</v>
      </c>
      <c r="H1311" s="4">
        <f>_xlfn.NUMBERVALUE(Test_Length_Start[[#This Row],[Column5]])</f>
        <v>7.6690943592069793E-2</v>
      </c>
      <c r="I1311" s="4">
        <f>_xlfn.NUMBERVALUE(Test_Length_Start[[#This Row],[Column6]])</f>
        <v>2.5293613073272301E-2</v>
      </c>
      <c r="J1311" s="4">
        <f>_xlfn.NUMBERVALUE(Test_Length_Start[[#This Row],[Column7]])</f>
        <v>5.7646873102953397E-2</v>
      </c>
      <c r="K1311" s="4">
        <f>_xlfn.NUMBERVALUE(Test_Length_Start[[#This Row],[Column12]])</f>
        <v>1.9295179260661799</v>
      </c>
      <c r="L1311" s="8">
        <f>_xlfn.NUMBERVALUE(Test_Length_Start[[#This Row],[Column10]])</f>
        <v>6.0305349643279701E-2</v>
      </c>
      <c r="M1311" s="4">
        <f>_xlfn.NUMBERVALUE(Test_Length_Start[[#This Row],[Column11]])</f>
        <v>0.35818848456243702</v>
      </c>
      <c r="N1311" s="8">
        <f>Tableau2[[#This Row],[Longueur manquante]]-(6-Tableau2[[#This Row],[longueur]])</f>
        <v>-3.7179620262519033</v>
      </c>
    </row>
    <row r="1312" spans="2:14" x14ac:dyDescent="0.25">
      <c r="B1312" s="3" t="str">
        <f t="shared" si="40"/>
        <v>3</v>
      </c>
      <c r="C1312" s="4" t="str">
        <f>Test_Length_Start[[#This Row],[Column1]]</f>
        <v>3-Camera-0,0</v>
      </c>
      <c r="D1312" s="3">
        <f t="shared" si="41"/>
        <v>0</v>
      </c>
      <c r="E1312" s="4">
        <f>_xlfn.NUMBERVALUE(Test_Length_Start[[#This Row],[Column2]])</f>
        <v>73.299137874566</v>
      </c>
      <c r="F1312" s="4">
        <f>_xlfn.NUMBERVALUE(Test_Length_Start[[#This Row],[Column3]])</f>
        <v>1.9210102371153299</v>
      </c>
      <c r="G1312" s="4">
        <f>_xlfn.NUMBERVALUE(Test_Length_Start[[#This Row],[Column4]])</f>
        <v>2.8432281714166601E-2</v>
      </c>
      <c r="H1312" s="4">
        <f>_xlfn.NUMBERVALUE(Test_Length_Start[[#This Row],[Column5]])</f>
        <v>7.7210233293403804E-2</v>
      </c>
      <c r="I1312" s="4">
        <f>_xlfn.NUMBERVALUE(Test_Length_Start[[#This Row],[Column6]])</f>
        <v>1.9566822480151298E-2</v>
      </c>
      <c r="J1312" s="4">
        <f>_xlfn.NUMBERVALUE(Test_Length_Start[[#This Row],[Column7]])</f>
        <v>6.6884659223333101E-2</v>
      </c>
      <c r="K1312" s="4">
        <f>_xlfn.NUMBERVALUE(Test_Length_Start[[#This Row],[Column12]])</f>
        <v>1.99691366998013</v>
      </c>
      <c r="L1312" s="8">
        <f>_xlfn.NUMBERVALUE(Test_Length_Start[[#This Row],[Column10]])</f>
        <v>8.3408274259830106E-2</v>
      </c>
      <c r="M1312" s="4">
        <f>_xlfn.NUMBERVALUE(Test_Length_Start[[#This Row],[Column11]])</f>
        <v>0.33799747297725102</v>
      </c>
      <c r="N1312" s="8">
        <f>Tableau2[[#This Row],[Longueur manquante]]-(6-Tableau2[[#This Row],[longueur]])</f>
        <v>-3.7409922899074193</v>
      </c>
    </row>
    <row r="1313" spans="2:14" x14ac:dyDescent="0.25">
      <c r="B1313" s="3" t="str">
        <f t="shared" si="40"/>
        <v>3</v>
      </c>
      <c r="C1313" s="4" t="str">
        <f>Test_Length_Start[[#This Row],[Column1]]</f>
        <v>3-Camera-0,0</v>
      </c>
      <c r="D1313" s="3">
        <f t="shared" si="41"/>
        <v>0</v>
      </c>
      <c r="E1313" s="4">
        <f>_xlfn.NUMBERVALUE(Test_Length_Start[[#This Row],[Column2]])</f>
        <v>73.523923582372603</v>
      </c>
      <c r="F1313" s="4">
        <f>_xlfn.NUMBERVALUE(Test_Length_Start[[#This Row],[Column3]])</f>
        <v>1.9185475289120399</v>
      </c>
      <c r="G1313" s="4">
        <f>_xlfn.NUMBERVALUE(Test_Length_Start[[#This Row],[Column4]])</f>
        <v>6.4855956941368498E-3</v>
      </c>
      <c r="H1313" s="4">
        <f>_xlfn.NUMBERVALUE(Test_Length_Start[[#This Row],[Column5]])</f>
        <v>6.6373859611740402E-2</v>
      </c>
      <c r="I1313" s="4">
        <f>_xlfn.NUMBERVALUE(Test_Length_Start[[#This Row],[Column6]])</f>
        <v>4.22143921050215E-3</v>
      </c>
      <c r="J1313" s="4">
        <f>_xlfn.NUMBERVALUE(Test_Length_Start[[#This Row],[Column7]])</f>
        <v>4.6294092277717198E-2</v>
      </c>
      <c r="K1313" s="4">
        <f>_xlfn.NUMBERVALUE(Test_Length_Start[[#This Row],[Column12]])</f>
        <v>1.94356744096148</v>
      </c>
      <c r="L1313" s="8">
        <f>_xlfn.NUMBERVALUE(Test_Length_Start[[#This Row],[Column10]])</f>
        <v>1.8273638067744701E-2</v>
      </c>
      <c r="M1313" s="4">
        <f>_xlfn.NUMBERVALUE(Test_Length_Start[[#This Row],[Column11]])</f>
        <v>0.358085205171148</v>
      </c>
      <c r="N1313" s="8">
        <f>Tableau2[[#This Row],[Longueur manquante]]-(6-Tableau2[[#This Row],[longueur]])</f>
        <v>-3.7233672659168122</v>
      </c>
    </row>
    <row r="1314" spans="2:14" x14ac:dyDescent="0.25">
      <c r="B1314" s="3" t="str">
        <f t="shared" si="40"/>
        <v>3</v>
      </c>
      <c r="C1314" s="4" t="str">
        <f>Test_Length_Start[[#This Row],[Column1]]</f>
        <v>3-Camera-0,0</v>
      </c>
      <c r="D1314" s="3">
        <f t="shared" si="41"/>
        <v>0</v>
      </c>
      <c r="E1314" s="4">
        <f>_xlfn.NUMBERVALUE(Test_Length_Start[[#This Row],[Column2]])</f>
        <v>64.872161054585106</v>
      </c>
      <c r="F1314" s="4">
        <f>_xlfn.NUMBERVALUE(Test_Length_Start[[#This Row],[Column3]])</f>
        <v>1.9020087904174201</v>
      </c>
      <c r="G1314" s="4">
        <f>_xlfn.NUMBERVALUE(Test_Length_Start[[#This Row],[Column4]])</f>
        <v>1.60716303976969E-2</v>
      </c>
      <c r="H1314" s="4">
        <f>_xlfn.NUMBERVALUE(Test_Length_Start[[#This Row],[Column5]])</f>
        <v>7.0140893062885096E-2</v>
      </c>
      <c r="I1314" s="4">
        <f>_xlfn.NUMBERVALUE(Test_Length_Start[[#This Row],[Column6]])</f>
        <v>1.27790662736355E-2</v>
      </c>
      <c r="J1314" s="4">
        <f>_xlfn.NUMBERVALUE(Test_Length_Start[[#This Row],[Column7]])</f>
        <v>4.9827413924651398E-2</v>
      </c>
      <c r="K1314" s="4">
        <f>_xlfn.NUMBERVALUE(Test_Length_Start[[#This Row],[Column12]])</f>
        <v>1.9383680690079901</v>
      </c>
      <c r="L1314" s="8">
        <f>_xlfn.NUMBERVALUE(Test_Length_Start[[#This Row],[Column10]])</f>
        <v>4.2758715421584499E-2</v>
      </c>
      <c r="M1314" s="4">
        <f>_xlfn.NUMBERVALUE(Test_Length_Start[[#This Row],[Column11]])</f>
        <v>0.36434493745881202</v>
      </c>
      <c r="N1314" s="8">
        <f>Tableau2[[#This Row],[Longueur manquante]]-(6-Tableau2[[#This Row],[longueur]])</f>
        <v>-3.7336462721237682</v>
      </c>
    </row>
    <row r="1315" spans="2:14" x14ac:dyDescent="0.25">
      <c r="B1315" s="3" t="str">
        <f t="shared" si="40"/>
        <v>3</v>
      </c>
      <c r="C1315" s="4" t="str">
        <f>Test_Length_Start[[#This Row],[Column1]]</f>
        <v>3-Camera-0,0</v>
      </c>
      <c r="D1315" s="3">
        <f t="shared" si="41"/>
        <v>0</v>
      </c>
      <c r="E1315" s="4">
        <f>_xlfn.NUMBERVALUE(Test_Length_Start[[#This Row],[Column2]])</f>
        <v>76.683080526591496</v>
      </c>
      <c r="F1315" s="4">
        <f>_xlfn.NUMBERVALUE(Test_Length_Start[[#This Row],[Column3]])</f>
        <v>1.9411665224724199</v>
      </c>
      <c r="G1315" s="4">
        <f>_xlfn.NUMBERVALUE(Test_Length_Start[[#This Row],[Column4]])</f>
        <v>3.4618322474588903E-2</v>
      </c>
      <c r="H1315" s="4">
        <f>_xlfn.NUMBERVALUE(Test_Length_Start[[#This Row],[Column5]])</f>
        <v>8.2337530138511E-2</v>
      </c>
      <c r="I1315" s="4">
        <f>_xlfn.NUMBERVALUE(Test_Length_Start[[#This Row],[Column6]])</f>
        <v>2.71708810752871E-2</v>
      </c>
      <c r="J1315" s="4">
        <f>_xlfn.NUMBERVALUE(Test_Length_Start[[#This Row],[Column7]])</f>
        <v>7.2942933457269404E-2</v>
      </c>
      <c r="K1315" s="4">
        <f>_xlfn.NUMBERVALUE(Test_Length_Start[[#This Row],[Column12]])</f>
        <v>1.9894804620416799</v>
      </c>
      <c r="L1315" s="8">
        <f>_xlfn.NUMBERVALUE(Test_Length_Start[[#This Row],[Column10]])</f>
        <v>9.5890020630460704E-2</v>
      </c>
      <c r="M1315" s="4">
        <f>_xlfn.NUMBERVALUE(Test_Length_Start[[#This Row],[Column11]])</f>
        <v>0.35965324018978001</v>
      </c>
      <c r="N1315" s="8">
        <f>Tableau2[[#This Row],[Longueur manquante]]-(6-Tableau2[[#This Row],[longueur]])</f>
        <v>-3.6991802373378002</v>
      </c>
    </row>
    <row r="1316" spans="2:14" x14ac:dyDescent="0.25">
      <c r="B1316" s="3" t="str">
        <f t="shared" si="40"/>
        <v>3</v>
      </c>
      <c r="C1316" s="4" t="str">
        <f>Test_Length_Start[[#This Row],[Column1]]</f>
        <v>3-Camera-0,0</v>
      </c>
      <c r="D1316" s="3">
        <f t="shared" si="41"/>
        <v>0</v>
      </c>
      <c r="E1316" s="4">
        <f>_xlfn.NUMBERVALUE(Test_Length_Start[[#This Row],[Column2]])</f>
        <v>78.862272565774603</v>
      </c>
      <c r="F1316" s="4">
        <f>_xlfn.NUMBERVALUE(Test_Length_Start[[#This Row],[Column3]])</f>
        <v>1.9282257743268401</v>
      </c>
      <c r="G1316" s="4">
        <f>_xlfn.NUMBERVALUE(Test_Length_Start[[#This Row],[Column4]])</f>
        <v>1.1090654711618299E-2</v>
      </c>
      <c r="H1316" s="4">
        <f>_xlfn.NUMBERVALUE(Test_Length_Start[[#This Row],[Column5]])</f>
        <v>6.6553400634080606E-2</v>
      </c>
      <c r="I1316" s="4">
        <f>_xlfn.NUMBERVALUE(Test_Length_Start[[#This Row],[Column6]])</f>
        <v>1.05859890538645E-2</v>
      </c>
      <c r="J1316" s="4">
        <f>_xlfn.NUMBERVALUE(Test_Length_Start[[#This Row],[Column7]])</f>
        <v>4.6656363748771898E-2</v>
      </c>
      <c r="K1316" s="4">
        <f>_xlfn.NUMBERVALUE(Test_Length_Start[[#This Row],[Column12]])</f>
        <v>1.9907850710442201</v>
      </c>
      <c r="L1316" s="8">
        <f>_xlfn.NUMBERVALUE(Test_Length_Start[[#This Row],[Column10]])</f>
        <v>2.2256533380213401E-2</v>
      </c>
      <c r="M1316" s="4">
        <f>_xlfn.NUMBERVALUE(Test_Length_Start[[#This Row],[Column11]])</f>
        <v>0.353418102049536</v>
      </c>
      <c r="N1316" s="8">
        <f>Tableau2[[#This Row],[Longueur manquante]]-(6-Tableau2[[#This Row],[longueur]])</f>
        <v>-3.7183561236236238</v>
      </c>
    </row>
    <row r="1317" spans="2:14" x14ac:dyDescent="0.25">
      <c r="B1317" s="3" t="str">
        <f t="shared" si="40"/>
        <v>3</v>
      </c>
      <c r="C1317" s="4" t="str">
        <f>Test_Length_Start[[#This Row],[Column1]]</f>
        <v>3-Camera-0,0</v>
      </c>
      <c r="D1317" s="3">
        <f t="shared" si="41"/>
        <v>0</v>
      </c>
      <c r="E1317" s="4">
        <f>_xlfn.NUMBERVALUE(Test_Length_Start[[#This Row],[Column2]])</f>
        <v>68.533576215860904</v>
      </c>
      <c r="F1317" s="4">
        <f>_xlfn.NUMBERVALUE(Test_Length_Start[[#This Row],[Column3]])</f>
        <v>1.9074801322210799</v>
      </c>
      <c r="G1317" s="4">
        <f>_xlfn.NUMBERVALUE(Test_Length_Start[[#This Row],[Column4]])</f>
        <v>5.2782650834475196E-3</v>
      </c>
      <c r="H1317" s="4">
        <f>_xlfn.NUMBERVALUE(Test_Length_Start[[#This Row],[Column5]])</f>
        <v>6.5754552952376699E-2</v>
      </c>
      <c r="I1317" s="4">
        <f>_xlfn.NUMBERVALUE(Test_Length_Start[[#This Row],[Column6]])</f>
        <v>4.78322277843904E-3</v>
      </c>
      <c r="J1317" s="4">
        <f>_xlfn.NUMBERVALUE(Test_Length_Start[[#This Row],[Column7]])</f>
        <v>4.6008667430632699E-2</v>
      </c>
      <c r="K1317" s="4">
        <f>_xlfn.NUMBERVALUE(Test_Length_Start[[#This Row],[Column12]])</f>
        <v>2.0353068319382102</v>
      </c>
      <c r="L1317" s="8">
        <f>_xlfn.NUMBERVALUE(Test_Length_Start[[#This Row],[Column10]])</f>
        <v>1.6445312863024902E-2</v>
      </c>
      <c r="M1317" s="4">
        <f>_xlfn.NUMBERVALUE(Test_Length_Start[[#This Row],[Column11]])</f>
        <v>0.35041016536441899</v>
      </c>
      <c r="N1317" s="8">
        <f>Tableau2[[#This Row],[Longueur manquante]]-(6-Tableau2[[#This Row],[longueur]])</f>
        <v>-3.7421097024145009</v>
      </c>
    </row>
    <row r="1318" spans="2:14" x14ac:dyDescent="0.25">
      <c r="B1318" s="3" t="str">
        <f t="shared" si="40"/>
        <v>3</v>
      </c>
      <c r="C1318" s="4" t="str">
        <f>Test_Length_Start[[#This Row],[Column1]]</f>
        <v>3-Camera-0,0</v>
      </c>
      <c r="D1318" s="3">
        <f t="shared" si="41"/>
        <v>0</v>
      </c>
      <c r="E1318" s="4">
        <f>_xlfn.NUMBERVALUE(Test_Length_Start[[#This Row],[Column2]])</f>
        <v>73.721455320146305</v>
      </c>
      <c r="F1318" s="4">
        <f>_xlfn.NUMBERVALUE(Test_Length_Start[[#This Row],[Column3]])</f>
        <v>1.91700203622083</v>
      </c>
      <c r="G1318" s="4">
        <f>_xlfn.NUMBERVALUE(Test_Length_Start[[#This Row],[Column4]])</f>
        <v>6.3509256264688398E-3</v>
      </c>
      <c r="H1318" s="4">
        <f>_xlfn.NUMBERVALUE(Test_Length_Start[[#This Row],[Column5]])</f>
        <v>6.6875600583542E-2</v>
      </c>
      <c r="I1318" s="4">
        <f>_xlfn.NUMBERVALUE(Test_Length_Start[[#This Row],[Column6]])</f>
        <v>5.9996704962122799E-3</v>
      </c>
      <c r="J1318" s="4">
        <f>_xlfn.NUMBERVALUE(Test_Length_Start[[#This Row],[Column7]])</f>
        <v>4.6338041545727002E-2</v>
      </c>
      <c r="K1318" s="4">
        <f>_xlfn.NUMBERVALUE(Test_Length_Start[[#This Row],[Column12]])</f>
        <v>2.0080363529268599</v>
      </c>
      <c r="L1318" s="8">
        <f>_xlfn.NUMBERVALUE(Test_Length_Start[[#This Row],[Column10]])</f>
        <v>2.1624841205042902E-2</v>
      </c>
      <c r="M1318" s="4">
        <f>_xlfn.NUMBERVALUE(Test_Length_Start[[#This Row],[Column11]])</f>
        <v>0.36169271907699602</v>
      </c>
      <c r="N1318" s="8">
        <f>Tableau2[[#This Row],[Longueur manquante]]-(6-Tableau2[[#This Row],[longueur]])</f>
        <v>-3.7213052447021742</v>
      </c>
    </row>
    <row r="1319" spans="2:14" x14ac:dyDescent="0.25">
      <c r="B1319" s="3" t="str">
        <f t="shared" si="40"/>
        <v>3</v>
      </c>
      <c r="C1319" s="4" t="str">
        <f>Test_Length_Start[[#This Row],[Column1]]</f>
        <v>3-Camera-0,0</v>
      </c>
      <c r="D1319" s="3">
        <f t="shared" si="41"/>
        <v>0</v>
      </c>
      <c r="E1319" s="4">
        <f>_xlfn.NUMBERVALUE(Test_Length_Start[[#This Row],[Column2]])</f>
        <v>64.983622998328897</v>
      </c>
      <c r="F1319" s="4">
        <f>_xlfn.NUMBERVALUE(Test_Length_Start[[#This Row],[Column3]])</f>
        <v>1.8076683879601101</v>
      </c>
      <c r="G1319" s="4">
        <f>_xlfn.NUMBERVALUE(Test_Length_Start[[#This Row],[Column4]])</f>
        <v>1.21889747701174E-2</v>
      </c>
      <c r="H1319" s="4">
        <f>_xlfn.NUMBERVALUE(Test_Length_Start[[#This Row],[Column5]])</f>
        <v>7.7003196617525596E-2</v>
      </c>
      <c r="I1319" s="4">
        <f>_xlfn.NUMBERVALUE(Test_Length_Start[[#This Row],[Column6]])</f>
        <v>1.21900383328798E-2</v>
      </c>
      <c r="J1319" s="4">
        <f>_xlfn.NUMBERVALUE(Test_Length_Start[[#This Row],[Column7]])</f>
        <v>5.2653035697546501E-2</v>
      </c>
      <c r="K1319" s="4">
        <f>_xlfn.NUMBERVALUE(Test_Length_Start[[#This Row],[Column12]])</f>
        <v>1.88734700507484</v>
      </c>
      <c r="L1319" s="8">
        <f>_xlfn.NUMBERVALUE(Test_Length_Start[[#This Row],[Column10]])</f>
        <v>3.6266166163954401E-2</v>
      </c>
      <c r="M1319" s="4">
        <f>_xlfn.NUMBERVALUE(Test_Length_Start[[#This Row],[Column11]])</f>
        <v>0.34151612483701899</v>
      </c>
      <c r="N1319" s="8">
        <f>Tableau2[[#This Row],[Longueur manquante]]-(6-Tableau2[[#This Row],[longueur]])</f>
        <v>-3.8508154872028713</v>
      </c>
    </row>
    <row r="1320" spans="2:14" x14ac:dyDescent="0.25">
      <c r="B1320" s="3" t="str">
        <f t="shared" si="40"/>
        <v>3</v>
      </c>
      <c r="C1320" s="4" t="str">
        <f>Test_Length_Start[[#This Row],[Column1]]</f>
        <v>3-Camera-0,0</v>
      </c>
      <c r="D1320" s="3">
        <f t="shared" si="41"/>
        <v>0</v>
      </c>
      <c r="E1320" s="4">
        <f>_xlfn.NUMBERVALUE(Test_Length_Start[[#This Row],[Column2]])</f>
        <v>85.271793394884298</v>
      </c>
      <c r="F1320" s="4">
        <f>_xlfn.NUMBERVALUE(Test_Length_Start[[#This Row],[Column3]])</f>
        <v>1.9818382318088299</v>
      </c>
      <c r="G1320" s="4">
        <f>_xlfn.NUMBERVALUE(Test_Length_Start[[#This Row],[Column4]])</f>
        <v>3.3692092448578202E-2</v>
      </c>
      <c r="H1320" s="4">
        <f>_xlfn.NUMBERVALUE(Test_Length_Start[[#This Row],[Column5]])</f>
        <v>7.9573490913434505E-2</v>
      </c>
      <c r="I1320" s="4">
        <f>_xlfn.NUMBERVALUE(Test_Length_Start[[#This Row],[Column6]])</f>
        <v>1.9814138284373398E-2</v>
      </c>
      <c r="J1320" s="4">
        <f>_xlfn.NUMBERVALUE(Test_Length_Start[[#This Row],[Column7]])</f>
        <v>6.7657920839354499E-2</v>
      </c>
      <c r="K1320" s="4">
        <f>_xlfn.NUMBERVALUE(Test_Length_Start[[#This Row],[Column12]])</f>
        <v>2.0022845240309799</v>
      </c>
      <c r="L1320" s="8">
        <f>_xlfn.NUMBERVALUE(Test_Length_Start[[#This Row],[Column10]])</f>
        <v>0.109263346517684</v>
      </c>
      <c r="M1320" s="4">
        <f>_xlfn.NUMBERVALUE(Test_Length_Start[[#This Row],[Column11]])</f>
        <v>0.36433926665690902</v>
      </c>
      <c r="N1320" s="8">
        <f>Tableau2[[#This Row],[Longueur manquante]]-(6-Tableau2[[#This Row],[longueur]])</f>
        <v>-3.6538225015342611</v>
      </c>
    </row>
    <row r="1321" spans="2:14" x14ac:dyDescent="0.25">
      <c r="B1321" s="3" t="str">
        <f t="shared" si="40"/>
        <v>3</v>
      </c>
      <c r="C1321" s="4" t="str">
        <f>Test_Length_Start[[#This Row],[Column1]]</f>
        <v>3-Camera-0,0</v>
      </c>
      <c r="D1321" s="3">
        <f t="shared" si="41"/>
        <v>0</v>
      </c>
      <c r="E1321" s="4">
        <f>_xlfn.NUMBERVALUE(Test_Length_Start[[#This Row],[Column2]])</f>
        <v>71.855282912886693</v>
      </c>
      <c r="F1321" s="4">
        <f>_xlfn.NUMBERVALUE(Test_Length_Start[[#This Row],[Column3]])</f>
        <v>1.9302370145424499</v>
      </c>
      <c r="G1321" s="4">
        <f>_xlfn.NUMBERVALUE(Test_Length_Start[[#This Row],[Column4]])</f>
        <v>2.8929911935065802E-2</v>
      </c>
      <c r="H1321" s="4">
        <f>_xlfn.NUMBERVALUE(Test_Length_Start[[#This Row],[Column5]])</f>
        <v>7.8161085019231899E-2</v>
      </c>
      <c r="I1321" s="4">
        <f>_xlfn.NUMBERVALUE(Test_Length_Start[[#This Row],[Column6]])</f>
        <v>2.5319737161382E-2</v>
      </c>
      <c r="J1321" s="4">
        <f>_xlfn.NUMBERVALUE(Test_Length_Start[[#This Row],[Column7]])</f>
        <v>6.3317300935316595E-2</v>
      </c>
      <c r="K1321" s="4">
        <f>_xlfn.NUMBERVALUE(Test_Length_Start[[#This Row],[Column12]])</f>
        <v>1.9696892208885399</v>
      </c>
      <c r="L1321" s="8">
        <f>_xlfn.NUMBERVALUE(Test_Length_Start[[#This Row],[Column10]])</f>
        <v>7.3476863623873997E-2</v>
      </c>
      <c r="M1321" s="4">
        <f>_xlfn.NUMBERVALUE(Test_Length_Start[[#This Row],[Column11]])</f>
        <v>0.35527545505728197</v>
      </c>
      <c r="N1321" s="8">
        <f>Tableau2[[#This Row],[Longueur manquante]]-(6-Tableau2[[#This Row],[longueur]])</f>
        <v>-3.7144875304002682</v>
      </c>
    </row>
    <row r="1322" spans="2:14" x14ac:dyDescent="0.25">
      <c r="B1322" s="3" t="str">
        <f t="shared" si="40"/>
        <v>3</v>
      </c>
      <c r="C1322" s="4" t="str">
        <f>Test_Length_Start[[#This Row],[Column1]]</f>
        <v>3-Camera-0,05</v>
      </c>
      <c r="D1322" s="3">
        <f t="shared" si="41"/>
        <v>0.5</v>
      </c>
      <c r="E1322" s="4">
        <f>_xlfn.NUMBERVALUE(Test_Length_Start[[#This Row],[Column2]])</f>
        <v>67.785966768033006</v>
      </c>
      <c r="F1322" s="4">
        <f>_xlfn.NUMBERVALUE(Test_Length_Start[[#This Row],[Column3]])</f>
        <v>2.0105520279978002</v>
      </c>
      <c r="G1322" s="4">
        <f>_xlfn.NUMBERVALUE(Test_Length_Start[[#This Row],[Column4]])</f>
        <v>5.4785951127224501E-2</v>
      </c>
      <c r="H1322" s="4">
        <f>_xlfn.NUMBERVALUE(Test_Length_Start[[#This Row],[Column5]])</f>
        <v>0.106398675423456</v>
      </c>
      <c r="I1322" s="4">
        <f>_xlfn.NUMBERVALUE(Test_Length_Start[[#This Row],[Column6]])</f>
        <v>4.9992503707256497E-2</v>
      </c>
      <c r="J1322" s="4">
        <f>_xlfn.NUMBERVALUE(Test_Length_Start[[#This Row],[Column7]])</f>
        <v>9.6813536827390897E-2</v>
      </c>
      <c r="K1322" s="4">
        <f>_xlfn.NUMBERVALUE(Test_Length_Start[[#This Row],[Column12]])</f>
        <v>5.1264247728977299</v>
      </c>
      <c r="L1322" s="8">
        <f>_xlfn.NUMBERVALUE(Test_Length_Start[[#This Row],[Column10]])</f>
        <v>0.13457122877550201</v>
      </c>
      <c r="M1322" s="4">
        <f>_xlfn.NUMBERVALUE(Test_Length_Start[[#This Row],[Column11]])</f>
        <v>0.44875185755764002</v>
      </c>
      <c r="N1322" s="8">
        <f>Tableau2[[#This Row],[Longueur manquante]]-(6-Tableau2[[#This Row],[longueur]])</f>
        <v>-3.5406961144445597</v>
      </c>
    </row>
    <row r="1323" spans="2:14" x14ac:dyDescent="0.25">
      <c r="B1323" s="3" t="str">
        <f t="shared" si="40"/>
        <v>3</v>
      </c>
      <c r="C1323" s="4" t="str">
        <f>Test_Length_Start[[#This Row],[Column1]]</f>
        <v>3-Camera-0,05</v>
      </c>
      <c r="D1323" s="3">
        <f t="shared" si="41"/>
        <v>0.5</v>
      </c>
      <c r="E1323" s="4">
        <f>_xlfn.NUMBERVALUE(Test_Length_Start[[#This Row],[Column2]])</f>
        <v>54.019589496729402</v>
      </c>
      <c r="F1323" s="4">
        <f>_xlfn.NUMBERVALUE(Test_Length_Start[[#This Row],[Column3]])</f>
        <v>1.8541698343333</v>
      </c>
      <c r="G1323" s="4">
        <f>_xlfn.NUMBERVALUE(Test_Length_Start[[#This Row],[Column4]])</f>
        <v>3.5436267561746997E-2</v>
      </c>
      <c r="H1323" s="4">
        <f>_xlfn.NUMBERVALUE(Test_Length_Start[[#This Row],[Column5]])</f>
        <v>9.2840634331314398E-2</v>
      </c>
      <c r="I1323" s="4">
        <f>_xlfn.NUMBERVALUE(Test_Length_Start[[#This Row],[Column6]])</f>
        <v>3.0993168441013502E-2</v>
      </c>
      <c r="J1323" s="4">
        <f>_xlfn.NUMBERVALUE(Test_Length_Start[[#This Row],[Column7]])</f>
        <v>7.9547984534160607E-2</v>
      </c>
      <c r="K1323" s="4">
        <f>_xlfn.NUMBERVALUE(Test_Length_Start[[#This Row],[Column12]])</f>
        <v>4.5176251899683804</v>
      </c>
      <c r="L1323" s="8">
        <f>_xlfn.NUMBERVALUE(Test_Length_Start[[#This Row],[Column10]])</f>
        <v>0.13443101202418301</v>
      </c>
      <c r="M1323" s="4">
        <f>_xlfn.NUMBERVALUE(Test_Length_Start[[#This Row],[Column11]])</f>
        <v>0.37520344532449601</v>
      </c>
      <c r="N1323" s="8">
        <f>Tableau2[[#This Row],[Longueur manquante]]-(6-Tableau2[[#This Row],[longueur]])</f>
        <v>-3.7706267203422041</v>
      </c>
    </row>
    <row r="1324" spans="2:14" x14ac:dyDescent="0.25">
      <c r="B1324" s="3" t="str">
        <f t="shared" si="40"/>
        <v>3</v>
      </c>
      <c r="C1324" s="4" t="str">
        <f>Test_Length_Start[[#This Row],[Column1]]</f>
        <v>3-Camera-0,05</v>
      </c>
      <c r="D1324" s="3">
        <f t="shared" si="41"/>
        <v>0.5</v>
      </c>
      <c r="E1324" s="4">
        <f>_xlfn.NUMBERVALUE(Test_Length_Start[[#This Row],[Column2]])</f>
        <v>79.441332818682298</v>
      </c>
      <c r="F1324" s="4">
        <f>_xlfn.NUMBERVALUE(Test_Length_Start[[#This Row],[Column3]])</f>
        <v>2.01437046150612</v>
      </c>
      <c r="G1324" s="4">
        <f>_xlfn.NUMBERVALUE(Test_Length_Start[[#This Row],[Column4]])</f>
        <v>6.5025032414448097E-2</v>
      </c>
      <c r="H1324" s="4">
        <f>_xlfn.NUMBERVALUE(Test_Length_Start[[#This Row],[Column5]])</f>
        <v>0.18424897643149399</v>
      </c>
      <c r="I1324" s="4">
        <f>_xlfn.NUMBERVALUE(Test_Length_Start[[#This Row],[Column6]])</f>
        <v>5.2180267627980399E-2</v>
      </c>
      <c r="J1324" s="4">
        <f>_xlfn.NUMBERVALUE(Test_Length_Start[[#This Row],[Column7]])</f>
        <v>0.11224090556992</v>
      </c>
      <c r="K1324" s="4">
        <f>_xlfn.NUMBERVALUE(Test_Length_Start[[#This Row],[Column12]])</f>
        <v>4.5649079149588898</v>
      </c>
      <c r="L1324" s="8">
        <f>_xlfn.NUMBERVALUE(Test_Length_Start[[#This Row],[Column10]])</f>
        <v>0.39290658832557301</v>
      </c>
      <c r="M1324" s="4">
        <f>_xlfn.NUMBERVALUE(Test_Length_Start[[#This Row],[Column11]])</f>
        <v>0.63314566642655701</v>
      </c>
      <c r="N1324" s="8">
        <f>Tableau2[[#This Row],[Longueur manquante]]-(6-Tableau2[[#This Row],[longueur]])</f>
        <v>-3.3524838720673231</v>
      </c>
    </row>
    <row r="1325" spans="2:14" x14ac:dyDescent="0.25">
      <c r="B1325" s="3" t="str">
        <f t="shared" si="40"/>
        <v>3</v>
      </c>
      <c r="C1325" s="4" t="str">
        <f>Test_Length_Start[[#This Row],[Column1]]</f>
        <v>3-Camera-0,05</v>
      </c>
      <c r="D1325" s="3">
        <f t="shared" si="41"/>
        <v>0.5</v>
      </c>
      <c r="E1325" s="4">
        <f>_xlfn.NUMBERVALUE(Test_Length_Start[[#This Row],[Column2]])</f>
        <v>65.590529030364493</v>
      </c>
      <c r="F1325" s="4">
        <f>_xlfn.NUMBERVALUE(Test_Length_Start[[#This Row],[Column3]])</f>
        <v>1.9443341995893999</v>
      </c>
      <c r="G1325" s="4">
        <f>_xlfn.NUMBERVALUE(Test_Length_Start[[#This Row],[Column4]])</f>
        <v>4.7063809153664302E-2</v>
      </c>
      <c r="H1325" s="4">
        <f>_xlfn.NUMBERVALUE(Test_Length_Start[[#This Row],[Column5]])</f>
        <v>9.5013096737950206E-2</v>
      </c>
      <c r="I1325" s="4">
        <f>_xlfn.NUMBERVALUE(Test_Length_Start[[#This Row],[Column6]])</f>
        <v>3.03937772004798E-2</v>
      </c>
      <c r="J1325" s="4">
        <f>_xlfn.NUMBERVALUE(Test_Length_Start[[#This Row],[Column7]])</f>
        <v>8.9703061382799404E-2</v>
      </c>
      <c r="K1325" s="4">
        <f>_xlfn.NUMBERVALUE(Test_Length_Start[[#This Row],[Column12]])</f>
        <v>4.44809528894256</v>
      </c>
      <c r="L1325" s="8">
        <f>_xlfn.NUMBERVALUE(Test_Length_Start[[#This Row],[Column10]])</f>
        <v>0.144317374070668</v>
      </c>
      <c r="M1325" s="4">
        <f>_xlfn.NUMBERVALUE(Test_Length_Start[[#This Row],[Column11]])</f>
        <v>0.41529819442291399</v>
      </c>
      <c r="N1325" s="8">
        <f>Tableau2[[#This Row],[Longueur manquante]]-(6-Tableau2[[#This Row],[longueur]])</f>
        <v>-3.6403676059876862</v>
      </c>
    </row>
    <row r="1326" spans="2:14" x14ac:dyDescent="0.25">
      <c r="B1326" s="3" t="str">
        <f t="shared" si="40"/>
        <v>3</v>
      </c>
      <c r="C1326" s="4" t="str">
        <f>Test_Length_Start[[#This Row],[Column1]]</f>
        <v>3-Camera-0,05</v>
      </c>
      <c r="D1326" s="3">
        <f t="shared" si="41"/>
        <v>0.5</v>
      </c>
      <c r="E1326" s="4">
        <f>_xlfn.NUMBERVALUE(Test_Length_Start[[#This Row],[Column2]])</f>
        <v>45.456664286164603</v>
      </c>
      <c r="F1326" s="4">
        <f>_xlfn.NUMBERVALUE(Test_Length_Start[[#This Row],[Column3]])</f>
        <v>1.8703139611990001</v>
      </c>
      <c r="G1326" s="4">
        <f>_xlfn.NUMBERVALUE(Test_Length_Start[[#This Row],[Column4]])</f>
        <v>3.9806156885700397E-2</v>
      </c>
      <c r="H1326" s="4">
        <f>_xlfn.NUMBERVALUE(Test_Length_Start[[#This Row],[Column5]])</f>
        <v>9.3247343897024798E-2</v>
      </c>
      <c r="I1326" s="4">
        <f>_xlfn.NUMBERVALUE(Test_Length_Start[[#This Row],[Column6]])</f>
        <v>3.6986525247749903E-2</v>
      </c>
      <c r="J1326" s="4">
        <f>_xlfn.NUMBERVALUE(Test_Length_Start[[#This Row],[Column7]])</f>
        <v>7.9177925412932407E-2</v>
      </c>
      <c r="K1326" s="4">
        <f>_xlfn.NUMBERVALUE(Test_Length_Start[[#This Row],[Column12]])</f>
        <v>4.4613901959964997</v>
      </c>
      <c r="L1326" s="8">
        <f>_xlfn.NUMBERVALUE(Test_Length_Start[[#This Row],[Column10]])</f>
        <v>0.14409782914115099</v>
      </c>
      <c r="M1326" s="4">
        <f>_xlfn.NUMBERVALUE(Test_Length_Start[[#This Row],[Column11]])</f>
        <v>0.36476582661075801</v>
      </c>
      <c r="N1326" s="8">
        <f>Tableau2[[#This Row],[Longueur manquante]]-(6-Tableau2[[#This Row],[longueur]])</f>
        <v>-3.7649202121902423</v>
      </c>
    </row>
    <row r="1327" spans="2:14" x14ac:dyDescent="0.25">
      <c r="B1327" s="3" t="str">
        <f t="shared" si="40"/>
        <v>3</v>
      </c>
      <c r="C1327" s="4" t="str">
        <f>Test_Length_Start[[#This Row],[Column1]]</f>
        <v>3-Camera-0,05</v>
      </c>
      <c r="D1327" s="3">
        <f t="shared" si="41"/>
        <v>0.5</v>
      </c>
      <c r="E1327" s="4">
        <f>_xlfn.NUMBERVALUE(Test_Length_Start[[#This Row],[Column2]])</f>
        <v>57.818330562355001</v>
      </c>
      <c r="F1327" s="4">
        <f>_xlfn.NUMBERVALUE(Test_Length_Start[[#This Row],[Column3]])</f>
        <v>1.9728927708464199</v>
      </c>
      <c r="G1327" s="4">
        <f>_xlfn.NUMBERVALUE(Test_Length_Start[[#This Row],[Column4]])</f>
        <v>5.36529133443635E-2</v>
      </c>
      <c r="H1327" s="4">
        <f>_xlfn.NUMBERVALUE(Test_Length_Start[[#This Row],[Column5]])</f>
        <v>0.123253393480502</v>
      </c>
      <c r="I1327" s="4">
        <f>_xlfn.NUMBERVALUE(Test_Length_Start[[#This Row],[Column6]])</f>
        <v>4.0284807140859601E-2</v>
      </c>
      <c r="J1327" s="4">
        <f>_xlfn.NUMBERVALUE(Test_Length_Start[[#This Row],[Column7]])</f>
        <v>9.9880948848447795E-2</v>
      </c>
      <c r="K1327" s="4">
        <f>_xlfn.NUMBERVALUE(Test_Length_Start[[#This Row],[Column12]])</f>
        <v>4.72047346399631</v>
      </c>
      <c r="L1327" s="8">
        <f>_xlfn.NUMBERVALUE(Test_Length_Start[[#This Row],[Column10]])</f>
        <v>0.310953050266151</v>
      </c>
      <c r="M1327" s="4">
        <f>_xlfn.NUMBERVALUE(Test_Length_Start[[#This Row],[Column11]])</f>
        <v>0.39912090081305601</v>
      </c>
      <c r="N1327" s="8">
        <f>Tableau2[[#This Row],[Longueur manquante]]-(6-Tableau2[[#This Row],[longueur]])</f>
        <v>-3.6279863283405245</v>
      </c>
    </row>
    <row r="1328" spans="2:14" x14ac:dyDescent="0.25">
      <c r="B1328" s="3" t="str">
        <f t="shared" si="40"/>
        <v>3</v>
      </c>
      <c r="C1328" s="4" t="str">
        <f>Test_Length_Start[[#This Row],[Column1]]</f>
        <v>3-Camera-0,05</v>
      </c>
      <c r="D1328" s="3">
        <f t="shared" si="41"/>
        <v>0.5</v>
      </c>
      <c r="E1328" s="4">
        <f>_xlfn.NUMBERVALUE(Test_Length_Start[[#This Row],[Column2]])</f>
        <v>64.287481554803406</v>
      </c>
      <c r="F1328" s="4">
        <f>_xlfn.NUMBERVALUE(Test_Length_Start[[#This Row],[Column3]])</f>
        <v>2.01204570791647</v>
      </c>
      <c r="G1328" s="4">
        <f>_xlfn.NUMBERVALUE(Test_Length_Start[[#This Row],[Column4]])</f>
        <v>5.7441254696366302E-2</v>
      </c>
      <c r="H1328" s="4">
        <f>_xlfn.NUMBERVALUE(Test_Length_Start[[#This Row],[Column5]])</f>
        <v>0.1086371920185</v>
      </c>
      <c r="I1328" s="4">
        <f>_xlfn.NUMBERVALUE(Test_Length_Start[[#This Row],[Column6]])</f>
        <v>5.2623444476169998E-2</v>
      </c>
      <c r="J1328" s="4">
        <f>_xlfn.NUMBERVALUE(Test_Length_Start[[#This Row],[Column7]])</f>
        <v>0.100045720159332</v>
      </c>
      <c r="K1328" s="4">
        <f>_xlfn.NUMBERVALUE(Test_Length_Start[[#This Row],[Column12]])</f>
        <v>4.4913793049054203</v>
      </c>
      <c r="L1328" s="8">
        <f>_xlfn.NUMBERVALUE(Test_Length_Start[[#This Row],[Column10]])</f>
        <v>0.13477983055699699</v>
      </c>
      <c r="M1328" s="4">
        <f>_xlfn.NUMBERVALUE(Test_Length_Start[[#This Row],[Column11]])</f>
        <v>0.44718614589831901</v>
      </c>
      <c r="N1328" s="8">
        <f>Tableau2[[#This Row],[Longueur manquante]]-(6-Tableau2[[#This Row],[longueur]])</f>
        <v>-3.540768146185211</v>
      </c>
    </row>
    <row r="1329" spans="2:14" x14ac:dyDescent="0.25">
      <c r="B1329" s="3" t="str">
        <f t="shared" si="40"/>
        <v>3</v>
      </c>
      <c r="C1329" s="4" t="str">
        <f>Test_Length_Start[[#This Row],[Column1]]</f>
        <v>3-Camera-0,05</v>
      </c>
      <c r="D1329" s="3">
        <f t="shared" si="41"/>
        <v>0.5</v>
      </c>
      <c r="E1329" s="4">
        <f>_xlfn.NUMBERVALUE(Test_Length_Start[[#This Row],[Column2]])</f>
        <v>65.954780132964103</v>
      </c>
      <c r="F1329" s="4">
        <f>_xlfn.NUMBERVALUE(Test_Length_Start[[#This Row],[Column3]])</f>
        <v>1.83611743075767</v>
      </c>
      <c r="G1329" s="4">
        <f>_xlfn.NUMBERVALUE(Test_Length_Start[[#This Row],[Column4]])</f>
        <v>2.14225821055718E-2</v>
      </c>
      <c r="H1329" s="4">
        <f>_xlfn.NUMBERVALUE(Test_Length_Start[[#This Row],[Column5]])</f>
        <v>8.1257955216876898E-2</v>
      </c>
      <c r="I1329" s="4">
        <f>_xlfn.NUMBERVALUE(Test_Length_Start[[#This Row],[Column6]])</f>
        <v>1.87603783906619E-2</v>
      </c>
      <c r="J1329" s="4">
        <f>_xlfn.NUMBERVALUE(Test_Length_Start[[#This Row],[Column7]])</f>
        <v>6.2542905823084693E-2</v>
      </c>
      <c r="K1329" s="4">
        <f>_xlfn.NUMBERVALUE(Test_Length_Start[[#This Row],[Column12]])</f>
        <v>4.4987706310348496</v>
      </c>
      <c r="L1329" s="8">
        <f>_xlfn.NUMBERVALUE(Test_Length_Start[[#This Row],[Column10]])</f>
        <v>0.118278748287464</v>
      </c>
      <c r="M1329" s="4">
        <f>_xlfn.NUMBERVALUE(Test_Length_Start[[#This Row],[Column11]])</f>
        <v>0.33559281424280002</v>
      </c>
      <c r="N1329" s="8">
        <f>Tableau2[[#This Row],[Longueur manquante]]-(6-Tableau2[[#This Row],[longueur]])</f>
        <v>-3.8282897549995298</v>
      </c>
    </row>
    <row r="1330" spans="2:14" x14ac:dyDescent="0.25">
      <c r="B1330" s="3" t="str">
        <f t="shared" si="40"/>
        <v>3</v>
      </c>
      <c r="C1330" s="4" t="str">
        <f>Test_Length_Start[[#This Row],[Column1]]</f>
        <v>3-Camera-0,05</v>
      </c>
      <c r="D1330" s="3">
        <f t="shared" si="41"/>
        <v>0.5</v>
      </c>
      <c r="E1330" s="4">
        <f>_xlfn.NUMBERVALUE(Test_Length_Start[[#This Row],[Column2]])</f>
        <v>50.996982613712902</v>
      </c>
      <c r="F1330" s="4">
        <f>_xlfn.NUMBERVALUE(Test_Length_Start[[#This Row],[Column3]])</f>
        <v>1.9136231915929101</v>
      </c>
      <c r="G1330" s="4">
        <f>_xlfn.NUMBERVALUE(Test_Length_Start[[#This Row],[Column4]])</f>
        <v>4.03649160893872E-2</v>
      </c>
      <c r="H1330" s="4">
        <f>_xlfn.NUMBERVALUE(Test_Length_Start[[#This Row],[Column5]])</f>
        <v>9.1968283896706193E-2</v>
      </c>
      <c r="I1330" s="4">
        <f>_xlfn.NUMBERVALUE(Test_Length_Start[[#This Row],[Column6]])</f>
        <v>3.4634880571927602E-2</v>
      </c>
      <c r="J1330" s="4">
        <f>_xlfn.NUMBERVALUE(Test_Length_Start[[#This Row],[Column7]])</f>
        <v>7.9751386002496302E-2</v>
      </c>
      <c r="K1330" s="4">
        <f>_xlfn.NUMBERVALUE(Test_Length_Start[[#This Row],[Column12]])</f>
        <v>5.4356837340164903</v>
      </c>
      <c r="L1330" s="8">
        <f>_xlfn.NUMBERVALUE(Test_Length_Start[[#This Row],[Column10]])</f>
        <v>0.126305887293784</v>
      </c>
      <c r="M1330" s="4">
        <f>_xlfn.NUMBERVALUE(Test_Length_Start[[#This Row],[Column11]])</f>
        <v>0.39183820456551</v>
      </c>
      <c r="N1330" s="8">
        <f>Tableau2[[#This Row],[Longueur manquante]]-(6-Tableau2[[#This Row],[longueur]])</f>
        <v>-3.6945386038415799</v>
      </c>
    </row>
    <row r="1331" spans="2:14" x14ac:dyDescent="0.25">
      <c r="B1331" s="3" t="str">
        <f t="shared" si="40"/>
        <v>3</v>
      </c>
      <c r="C1331" s="4" t="str">
        <f>Test_Length_Start[[#This Row],[Column1]]</f>
        <v>3-Camera-0,05</v>
      </c>
      <c r="D1331" s="3">
        <f t="shared" si="41"/>
        <v>0.5</v>
      </c>
      <c r="E1331" s="4">
        <f>_xlfn.NUMBERVALUE(Test_Length_Start[[#This Row],[Column2]])</f>
        <v>42.593459403893199</v>
      </c>
      <c r="F1331" s="4">
        <f>_xlfn.NUMBERVALUE(Test_Length_Start[[#This Row],[Column3]])</f>
        <v>2.0195780955357399</v>
      </c>
      <c r="G1331" s="4">
        <f>_xlfn.NUMBERVALUE(Test_Length_Start[[#This Row],[Column4]])</f>
        <v>5.54048443258187E-2</v>
      </c>
      <c r="H1331" s="4">
        <f>_xlfn.NUMBERVALUE(Test_Length_Start[[#This Row],[Column5]])</f>
        <v>0.103929726025414</v>
      </c>
      <c r="I1331" s="4">
        <f>_xlfn.NUMBERVALUE(Test_Length_Start[[#This Row],[Column6]])</f>
        <v>4.6727599310214002E-2</v>
      </c>
      <c r="J1331" s="4">
        <f>_xlfn.NUMBERVALUE(Test_Length_Start[[#This Row],[Column7]])</f>
        <v>9.2882370770662498E-2</v>
      </c>
      <c r="K1331" s="4">
        <f>_xlfn.NUMBERVALUE(Test_Length_Start[[#This Row],[Column12]])</f>
        <v>4.8658655940089304</v>
      </c>
      <c r="L1331" s="8">
        <f>_xlfn.NUMBERVALUE(Test_Length_Start[[#This Row],[Column10]])</f>
        <v>0.16777850404519301</v>
      </c>
      <c r="M1331" s="4">
        <f>_xlfn.NUMBERVALUE(Test_Length_Start[[#This Row],[Column11]])</f>
        <v>0.42501095945131501</v>
      </c>
      <c r="N1331" s="8">
        <f>Tableau2[[#This Row],[Longueur manquante]]-(6-Tableau2[[#This Row],[longueur]])</f>
        <v>-3.555410945012945</v>
      </c>
    </row>
    <row r="1332" spans="2:14" x14ac:dyDescent="0.25">
      <c r="B1332" s="3" t="str">
        <f t="shared" si="40"/>
        <v>3</v>
      </c>
      <c r="C1332" s="4" t="str">
        <f>Test_Length_Start[[#This Row],[Column1]]</f>
        <v>3-Camera-0,05</v>
      </c>
      <c r="D1332" s="3">
        <f t="shared" si="41"/>
        <v>0.5</v>
      </c>
      <c r="E1332" s="4">
        <f>_xlfn.NUMBERVALUE(Test_Length_Start[[#This Row],[Column2]])</f>
        <v>89.008982903561503</v>
      </c>
      <c r="F1332" s="4">
        <f>_xlfn.NUMBERVALUE(Test_Length_Start[[#This Row],[Column3]])</f>
        <v>2.1016110697247301</v>
      </c>
      <c r="G1332" s="4">
        <f>_xlfn.NUMBERVALUE(Test_Length_Start[[#This Row],[Column4]])</f>
        <v>7.0580331472581401E-2</v>
      </c>
      <c r="H1332" s="4">
        <f>_xlfn.NUMBERVALUE(Test_Length_Start[[#This Row],[Column5]])</f>
        <v>9.6685643956387804E-2</v>
      </c>
      <c r="I1332" s="4">
        <f>_xlfn.NUMBERVALUE(Test_Length_Start[[#This Row],[Column6]])</f>
        <v>4.13238894072291E-2</v>
      </c>
      <c r="J1332" s="4">
        <f>_xlfn.NUMBERVALUE(Test_Length_Start[[#This Row],[Column7]])</f>
        <v>8.8406708616928606E-2</v>
      </c>
      <c r="K1332" s="4">
        <f>_xlfn.NUMBERVALUE(Test_Length_Start[[#This Row],[Column12]])</f>
        <v>5.2637861690018299</v>
      </c>
      <c r="L1332" s="8">
        <f>_xlfn.NUMBERVALUE(Test_Length_Start[[#This Row],[Column10]])</f>
        <v>0.243315656345821</v>
      </c>
      <c r="M1332" s="4">
        <f>_xlfn.NUMBERVALUE(Test_Length_Start[[#This Row],[Column11]])</f>
        <v>0.34331877799905403</v>
      </c>
      <c r="N1332" s="8">
        <f>Tableau2[[#This Row],[Longueur manquante]]-(6-Tableau2[[#This Row],[longueur]])</f>
        <v>-3.5550701522762158</v>
      </c>
    </row>
    <row r="1333" spans="2:14" x14ac:dyDescent="0.25">
      <c r="B1333" s="3" t="str">
        <f t="shared" si="40"/>
        <v>3</v>
      </c>
      <c r="C1333" s="4" t="str">
        <f>Test_Length_Start[[#This Row],[Column1]]</f>
        <v>3-Camera-0,05</v>
      </c>
      <c r="D1333" s="3">
        <f t="shared" si="41"/>
        <v>0.5</v>
      </c>
      <c r="E1333" s="4">
        <f>_xlfn.NUMBERVALUE(Test_Length_Start[[#This Row],[Column2]])</f>
        <v>76.926652349746902</v>
      </c>
      <c r="F1333" s="4">
        <f>_xlfn.NUMBERVALUE(Test_Length_Start[[#This Row],[Column3]])</f>
        <v>1.9325145653900599</v>
      </c>
      <c r="G1333" s="4">
        <f>_xlfn.NUMBERVALUE(Test_Length_Start[[#This Row],[Column4]])</f>
        <v>4.5448065829328199E-2</v>
      </c>
      <c r="H1333" s="4">
        <f>_xlfn.NUMBERVALUE(Test_Length_Start[[#This Row],[Column5]])</f>
        <v>0.114594164280689</v>
      </c>
      <c r="I1333" s="4">
        <f>_xlfn.NUMBERVALUE(Test_Length_Start[[#This Row],[Column6]])</f>
        <v>3.5115464109178901E-2</v>
      </c>
      <c r="J1333" s="4">
        <f>_xlfn.NUMBERVALUE(Test_Length_Start[[#This Row],[Column7]])</f>
        <v>8.2665160093716897E-2</v>
      </c>
      <c r="K1333" s="4">
        <f>_xlfn.NUMBERVALUE(Test_Length_Start[[#This Row],[Column12]])</f>
        <v>4.4701730459928504</v>
      </c>
      <c r="L1333" s="8">
        <f>_xlfn.NUMBERVALUE(Test_Length_Start[[#This Row],[Column10]])</f>
        <v>0.30005952079531101</v>
      </c>
      <c r="M1333" s="4">
        <f>_xlfn.NUMBERVALUE(Test_Length_Start[[#This Row],[Column11]])</f>
        <v>0.41158741863966403</v>
      </c>
      <c r="N1333" s="8">
        <f>Tableau2[[#This Row],[Longueur manquante]]-(6-Tableau2[[#This Row],[longueur]])</f>
        <v>-3.6558980159702763</v>
      </c>
    </row>
    <row r="1334" spans="2:14" x14ac:dyDescent="0.25">
      <c r="B1334" s="3" t="str">
        <f t="shared" si="40"/>
        <v>3</v>
      </c>
      <c r="C1334" s="4" t="str">
        <f>Test_Length_Start[[#This Row],[Column1]]</f>
        <v>3-Camera-0,05</v>
      </c>
      <c r="D1334" s="3">
        <f t="shared" si="41"/>
        <v>0.5</v>
      </c>
      <c r="E1334" s="4">
        <f>_xlfn.NUMBERVALUE(Test_Length_Start[[#This Row],[Column2]])</f>
        <v>58.315884583621198</v>
      </c>
      <c r="F1334" s="4">
        <f>_xlfn.NUMBERVALUE(Test_Length_Start[[#This Row],[Column3]])</f>
        <v>1.9257449430765201</v>
      </c>
      <c r="G1334" s="4">
        <f>_xlfn.NUMBERVALUE(Test_Length_Start[[#This Row],[Column4]])</f>
        <v>3.9793262314300297E-2</v>
      </c>
      <c r="H1334" s="4">
        <f>_xlfn.NUMBERVALUE(Test_Length_Start[[#This Row],[Column5]])</f>
        <v>8.0515928336730699E-2</v>
      </c>
      <c r="I1334" s="4">
        <f>_xlfn.NUMBERVALUE(Test_Length_Start[[#This Row],[Column6]])</f>
        <v>3.2891236586329198E-2</v>
      </c>
      <c r="J1334" s="4">
        <f>_xlfn.NUMBERVALUE(Test_Length_Start[[#This Row],[Column7]])</f>
        <v>7.0441400205044205E-2</v>
      </c>
      <c r="K1334" s="4">
        <f>_xlfn.NUMBERVALUE(Test_Length_Start[[#This Row],[Column12]])</f>
        <v>5.5341414419235599</v>
      </c>
      <c r="L1334" s="8">
        <f>_xlfn.NUMBERVALUE(Test_Length_Start[[#This Row],[Column10]])</f>
        <v>0.13557458672536701</v>
      </c>
      <c r="M1334" s="4">
        <f>_xlfn.NUMBERVALUE(Test_Length_Start[[#This Row],[Column11]])</f>
        <v>0.29651317568360103</v>
      </c>
      <c r="N1334" s="8">
        <f>Tableau2[[#This Row],[Longueur manquante]]-(6-Tableau2[[#This Row],[longueur]])</f>
        <v>-3.7777418812398791</v>
      </c>
    </row>
    <row r="1335" spans="2:14" x14ac:dyDescent="0.25">
      <c r="B1335" s="3" t="str">
        <f t="shared" si="40"/>
        <v>3</v>
      </c>
      <c r="C1335" s="4" t="str">
        <f>Test_Length_Start[[#This Row],[Column1]]</f>
        <v>3-Camera-0,05</v>
      </c>
      <c r="D1335" s="3">
        <f t="shared" si="41"/>
        <v>0.5</v>
      </c>
      <c r="E1335" s="4">
        <f>_xlfn.NUMBERVALUE(Test_Length_Start[[#This Row],[Column2]])</f>
        <v>68.012758433099194</v>
      </c>
      <c r="F1335" s="4">
        <f>_xlfn.NUMBERVALUE(Test_Length_Start[[#This Row],[Column3]])</f>
        <v>2.07334008241682</v>
      </c>
      <c r="G1335" s="4">
        <f>_xlfn.NUMBERVALUE(Test_Length_Start[[#This Row],[Column4]])</f>
        <v>7.3523621462132899E-2</v>
      </c>
      <c r="H1335" s="4">
        <f>_xlfn.NUMBERVALUE(Test_Length_Start[[#This Row],[Column5]])</f>
        <v>0.22020406049793401</v>
      </c>
      <c r="I1335" s="4">
        <f>_xlfn.NUMBERVALUE(Test_Length_Start[[#This Row],[Column6]])</f>
        <v>5.7290416004059097E-2</v>
      </c>
      <c r="J1335" s="4">
        <f>_xlfn.NUMBERVALUE(Test_Length_Start[[#This Row],[Column7]])</f>
        <v>0.14530553345332001</v>
      </c>
      <c r="K1335" s="4">
        <f>_xlfn.NUMBERVALUE(Test_Length_Start[[#This Row],[Column12]])</f>
        <v>4.60586711601354</v>
      </c>
      <c r="L1335" s="8">
        <f>_xlfn.NUMBERVALUE(Test_Length_Start[[#This Row],[Column10]])</f>
        <v>0.44305402668133198</v>
      </c>
      <c r="M1335" s="4">
        <f>_xlfn.NUMBERVALUE(Test_Length_Start[[#This Row],[Column11]])</f>
        <v>0.72561421579568697</v>
      </c>
      <c r="N1335" s="8">
        <f>Tableau2[[#This Row],[Longueur manquante]]-(6-Tableau2[[#This Row],[longueur]])</f>
        <v>-3.2010457017874931</v>
      </c>
    </row>
    <row r="1336" spans="2:14" x14ac:dyDescent="0.25">
      <c r="B1336" s="3" t="str">
        <f t="shared" si="40"/>
        <v>3</v>
      </c>
      <c r="C1336" s="4" t="str">
        <f>Test_Length_Start[[#This Row],[Column1]]</f>
        <v>3-Camera-0,05</v>
      </c>
      <c r="D1336" s="3">
        <f t="shared" si="41"/>
        <v>0.5</v>
      </c>
      <c r="E1336" s="4">
        <f>_xlfn.NUMBERVALUE(Test_Length_Start[[#This Row],[Column2]])</f>
        <v>35.948190720394898</v>
      </c>
      <c r="F1336" s="4">
        <f>_xlfn.NUMBERVALUE(Test_Length_Start[[#This Row],[Column3]])</f>
        <v>2.0210370104559598</v>
      </c>
      <c r="G1336" s="4">
        <f>_xlfn.NUMBERVALUE(Test_Length_Start[[#This Row],[Column4]])</f>
        <v>6.6866779491451298E-2</v>
      </c>
      <c r="H1336" s="4">
        <f>_xlfn.NUMBERVALUE(Test_Length_Start[[#This Row],[Column5]])</f>
        <v>0.13252586698326399</v>
      </c>
      <c r="I1336" s="4">
        <f>_xlfn.NUMBERVALUE(Test_Length_Start[[#This Row],[Column6]])</f>
        <v>5.4237614677038602E-2</v>
      </c>
      <c r="J1336" s="4">
        <f>_xlfn.NUMBERVALUE(Test_Length_Start[[#This Row],[Column7]])</f>
        <v>0.11073905812849801</v>
      </c>
      <c r="K1336" s="4">
        <f>_xlfn.NUMBERVALUE(Test_Length_Start[[#This Row],[Column12]])</f>
        <v>4.8026282440405303</v>
      </c>
      <c r="L1336" s="8">
        <f>_xlfn.NUMBERVALUE(Test_Length_Start[[#This Row],[Column10]])</f>
        <v>0.342131616237909</v>
      </c>
      <c r="M1336" s="4">
        <f>_xlfn.NUMBERVALUE(Test_Length_Start[[#This Row],[Column11]])</f>
        <v>0.40008354096096699</v>
      </c>
      <c r="N1336" s="8">
        <f>Tableau2[[#This Row],[Longueur manquante]]-(6-Tableau2[[#This Row],[longueur]])</f>
        <v>-3.5788794485830731</v>
      </c>
    </row>
    <row r="1337" spans="2:14" x14ac:dyDescent="0.25">
      <c r="B1337" s="3" t="str">
        <f t="shared" si="40"/>
        <v>3</v>
      </c>
      <c r="C1337" s="4" t="str">
        <f>Test_Length_Start[[#This Row],[Column1]]</f>
        <v>3-Camera-0,05</v>
      </c>
      <c r="D1337" s="3">
        <f t="shared" si="41"/>
        <v>0.5</v>
      </c>
      <c r="E1337" s="4">
        <f>_xlfn.NUMBERVALUE(Test_Length_Start[[#This Row],[Column2]])</f>
        <v>51.2912083557109</v>
      </c>
      <c r="F1337" s="4">
        <f>_xlfn.NUMBERVALUE(Test_Length_Start[[#This Row],[Column3]])</f>
        <v>2.0513575771630799</v>
      </c>
      <c r="G1337" s="4">
        <f>_xlfn.NUMBERVALUE(Test_Length_Start[[#This Row],[Column4]])</f>
        <v>6.0536758884342803E-2</v>
      </c>
      <c r="H1337" s="4">
        <f>_xlfn.NUMBERVALUE(Test_Length_Start[[#This Row],[Column5]])</f>
        <v>0.127168300646535</v>
      </c>
      <c r="I1337" s="4">
        <f>_xlfn.NUMBERVALUE(Test_Length_Start[[#This Row],[Column6]])</f>
        <v>4.5437120672522702E-2</v>
      </c>
      <c r="J1337" s="4">
        <f>_xlfn.NUMBERVALUE(Test_Length_Start[[#This Row],[Column7]])</f>
        <v>0.106646034503981</v>
      </c>
      <c r="K1337" s="4">
        <f>_xlfn.NUMBERVALUE(Test_Length_Start[[#This Row],[Column12]])</f>
        <v>4.4444604620803103</v>
      </c>
      <c r="L1337" s="8">
        <f>_xlfn.NUMBERVALUE(Test_Length_Start[[#This Row],[Column10]])</f>
        <v>0.31710975033238298</v>
      </c>
      <c r="M1337" s="4">
        <f>_xlfn.NUMBERVALUE(Test_Length_Start[[#This Row],[Column11]])</f>
        <v>0.39400696192811202</v>
      </c>
      <c r="N1337" s="8">
        <f>Tableau2[[#This Row],[Longueur manquante]]-(6-Tableau2[[#This Row],[longueur]])</f>
        <v>-3.5546354609088082</v>
      </c>
    </row>
    <row r="1338" spans="2:14" x14ac:dyDescent="0.25">
      <c r="B1338" s="3" t="str">
        <f t="shared" si="40"/>
        <v>3</v>
      </c>
      <c r="C1338" s="4" t="str">
        <f>Test_Length_Start[[#This Row],[Column1]]</f>
        <v>3-Camera-0,05</v>
      </c>
      <c r="D1338" s="3">
        <f t="shared" si="41"/>
        <v>0.5</v>
      </c>
      <c r="E1338" s="4">
        <f>_xlfn.NUMBERVALUE(Test_Length_Start[[#This Row],[Column2]])</f>
        <v>63.735672443444003</v>
      </c>
      <c r="F1338" s="4">
        <f>_xlfn.NUMBERVALUE(Test_Length_Start[[#This Row],[Column3]])</f>
        <v>1.8947555842213599</v>
      </c>
      <c r="G1338" s="4">
        <f>_xlfn.NUMBERVALUE(Test_Length_Start[[#This Row],[Column4]])</f>
        <v>2.6311381687091601E-2</v>
      </c>
      <c r="H1338" s="4">
        <f>_xlfn.NUMBERVALUE(Test_Length_Start[[#This Row],[Column5]])</f>
        <v>7.9443744993438203E-2</v>
      </c>
      <c r="I1338" s="4">
        <f>_xlfn.NUMBERVALUE(Test_Length_Start[[#This Row],[Column6]])</f>
        <v>1.8267029729207601E-2</v>
      </c>
      <c r="J1338" s="4">
        <f>_xlfn.NUMBERVALUE(Test_Length_Start[[#This Row],[Column7]])</f>
        <v>6.4565650285005396E-2</v>
      </c>
      <c r="K1338" s="4">
        <f>_xlfn.NUMBERVALUE(Test_Length_Start[[#This Row],[Column12]])</f>
        <v>4.1474853620165897</v>
      </c>
      <c r="L1338" s="8">
        <f>_xlfn.NUMBERVALUE(Test_Length_Start[[#This Row],[Column10]])</f>
        <v>0.129825510952573</v>
      </c>
      <c r="M1338" s="4">
        <f>_xlfn.NUMBERVALUE(Test_Length_Start[[#This Row],[Column11]])</f>
        <v>0.32451650533640503</v>
      </c>
      <c r="N1338" s="8">
        <f>Tableau2[[#This Row],[Longueur manquante]]-(6-Tableau2[[#This Row],[longueur]])</f>
        <v>-3.7807279104422347</v>
      </c>
    </row>
    <row r="1339" spans="2:14" x14ac:dyDescent="0.25">
      <c r="B1339" s="3" t="str">
        <f t="shared" si="40"/>
        <v>3</v>
      </c>
      <c r="C1339" s="4" t="str">
        <f>Test_Length_Start[[#This Row],[Column1]]</f>
        <v>3-Camera-0,05</v>
      </c>
      <c r="D1339" s="3">
        <f t="shared" si="41"/>
        <v>0.5</v>
      </c>
      <c r="E1339" s="4">
        <f>_xlfn.NUMBERVALUE(Test_Length_Start[[#This Row],[Column2]])</f>
        <v>67.475232528368394</v>
      </c>
      <c r="F1339" s="4">
        <f>_xlfn.NUMBERVALUE(Test_Length_Start[[#This Row],[Column3]])</f>
        <v>1.9578241540066701</v>
      </c>
      <c r="G1339" s="4">
        <f>_xlfn.NUMBERVALUE(Test_Length_Start[[#This Row],[Column4]])</f>
        <v>3.4168508181889101E-2</v>
      </c>
      <c r="H1339" s="4">
        <f>_xlfn.NUMBERVALUE(Test_Length_Start[[#This Row],[Column5]])</f>
        <v>8.68707714140175E-2</v>
      </c>
      <c r="I1339" s="4">
        <f>_xlfn.NUMBERVALUE(Test_Length_Start[[#This Row],[Column6]])</f>
        <v>2.8615836120901E-2</v>
      </c>
      <c r="J1339" s="4">
        <f>_xlfn.NUMBERVALUE(Test_Length_Start[[#This Row],[Column7]])</f>
        <v>7.35449110211044E-2</v>
      </c>
      <c r="K1339" s="4">
        <f>_xlfn.NUMBERVALUE(Test_Length_Start[[#This Row],[Column12]])</f>
        <v>5.1208764429902596</v>
      </c>
      <c r="L1339" s="8">
        <f>_xlfn.NUMBERVALUE(Test_Length_Start[[#This Row],[Column10]])</f>
        <v>0.100414746304633</v>
      </c>
      <c r="M1339" s="4">
        <f>_xlfn.NUMBERVALUE(Test_Length_Start[[#This Row],[Column11]])</f>
        <v>0.40024568303400998</v>
      </c>
      <c r="N1339" s="8">
        <f>Tableau2[[#This Row],[Longueur manquante]]-(6-Tableau2[[#This Row],[longueur]])</f>
        <v>-3.6419301629593201</v>
      </c>
    </row>
    <row r="1340" spans="2:14" x14ac:dyDescent="0.25">
      <c r="B1340" s="3" t="str">
        <f t="shared" si="40"/>
        <v>3</v>
      </c>
      <c r="C1340" s="4" t="str">
        <f>Test_Length_Start[[#This Row],[Column1]]</f>
        <v>3-Camera-0,05</v>
      </c>
      <c r="D1340" s="3">
        <f t="shared" si="41"/>
        <v>0.5</v>
      </c>
      <c r="E1340" s="4">
        <f>_xlfn.NUMBERVALUE(Test_Length_Start[[#This Row],[Column2]])</f>
        <v>65.351786537085005</v>
      </c>
      <c r="F1340" s="4">
        <f>_xlfn.NUMBERVALUE(Test_Length_Start[[#This Row],[Column3]])</f>
        <v>2.0956821503773999</v>
      </c>
      <c r="G1340" s="4">
        <f>_xlfn.NUMBERVALUE(Test_Length_Start[[#This Row],[Column4]])</f>
        <v>5.3557139151612997E-2</v>
      </c>
      <c r="H1340" s="4">
        <f>_xlfn.NUMBERVALUE(Test_Length_Start[[#This Row],[Column5]])</f>
        <v>0.110572040435356</v>
      </c>
      <c r="I1340" s="4">
        <f>_xlfn.NUMBERVALUE(Test_Length_Start[[#This Row],[Column6]])</f>
        <v>3.97911942027213E-2</v>
      </c>
      <c r="J1340" s="4">
        <f>_xlfn.NUMBERVALUE(Test_Length_Start[[#This Row],[Column7]])</f>
        <v>9.4330801161407796E-2</v>
      </c>
      <c r="K1340" s="4">
        <f>_xlfn.NUMBERVALUE(Test_Length_Start[[#This Row],[Column12]])</f>
        <v>4.4786851690150797</v>
      </c>
      <c r="L1340" s="8">
        <f>_xlfn.NUMBERVALUE(Test_Length_Start[[#This Row],[Column10]])</f>
        <v>0.33126327727892402</v>
      </c>
      <c r="M1340" s="4">
        <f>_xlfn.NUMBERVALUE(Test_Length_Start[[#This Row],[Column11]])</f>
        <v>0.37816124448108301</v>
      </c>
      <c r="N1340" s="8">
        <f>Tableau2[[#This Row],[Longueur manquante]]-(6-Tableau2[[#This Row],[longueur]])</f>
        <v>-3.5261566051415172</v>
      </c>
    </row>
    <row r="1341" spans="2:14" x14ac:dyDescent="0.25">
      <c r="B1341" s="3" t="str">
        <f t="shared" si="40"/>
        <v>3</v>
      </c>
      <c r="C1341" s="4" t="str">
        <f>Test_Length_Start[[#This Row],[Column1]]</f>
        <v>3-Camera-0,05</v>
      </c>
      <c r="D1341" s="3">
        <f t="shared" si="41"/>
        <v>0.5</v>
      </c>
      <c r="E1341" s="4">
        <f>_xlfn.NUMBERVALUE(Test_Length_Start[[#This Row],[Column2]])</f>
        <v>63.300638479805798</v>
      </c>
      <c r="F1341" s="4">
        <f>_xlfn.NUMBERVALUE(Test_Length_Start[[#This Row],[Column3]])</f>
        <v>1.90359967011918</v>
      </c>
      <c r="G1341" s="4">
        <f>_xlfn.NUMBERVALUE(Test_Length_Start[[#This Row],[Column4]])</f>
        <v>3.11452064829352E-2</v>
      </c>
      <c r="H1341" s="4">
        <f>_xlfn.NUMBERVALUE(Test_Length_Start[[#This Row],[Column5]])</f>
        <v>8.1324043374410099E-2</v>
      </c>
      <c r="I1341" s="4">
        <f>_xlfn.NUMBERVALUE(Test_Length_Start[[#This Row],[Column6]])</f>
        <v>3.2136829481809098E-2</v>
      </c>
      <c r="J1341" s="4">
        <f>_xlfn.NUMBERVALUE(Test_Length_Start[[#This Row],[Column7]])</f>
        <v>6.1016713484881503E-2</v>
      </c>
      <c r="K1341" s="4">
        <f>_xlfn.NUMBERVALUE(Test_Length_Start[[#This Row],[Column12]])</f>
        <v>4.9335361489793197</v>
      </c>
      <c r="L1341" s="8">
        <f>_xlfn.NUMBERVALUE(Test_Length_Start[[#This Row],[Column10]])</f>
        <v>6.5081016771717001E-2</v>
      </c>
      <c r="M1341" s="4">
        <f>_xlfn.NUMBERVALUE(Test_Length_Start[[#This Row],[Column11]])</f>
        <v>0.38708843035924201</v>
      </c>
      <c r="N1341" s="8">
        <f>Tableau2[[#This Row],[Longueur manquante]]-(6-Tableau2[[#This Row],[longueur]])</f>
        <v>-3.7093118995215786</v>
      </c>
    </row>
    <row r="1342" spans="2:14" x14ac:dyDescent="0.25">
      <c r="B1342" s="3" t="str">
        <f t="shared" si="40"/>
        <v>3</v>
      </c>
      <c r="C1342" s="4" t="str">
        <f>Test_Length_Start[[#This Row],[Column1]]</f>
        <v>3-Camera-0,1</v>
      </c>
      <c r="D1342" s="3">
        <f t="shared" si="41"/>
        <v>1</v>
      </c>
      <c r="E1342" s="4">
        <f>_xlfn.NUMBERVALUE(Test_Length_Start[[#This Row],[Column2]])</f>
        <v>40.3135939763444</v>
      </c>
      <c r="F1342" s="4">
        <f>_xlfn.NUMBERVALUE(Test_Length_Start[[#This Row],[Column3]])</f>
        <v>2.0897471746532101</v>
      </c>
      <c r="G1342" s="4">
        <f>_xlfn.NUMBERVALUE(Test_Length_Start[[#This Row],[Column4]])</f>
        <v>0.16455448436664399</v>
      </c>
      <c r="H1342" s="4">
        <f>_xlfn.NUMBERVALUE(Test_Length_Start[[#This Row],[Column5]])</f>
        <v>0.18248260163893901</v>
      </c>
      <c r="I1342" s="4">
        <f>_xlfn.NUMBERVALUE(Test_Length_Start[[#This Row],[Column6]])</f>
        <v>0.10306441531647</v>
      </c>
      <c r="J1342" s="4">
        <f>_xlfn.NUMBERVALUE(Test_Length_Start[[#This Row],[Column7]])</f>
        <v>0.137438075097817</v>
      </c>
      <c r="K1342" s="4">
        <f>_xlfn.NUMBERVALUE(Test_Length_Start[[#This Row],[Column12]])</f>
        <v>5.1349622639827404</v>
      </c>
      <c r="L1342" s="8">
        <f>_xlfn.NUMBERVALUE(Test_Length_Start[[#This Row],[Column10]])</f>
        <v>0.54452196480209103</v>
      </c>
      <c r="M1342" s="4">
        <f>_xlfn.NUMBERVALUE(Test_Length_Start[[#This Row],[Column11]])</f>
        <v>0.54704237561152702</v>
      </c>
      <c r="N1342" s="8">
        <f>Tableau2[[#This Row],[Longueur manquante]]-(6-Tableau2[[#This Row],[longueur]])</f>
        <v>-3.3632104497352628</v>
      </c>
    </row>
    <row r="1343" spans="2:14" x14ac:dyDescent="0.25">
      <c r="B1343" s="3" t="str">
        <f t="shared" si="40"/>
        <v>3</v>
      </c>
      <c r="C1343" s="4" t="str">
        <f>Test_Length_Start[[#This Row],[Column1]]</f>
        <v>3-Camera-0,1</v>
      </c>
      <c r="D1343" s="3">
        <f t="shared" si="41"/>
        <v>1</v>
      </c>
      <c r="E1343" s="4">
        <f>_xlfn.NUMBERVALUE(Test_Length_Start[[#This Row],[Column2]])</f>
        <v>8.4192411026803295</v>
      </c>
      <c r="F1343" s="4">
        <f>_xlfn.NUMBERVALUE(Test_Length_Start[[#This Row],[Column3]])</f>
        <v>1.9631010198241801</v>
      </c>
      <c r="G1343" s="4">
        <f>_xlfn.NUMBERVALUE(Test_Length_Start[[#This Row],[Column4]])</f>
        <v>9.2064770738038898E-2</v>
      </c>
      <c r="H1343" s="4">
        <f>_xlfn.NUMBERVALUE(Test_Length_Start[[#This Row],[Column5]])</f>
        <v>0.15033413593400199</v>
      </c>
      <c r="I1343" s="4">
        <f>_xlfn.NUMBERVALUE(Test_Length_Start[[#This Row],[Column6]])</f>
        <v>7.2062093721355497E-2</v>
      </c>
      <c r="J1343" s="4">
        <f>_xlfn.NUMBERVALUE(Test_Length_Start[[#This Row],[Column7]])</f>
        <v>0.13515600398449501</v>
      </c>
      <c r="K1343" s="4">
        <f>_xlfn.NUMBERVALUE(Test_Length_Start[[#This Row],[Column12]])</f>
        <v>4.3778848849469796</v>
      </c>
      <c r="L1343" s="8">
        <f>_xlfn.NUMBERVALUE(Test_Length_Start[[#This Row],[Column10]])</f>
        <v>0.31124805222867702</v>
      </c>
      <c r="M1343" s="4">
        <f>_xlfn.NUMBERVALUE(Test_Length_Start[[#This Row],[Column11]])</f>
        <v>0.44428353627651801</v>
      </c>
      <c r="N1343" s="8">
        <f>Tableau2[[#This Row],[Longueur manquante]]-(6-Tableau2[[#This Row],[longueur]])</f>
        <v>-3.5926154438993025</v>
      </c>
    </row>
    <row r="1344" spans="2:14" x14ac:dyDescent="0.25">
      <c r="B1344" s="3" t="str">
        <f t="shared" si="40"/>
        <v>3</v>
      </c>
      <c r="C1344" s="4" t="str">
        <f>Test_Length_Start[[#This Row],[Column1]]</f>
        <v>3-Camera-0,1</v>
      </c>
      <c r="D1344" s="3">
        <f t="shared" si="41"/>
        <v>1</v>
      </c>
      <c r="E1344" s="4">
        <f>_xlfn.NUMBERVALUE(Test_Length_Start[[#This Row],[Column2]])</f>
        <v>38.727828300061397</v>
      </c>
      <c r="F1344" s="4">
        <f>_xlfn.NUMBERVALUE(Test_Length_Start[[#This Row],[Column3]])</f>
        <v>1.8776078576833599</v>
      </c>
      <c r="G1344" s="4">
        <f>_xlfn.NUMBERVALUE(Test_Length_Start[[#This Row],[Column4]])</f>
        <v>8.0994968298991499E-2</v>
      </c>
      <c r="H1344" s="4">
        <f>_xlfn.NUMBERVALUE(Test_Length_Start[[#This Row],[Column5]])</f>
        <v>0.13429334920873501</v>
      </c>
      <c r="I1344" s="4">
        <f>_xlfn.NUMBERVALUE(Test_Length_Start[[#This Row],[Column6]])</f>
        <v>5.6959425080953398E-2</v>
      </c>
      <c r="J1344" s="4">
        <f>_xlfn.NUMBERVALUE(Test_Length_Start[[#This Row],[Column7]])</f>
        <v>0.128613054258857</v>
      </c>
      <c r="K1344" s="4">
        <f>_xlfn.NUMBERVALUE(Test_Length_Start[[#This Row],[Column12]])</f>
        <v>4.43414781906176</v>
      </c>
      <c r="L1344" s="8">
        <f>_xlfn.NUMBERVALUE(Test_Length_Start[[#This Row],[Column10]])</f>
        <v>0.29187467775556902</v>
      </c>
      <c r="M1344" s="4">
        <f>_xlfn.NUMBERVALUE(Test_Length_Start[[#This Row],[Column11]])</f>
        <v>0.43550000093330998</v>
      </c>
      <c r="N1344" s="8">
        <f>Tableau2[[#This Row],[Longueur manquante]]-(6-Tableau2[[#This Row],[longueur]])</f>
        <v>-3.6868921413833298</v>
      </c>
    </row>
    <row r="1345" spans="2:14" x14ac:dyDescent="0.25">
      <c r="B1345" s="3" t="str">
        <f t="shared" si="40"/>
        <v>3</v>
      </c>
      <c r="C1345" s="4" t="str">
        <f>Test_Length_Start[[#This Row],[Column1]]</f>
        <v>3-Camera-0,1</v>
      </c>
      <c r="D1345" s="3">
        <f t="shared" si="41"/>
        <v>1</v>
      </c>
      <c r="E1345" s="4">
        <f>_xlfn.NUMBERVALUE(Test_Length_Start[[#This Row],[Column2]])</f>
        <v>77.718039220448503</v>
      </c>
      <c r="F1345" s="4">
        <f>_xlfn.NUMBERVALUE(Test_Length_Start[[#This Row],[Column3]])</f>
        <v>2.08306863777752</v>
      </c>
      <c r="G1345" s="4">
        <f>_xlfn.NUMBERVALUE(Test_Length_Start[[#This Row],[Column4]])</f>
        <v>5.3852262025245103E-2</v>
      </c>
      <c r="H1345" s="4">
        <f>_xlfn.NUMBERVALUE(Test_Length_Start[[#This Row],[Column5]])</f>
        <v>9.8298207010942495E-2</v>
      </c>
      <c r="I1345" s="4">
        <f>_xlfn.NUMBERVALUE(Test_Length_Start[[#This Row],[Column6]])</f>
        <v>4.3837122720458997E-2</v>
      </c>
      <c r="J1345" s="4">
        <f>_xlfn.NUMBERVALUE(Test_Length_Start[[#This Row],[Column7]])</f>
        <v>9.3377293509889103E-2</v>
      </c>
      <c r="K1345" s="4">
        <f>_xlfn.NUMBERVALUE(Test_Length_Start[[#This Row],[Column12]])</f>
        <v>4.2468773729633504</v>
      </c>
      <c r="L1345" s="8">
        <f>_xlfn.NUMBERVALUE(Test_Length_Start[[#This Row],[Column10]])</f>
        <v>0.24112695914190399</v>
      </c>
      <c r="M1345" s="4">
        <f>_xlfn.NUMBERVALUE(Test_Length_Start[[#This Row],[Column11]])</f>
        <v>0.37466449424890302</v>
      </c>
      <c r="N1345" s="8">
        <f>Tableau2[[#This Row],[Longueur manquante]]-(6-Tableau2[[#This Row],[longueur]])</f>
        <v>-3.5422668679735771</v>
      </c>
    </row>
    <row r="1346" spans="2:14" x14ac:dyDescent="0.25">
      <c r="B1346" s="3" t="str">
        <f t="shared" ref="B1346:B1409" si="42">SUBSTITUTE(LEFT(C1346,2),"-","")</f>
        <v>3</v>
      </c>
      <c r="C1346" s="4" t="str">
        <f>Test_Length_Start[[#This Row],[Column1]]</f>
        <v>3-Camera-0,1</v>
      </c>
      <c r="D1346" s="3">
        <f t="shared" ref="D1346:D1409" si="43">_xlfn.NUMBERVALUE(IFERROR(RIGHT(C1346,LEN(C1346)-SEARCH("-",C1346,5)),-0.2))*10</f>
        <v>1</v>
      </c>
      <c r="E1346" s="4">
        <f>_xlfn.NUMBERVALUE(Test_Length_Start[[#This Row],[Column2]])</f>
        <v>79.093251711019803</v>
      </c>
      <c r="F1346" s="4">
        <f>_xlfn.NUMBERVALUE(Test_Length_Start[[#This Row],[Column3]])</f>
        <v>1.8535336204236199</v>
      </c>
      <c r="G1346" s="4">
        <f>_xlfn.NUMBERVALUE(Test_Length_Start[[#This Row],[Column4]])</f>
        <v>6.2069214543482798E-2</v>
      </c>
      <c r="H1346" s="4">
        <f>_xlfn.NUMBERVALUE(Test_Length_Start[[#This Row],[Column5]])</f>
        <v>0.122583644254943</v>
      </c>
      <c r="I1346" s="4">
        <f>_xlfn.NUMBERVALUE(Test_Length_Start[[#This Row],[Column6]])</f>
        <v>5.8323261128983901E-2</v>
      </c>
      <c r="J1346" s="4">
        <f>_xlfn.NUMBERVALUE(Test_Length_Start[[#This Row],[Column7]])</f>
        <v>9.8903872814540994E-2</v>
      </c>
      <c r="K1346" s="4">
        <f>_xlfn.NUMBERVALUE(Test_Length_Start[[#This Row],[Column12]])</f>
        <v>3.9276973239611799</v>
      </c>
      <c r="L1346" s="8">
        <f>_xlfn.NUMBERVALUE(Test_Length_Start[[#This Row],[Column10]])</f>
        <v>0.27906469801699402</v>
      </c>
      <c r="M1346" s="4">
        <f>_xlfn.NUMBERVALUE(Test_Length_Start[[#This Row],[Column11]])</f>
        <v>0.42973627402805398</v>
      </c>
      <c r="N1346" s="8">
        <f>Tableau2[[#This Row],[Longueur manquante]]-(6-Tableau2[[#This Row],[longueur]])</f>
        <v>-3.7167301055483262</v>
      </c>
    </row>
    <row r="1347" spans="2:14" x14ac:dyDescent="0.25">
      <c r="B1347" s="3" t="str">
        <f t="shared" si="42"/>
        <v>3</v>
      </c>
      <c r="C1347" s="4" t="str">
        <f>Test_Length_Start[[#This Row],[Column1]]</f>
        <v>3-Camera-0,1</v>
      </c>
      <c r="D1347" s="3">
        <f t="shared" si="43"/>
        <v>1</v>
      </c>
      <c r="E1347" s="4">
        <f>_xlfn.NUMBERVALUE(Test_Length_Start[[#This Row],[Column2]])</f>
        <v>45.951190651213501</v>
      </c>
      <c r="F1347" s="4">
        <f>_xlfn.NUMBERVALUE(Test_Length_Start[[#This Row],[Column3]])</f>
        <v>1.9049064916740399</v>
      </c>
      <c r="G1347" s="4">
        <f>_xlfn.NUMBERVALUE(Test_Length_Start[[#This Row],[Column4]])</f>
        <v>4.75421850099692E-2</v>
      </c>
      <c r="H1347" s="4">
        <f>_xlfn.NUMBERVALUE(Test_Length_Start[[#This Row],[Column5]])</f>
        <v>9.03117603256368E-2</v>
      </c>
      <c r="I1347" s="4">
        <f>_xlfn.NUMBERVALUE(Test_Length_Start[[#This Row],[Column6]])</f>
        <v>4.1041405715079499E-2</v>
      </c>
      <c r="J1347" s="4">
        <f>_xlfn.NUMBERVALUE(Test_Length_Start[[#This Row],[Column7]])</f>
        <v>7.5567933862755399E-2</v>
      </c>
      <c r="K1347" s="4">
        <f>_xlfn.NUMBERVALUE(Test_Length_Start[[#This Row],[Column12]])</f>
        <v>4.0633637559367299</v>
      </c>
      <c r="L1347" s="8">
        <f>_xlfn.NUMBERVALUE(Test_Length_Start[[#This Row],[Column10]])</f>
        <v>0.217716947593243</v>
      </c>
      <c r="M1347" s="4">
        <f>_xlfn.NUMBERVALUE(Test_Length_Start[[#This Row],[Column11]])</f>
        <v>0.26207383717481397</v>
      </c>
      <c r="N1347" s="8">
        <f>Tableau2[[#This Row],[Longueur manquante]]-(6-Tableau2[[#This Row],[longueur]])</f>
        <v>-3.8330196711511464</v>
      </c>
    </row>
    <row r="1348" spans="2:14" x14ac:dyDescent="0.25">
      <c r="B1348" s="3" t="str">
        <f t="shared" si="42"/>
        <v>3</v>
      </c>
      <c r="C1348" s="4" t="str">
        <f>Test_Length_Start[[#This Row],[Column1]]</f>
        <v>3-Camera-0,1</v>
      </c>
      <c r="D1348" s="3">
        <f t="shared" si="43"/>
        <v>1</v>
      </c>
      <c r="E1348" s="4">
        <f>_xlfn.NUMBERVALUE(Test_Length_Start[[#This Row],[Column2]])</f>
        <v>67.086209227218703</v>
      </c>
      <c r="F1348" s="4">
        <f>_xlfn.NUMBERVALUE(Test_Length_Start[[#This Row],[Column3]])</f>
        <v>1.9426601815042801</v>
      </c>
      <c r="G1348" s="4">
        <f>_xlfn.NUMBERVALUE(Test_Length_Start[[#This Row],[Column4]])</f>
        <v>0.10862446201255201</v>
      </c>
      <c r="H1348" s="4">
        <f>_xlfn.NUMBERVALUE(Test_Length_Start[[#This Row],[Column5]])</f>
        <v>0.13439508811232601</v>
      </c>
      <c r="I1348" s="4">
        <f>_xlfn.NUMBERVALUE(Test_Length_Start[[#This Row],[Column6]])</f>
        <v>0.110430748366198</v>
      </c>
      <c r="J1348" s="4">
        <f>_xlfn.NUMBERVALUE(Test_Length_Start[[#This Row],[Column7]])</f>
        <v>0.135577307388279</v>
      </c>
      <c r="K1348" s="4">
        <f>_xlfn.NUMBERVALUE(Test_Length_Start[[#This Row],[Column12]])</f>
        <v>3.9667423359351202</v>
      </c>
      <c r="L1348" s="8">
        <f>_xlfn.NUMBERVALUE(Test_Length_Start[[#This Row],[Column10]])</f>
        <v>0.24610525679886</v>
      </c>
      <c r="M1348" s="4">
        <f>_xlfn.NUMBERVALUE(Test_Length_Start[[#This Row],[Column11]])</f>
        <v>0.362937794927918</v>
      </c>
      <c r="N1348" s="8">
        <f>Tableau2[[#This Row],[Longueur manquante]]-(6-Tableau2[[#This Row],[longueur]])</f>
        <v>-3.6944020235678021</v>
      </c>
    </row>
    <row r="1349" spans="2:14" x14ac:dyDescent="0.25">
      <c r="B1349" s="3" t="str">
        <f t="shared" si="42"/>
        <v>3</v>
      </c>
      <c r="C1349" s="4" t="str">
        <f>Test_Length_Start[[#This Row],[Column1]]</f>
        <v>3-Camera-0,1</v>
      </c>
      <c r="D1349" s="3">
        <f t="shared" si="43"/>
        <v>1</v>
      </c>
      <c r="E1349" s="4">
        <f>_xlfn.NUMBERVALUE(Test_Length_Start[[#This Row],[Column2]])</f>
        <v>42.701894585966201</v>
      </c>
      <c r="F1349" s="4">
        <f>_xlfn.NUMBERVALUE(Test_Length_Start[[#This Row],[Column3]])</f>
        <v>2.0466470186957699</v>
      </c>
      <c r="G1349" s="4">
        <f>_xlfn.NUMBERVALUE(Test_Length_Start[[#This Row],[Column4]])</f>
        <v>7.6957462049322495E-2</v>
      </c>
      <c r="H1349" s="4">
        <f>_xlfn.NUMBERVALUE(Test_Length_Start[[#This Row],[Column5]])</f>
        <v>0.126604186932502</v>
      </c>
      <c r="I1349" s="4">
        <f>_xlfn.NUMBERVALUE(Test_Length_Start[[#This Row],[Column6]])</f>
        <v>6.9023699968738902E-2</v>
      </c>
      <c r="J1349" s="4">
        <f>_xlfn.NUMBERVALUE(Test_Length_Start[[#This Row],[Column7]])</f>
        <v>0.121865179506236</v>
      </c>
      <c r="K1349" s="4">
        <f>_xlfn.NUMBERVALUE(Test_Length_Start[[#This Row],[Column12]])</f>
        <v>4.5576025849441004</v>
      </c>
      <c r="L1349" s="8">
        <f>_xlfn.NUMBERVALUE(Test_Length_Start[[#This Row],[Column10]])</f>
        <v>0.25925831560141599</v>
      </c>
      <c r="M1349" s="4">
        <f>_xlfn.NUMBERVALUE(Test_Length_Start[[#This Row],[Column11]])</f>
        <v>0.481833870759525</v>
      </c>
      <c r="N1349" s="8">
        <f>Tableau2[[#This Row],[Longueur manquante]]-(6-Tableau2[[#This Row],[longueur]])</f>
        <v>-3.4715191105447052</v>
      </c>
    </row>
    <row r="1350" spans="2:14" x14ac:dyDescent="0.25">
      <c r="B1350" s="3" t="str">
        <f t="shared" si="42"/>
        <v>3</v>
      </c>
      <c r="C1350" s="4" t="str">
        <f>Test_Length_Start[[#This Row],[Column1]]</f>
        <v>3-Camera-0,1</v>
      </c>
      <c r="D1350" s="3">
        <f t="shared" si="43"/>
        <v>1</v>
      </c>
      <c r="E1350" s="4">
        <f>_xlfn.NUMBERVALUE(Test_Length_Start[[#This Row],[Column2]])</f>
        <v>31.6833778965829</v>
      </c>
      <c r="F1350" s="4">
        <f>_xlfn.NUMBERVALUE(Test_Length_Start[[#This Row],[Column3]])</f>
        <v>2.1218270400269801</v>
      </c>
      <c r="G1350" s="4">
        <f>_xlfn.NUMBERVALUE(Test_Length_Start[[#This Row],[Column4]])</f>
        <v>8.25328808668995E-2</v>
      </c>
      <c r="H1350" s="4">
        <f>_xlfn.NUMBERVALUE(Test_Length_Start[[#This Row],[Column5]])</f>
        <v>0.13294672637317301</v>
      </c>
      <c r="I1350" s="4">
        <f>_xlfn.NUMBERVALUE(Test_Length_Start[[#This Row],[Column6]])</f>
        <v>7.3732173361233694E-2</v>
      </c>
      <c r="J1350" s="4">
        <f>_xlfn.NUMBERVALUE(Test_Length_Start[[#This Row],[Column7]])</f>
        <v>0.123075834352929</v>
      </c>
      <c r="K1350" s="4">
        <f>_xlfn.NUMBERVALUE(Test_Length_Start[[#This Row],[Column12]])</f>
        <v>4.2536957910051498</v>
      </c>
      <c r="L1350" s="8">
        <f>_xlfn.NUMBERVALUE(Test_Length_Start[[#This Row],[Column10]])</f>
        <v>0.214386144673823</v>
      </c>
      <c r="M1350" s="4">
        <f>_xlfn.NUMBERVALUE(Test_Length_Start[[#This Row],[Column11]])</f>
        <v>0.49563257736050997</v>
      </c>
      <c r="N1350" s="8">
        <f>Tableau2[[#This Row],[Longueur manquante]]-(6-Tableau2[[#This Row],[longueur]])</f>
        <v>-3.3825403826125098</v>
      </c>
    </row>
    <row r="1351" spans="2:14" x14ac:dyDescent="0.25">
      <c r="B1351" s="3" t="str">
        <f t="shared" si="42"/>
        <v>3</v>
      </c>
      <c r="C1351" s="4" t="str">
        <f>Test_Length_Start[[#This Row],[Column1]]</f>
        <v>3-Camera-0,1</v>
      </c>
      <c r="D1351" s="3">
        <f t="shared" si="43"/>
        <v>1</v>
      </c>
      <c r="E1351" s="4">
        <f>_xlfn.NUMBERVALUE(Test_Length_Start[[#This Row],[Column2]])</f>
        <v>72.964706024253005</v>
      </c>
      <c r="F1351" s="4">
        <f>_xlfn.NUMBERVALUE(Test_Length_Start[[#This Row],[Column3]])</f>
        <v>1.94684495217969</v>
      </c>
      <c r="G1351" s="4">
        <f>_xlfn.NUMBERVALUE(Test_Length_Start[[#This Row],[Column4]])</f>
        <v>9.6431587652152206E-2</v>
      </c>
      <c r="H1351" s="4">
        <f>_xlfn.NUMBERVALUE(Test_Length_Start[[#This Row],[Column5]])</f>
        <v>0.12918751960730501</v>
      </c>
      <c r="I1351" s="4">
        <f>_xlfn.NUMBERVALUE(Test_Length_Start[[#This Row],[Column6]])</f>
        <v>9.7885064488456505E-2</v>
      </c>
      <c r="J1351" s="4">
        <f>_xlfn.NUMBERVALUE(Test_Length_Start[[#This Row],[Column7]])</f>
        <v>0.13099986464757701</v>
      </c>
      <c r="K1351" s="4">
        <f>_xlfn.NUMBERVALUE(Test_Length_Start[[#This Row],[Column12]])</f>
        <v>5.6528954569948802</v>
      </c>
      <c r="L1351" s="8">
        <f>_xlfn.NUMBERVALUE(Test_Length_Start[[#This Row],[Column10]])</f>
        <v>0.19444449549370199</v>
      </c>
      <c r="M1351" s="4">
        <f>_xlfn.NUMBERVALUE(Test_Length_Start[[#This Row],[Column11]])</f>
        <v>0.35529766067969099</v>
      </c>
      <c r="N1351" s="8">
        <f>Tableau2[[#This Row],[Longueur manquante]]-(6-Tableau2[[#This Row],[longueur]])</f>
        <v>-3.6978573871406186</v>
      </c>
    </row>
    <row r="1352" spans="2:14" x14ac:dyDescent="0.25">
      <c r="B1352" s="3" t="str">
        <f t="shared" si="42"/>
        <v>3</v>
      </c>
      <c r="C1352" s="4" t="str">
        <f>Test_Length_Start[[#This Row],[Column1]]</f>
        <v>3-Camera-0,1</v>
      </c>
      <c r="D1352" s="3">
        <f t="shared" si="43"/>
        <v>1</v>
      </c>
      <c r="E1352" s="4">
        <f>_xlfn.NUMBERVALUE(Test_Length_Start[[#This Row],[Column2]])</f>
        <v>28.187279011103001</v>
      </c>
      <c r="F1352" s="4">
        <f>_xlfn.NUMBERVALUE(Test_Length_Start[[#This Row],[Column3]])</f>
        <v>2.1291794198607299</v>
      </c>
      <c r="G1352" s="4">
        <f>_xlfn.NUMBERVALUE(Test_Length_Start[[#This Row],[Column4]])</f>
        <v>9.6051989066860993E-2</v>
      </c>
      <c r="H1352" s="4">
        <f>_xlfn.NUMBERVALUE(Test_Length_Start[[#This Row],[Column5]])</f>
        <v>0.166255134851088</v>
      </c>
      <c r="I1352" s="4">
        <f>_xlfn.NUMBERVALUE(Test_Length_Start[[#This Row],[Column6]])</f>
        <v>6.8946120758999196E-2</v>
      </c>
      <c r="J1352" s="4">
        <f>_xlfn.NUMBERVALUE(Test_Length_Start[[#This Row],[Column7]])</f>
        <v>0.132992150830537</v>
      </c>
      <c r="K1352" s="4">
        <f>_xlfn.NUMBERVALUE(Test_Length_Start[[#This Row],[Column12]])</f>
        <v>4.0445146319689202</v>
      </c>
      <c r="L1352" s="8">
        <f>_xlfn.NUMBERVALUE(Test_Length_Start[[#This Row],[Column10]])</f>
        <v>0.374598413266717</v>
      </c>
      <c r="M1352" s="4">
        <f>_xlfn.NUMBERVALUE(Test_Length_Start[[#This Row],[Column11]])</f>
        <v>0.51979804597426804</v>
      </c>
      <c r="N1352" s="8">
        <f>Tableau2[[#This Row],[Longueur manquante]]-(6-Tableau2[[#This Row],[longueur]])</f>
        <v>-3.351022534165002</v>
      </c>
    </row>
    <row r="1353" spans="2:14" x14ac:dyDescent="0.25">
      <c r="B1353" s="3" t="str">
        <f t="shared" si="42"/>
        <v>3</v>
      </c>
      <c r="C1353" s="4" t="str">
        <f>Test_Length_Start[[#This Row],[Column1]]</f>
        <v>3-Camera-0,1</v>
      </c>
      <c r="D1353" s="3">
        <f t="shared" si="43"/>
        <v>1</v>
      </c>
      <c r="E1353" s="4">
        <f>_xlfn.NUMBERVALUE(Test_Length_Start[[#This Row],[Column2]])</f>
        <v>10.695745312719099</v>
      </c>
      <c r="F1353" s="4">
        <f>_xlfn.NUMBERVALUE(Test_Length_Start[[#This Row],[Column3]])</f>
        <v>2.1801745805731301</v>
      </c>
      <c r="G1353" s="4">
        <f>_xlfn.NUMBERVALUE(Test_Length_Start[[#This Row],[Column4]])</f>
        <v>0.14203587141888599</v>
      </c>
      <c r="H1353" s="4">
        <f>_xlfn.NUMBERVALUE(Test_Length_Start[[#This Row],[Column5]])</f>
        <v>0.20225619163177899</v>
      </c>
      <c r="I1353" s="4">
        <f>_xlfn.NUMBERVALUE(Test_Length_Start[[#This Row],[Column6]])</f>
        <v>9.8689980465684599E-2</v>
      </c>
      <c r="J1353" s="4">
        <f>_xlfn.NUMBERVALUE(Test_Length_Start[[#This Row],[Column7]])</f>
        <v>0.14431554473494801</v>
      </c>
      <c r="K1353" s="4">
        <f>_xlfn.NUMBERVALUE(Test_Length_Start[[#This Row],[Column12]])</f>
        <v>3.89097616099752</v>
      </c>
      <c r="L1353" s="8">
        <f>_xlfn.NUMBERVALUE(Test_Length_Start[[#This Row],[Column10]])</f>
        <v>0.48094498414890302</v>
      </c>
      <c r="M1353" s="4">
        <f>_xlfn.NUMBERVALUE(Test_Length_Start[[#This Row],[Column11]])</f>
        <v>0.63862606714680703</v>
      </c>
      <c r="N1353" s="8">
        <f>Tableau2[[#This Row],[Longueur manquante]]-(6-Tableau2[[#This Row],[longueur]])</f>
        <v>-3.1811993522800628</v>
      </c>
    </row>
    <row r="1354" spans="2:14" x14ac:dyDescent="0.25">
      <c r="B1354" s="3" t="str">
        <f t="shared" si="42"/>
        <v>3</v>
      </c>
      <c r="C1354" s="4" t="str">
        <f>Test_Length_Start[[#This Row],[Column1]]</f>
        <v>3-Camera-0,1</v>
      </c>
      <c r="D1354" s="3">
        <f t="shared" si="43"/>
        <v>1</v>
      </c>
      <c r="E1354" s="4">
        <f>_xlfn.NUMBERVALUE(Test_Length_Start[[#This Row],[Column2]])</f>
        <v>40.1513605121689</v>
      </c>
      <c r="F1354" s="4">
        <f>_xlfn.NUMBERVALUE(Test_Length_Start[[#This Row],[Column3]])</f>
        <v>2.1927808502855402</v>
      </c>
      <c r="G1354" s="4">
        <f>_xlfn.NUMBERVALUE(Test_Length_Start[[#This Row],[Column4]])</f>
        <v>0.17776384461550601</v>
      </c>
      <c r="H1354" s="4">
        <f>_xlfn.NUMBERVALUE(Test_Length_Start[[#This Row],[Column5]])</f>
        <v>0.15952934033949601</v>
      </c>
      <c r="I1354" s="4">
        <f>_xlfn.NUMBERVALUE(Test_Length_Start[[#This Row],[Column6]])</f>
        <v>0.122802070144602</v>
      </c>
      <c r="J1354" s="4">
        <f>_xlfn.NUMBERVALUE(Test_Length_Start[[#This Row],[Column7]])</f>
        <v>0.13041614831816101</v>
      </c>
      <c r="K1354" s="4">
        <f>_xlfn.NUMBERVALUE(Test_Length_Start[[#This Row],[Column12]])</f>
        <v>3.77564674895256</v>
      </c>
      <c r="L1354" s="8">
        <f>_xlfn.NUMBERVALUE(Test_Length_Start[[#This Row],[Column10]])</f>
        <v>0.59331770428060704</v>
      </c>
      <c r="M1354" s="4">
        <f>_xlfn.NUMBERVALUE(Test_Length_Start[[#This Row],[Column11]])</f>
        <v>0.50187495118154102</v>
      </c>
      <c r="N1354" s="8">
        <f>Tableau2[[#This Row],[Longueur manquante]]-(6-Tableau2[[#This Row],[longueur]])</f>
        <v>-3.3053441985329188</v>
      </c>
    </row>
    <row r="1355" spans="2:14" x14ac:dyDescent="0.25">
      <c r="B1355" s="3" t="str">
        <f t="shared" si="42"/>
        <v>3</v>
      </c>
      <c r="C1355" s="4" t="str">
        <f>Test_Length_Start[[#This Row],[Column1]]</f>
        <v>3-Camera-0,1</v>
      </c>
      <c r="D1355" s="3">
        <f t="shared" si="43"/>
        <v>1</v>
      </c>
      <c r="E1355" s="4">
        <f>_xlfn.NUMBERVALUE(Test_Length_Start[[#This Row],[Column2]])</f>
        <v>76.724947844373006</v>
      </c>
      <c r="F1355" s="4">
        <f>_xlfn.NUMBERVALUE(Test_Length_Start[[#This Row],[Column3]])</f>
        <v>1.97071104934026</v>
      </c>
      <c r="G1355" s="4">
        <f>_xlfn.NUMBERVALUE(Test_Length_Start[[#This Row],[Column4]])</f>
        <v>7.0380395048009997E-2</v>
      </c>
      <c r="H1355" s="4">
        <f>_xlfn.NUMBERVALUE(Test_Length_Start[[#This Row],[Column5]])</f>
        <v>0.117490932997076</v>
      </c>
      <c r="I1355" s="4">
        <f>_xlfn.NUMBERVALUE(Test_Length_Start[[#This Row],[Column6]])</f>
        <v>5.7023698458031603E-2</v>
      </c>
      <c r="J1355" s="4">
        <f>_xlfn.NUMBERVALUE(Test_Length_Start[[#This Row],[Column7]])</f>
        <v>0.112671088994522</v>
      </c>
      <c r="K1355" s="4">
        <f>_xlfn.NUMBERVALUE(Test_Length_Start[[#This Row],[Column12]])</f>
        <v>4.5025364329339901</v>
      </c>
      <c r="L1355" s="8">
        <f>_xlfn.NUMBERVALUE(Test_Length_Start[[#This Row],[Column10]])</f>
        <v>0.285398102089438</v>
      </c>
      <c r="M1355" s="4">
        <f>_xlfn.NUMBERVALUE(Test_Length_Start[[#This Row],[Column11]])</f>
        <v>0.40473485361065198</v>
      </c>
      <c r="N1355" s="8">
        <f>Tableau2[[#This Row],[Longueur manquante]]-(6-Tableau2[[#This Row],[longueur]])</f>
        <v>-3.6245540970490886</v>
      </c>
    </row>
    <row r="1356" spans="2:14" x14ac:dyDescent="0.25">
      <c r="B1356" s="3" t="str">
        <f t="shared" si="42"/>
        <v>3</v>
      </c>
      <c r="C1356" s="4" t="str">
        <f>Test_Length_Start[[#This Row],[Column1]]</f>
        <v>3-Camera-0,1</v>
      </c>
      <c r="D1356" s="3">
        <f t="shared" si="43"/>
        <v>1</v>
      </c>
      <c r="E1356" s="4">
        <f>_xlfn.NUMBERVALUE(Test_Length_Start[[#This Row],[Column2]])</f>
        <v>54.620476344039197</v>
      </c>
      <c r="F1356" s="4">
        <f>_xlfn.NUMBERVALUE(Test_Length_Start[[#This Row],[Column3]])</f>
        <v>2.1135099345571899</v>
      </c>
      <c r="G1356" s="4">
        <f>_xlfn.NUMBERVALUE(Test_Length_Start[[#This Row],[Column4]])</f>
        <v>6.8978969485585503E-2</v>
      </c>
      <c r="H1356" s="4">
        <f>_xlfn.NUMBERVALUE(Test_Length_Start[[#This Row],[Column5]])</f>
        <v>0.101793741381674</v>
      </c>
      <c r="I1356" s="4">
        <f>_xlfn.NUMBERVALUE(Test_Length_Start[[#This Row],[Column6]])</f>
        <v>6.0791144255759003E-2</v>
      </c>
      <c r="J1356" s="4">
        <f>_xlfn.NUMBERVALUE(Test_Length_Start[[#This Row],[Column7]])</f>
        <v>9.9764030452829E-2</v>
      </c>
      <c r="K1356" s="4">
        <f>_xlfn.NUMBERVALUE(Test_Length_Start[[#This Row],[Column12]])</f>
        <v>3.9018171279458298</v>
      </c>
      <c r="L1356" s="8">
        <f>_xlfn.NUMBERVALUE(Test_Length_Start[[#This Row],[Column10]])</f>
        <v>0.17756875682518999</v>
      </c>
      <c r="M1356" s="4">
        <f>_xlfn.NUMBERVALUE(Test_Length_Start[[#This Row],[Column11]])</f>
        <v>0.318810819996447</v>
      </c>
      <c r="N1356" s="8">
        <f>Tableau2[[#This Row],[Longueur manquante]]-(6-Tableau2[[#This Row],[longueur]])</f>
        <v>-3.5676792454463628</v>
      </c>
    </row>
    <row r="1357" spans="2:14" x14ac:dyDescent="0.25">
      <c r="B1357" s="3" t="str">
        <f t="shared" si="42"/>
        <v>3</v>
      </c>
      <c r="C1357" s="4" t="str">
        <f>Test_Length_Start[[#This Row],[Column1]]</f>
        <v>3-Camera-0,1</v>
      </c>
      <c r="D1357" s="3">
        <f t="shared" si="43"/>
        <v>1</v>
      </c>
      <c r="E1357" s="4">
        <f>_xlfn.NUMBERVALUE(Test_Length_Start[[#This Row],[Column2]])</f>
        <v>32.235634578942403</v>
      </c>
      <c r="F1357" s="4">
        <f>_xlfn.NUMBERVALUE(Test_Length_Start[[#This Row],[Column3]])</f>
        <v>1.81219009591377</v>
      </c>
      <c r="G1357" s="4">
        <f>_xlfn.NUMBERVALUE(Test_Length_Start[[#This Row],[Column4]])</f>
        <v>8.7453897608775005E-2</v>
      </c>
      <c r="H1357" s="4">
        <f>_xlfn.NUMBERVALUE(Test_Length_Start[[#This Row],[Column5]])</f>
        <v>0.16675255404839601</v>
      </c>
      <c r="I1357" s="4">
        <f>_xlfn.NUMBERVALUE(Test_Length_Start[[#This Row],[Column6]])</f>
        <v>6.5681741968257504E-2</v>
      </c>
      <c r="J1357" s="4">
        <f>_xlfn.NUMBERVALUE(Test_Length_Start[[#This Row],[Column7]])</f>
        <v>0.14152546119836601</v>
      </c>
      <c r="K1357" s="4">
        <f>_xlfn.NUMBERVALUE(Test_Length_Start[[#This Row],[Column12]])</f>
        <v>4.8274945860030103</v>
      </c>
      <c r="L1357" s="8">
        <f>_xlfn.NUMBERVALUE(Test_Length_Start[[#This Row],[Column10]])</f>
        <v>0.32202977185167903</v>
      </c>
      <c r="M1357" s="4">
        <f>_xlfn.NUMBERVALUE(Test_Length_Start[[#This Row],[Column11]])</f>
        <v>0.46979795137731001</v>
      </c>
      <c r="N1357" s="8">
        <f>Tableau2[[#This Row],[Longueur manquante]]-(6-Tableau2[[#This Row],[longueur]])</f>
        <v>-3.7180119527089195</v>
      </c>
    </row>
    <row r="1358" spans="2:14" x14ac:dyDescent="0.25">
      <c r="B1358" s="3" t="str">
        <f t="shared" si="42"/>
        <v>3</v>
      </c>
      <c r="C1358" s="4" t="str">
        <f>Test_Length_Start[[#This Row],[Column1]]</f>
        <v>3-Camera-0,1</v>
      </c>
      <c r="D1358" s="3">
        <f t="shared" si="43"/>
        <v>1</v>
      </c>
      <c r="E1358" s="4">
        <f>_xlfn.NUMBERVALUE(Test_Length_Start[[#This Row],[Column2]])</f>
        <v>49.914770664849598</v>
      </c>
      <c r="F1358" s="4">
        <f>_xlfn.NUMBERVALUE(Test_Length_Start[[#This Row],[Column3]])</f>
        <v>2.1961277615180101</v>
      </c>
      <c r="G1358" s="4">
        <f>_xlfn.NUMBERVALUE(Test_Length_Start[[#This Row],[Column4]])</f>
        <v>9.1037681728259198E-2</v>
      </c>
      <c r="H1358" s="4">
        <f>_xlfn.NUMBERVALUE(Test_Length_Start[[#This Row],[Column5]])</f>
        <v>0.11763480424731899</v>
      </c>
      <c r="I1358" s="4">
        <f>_xlfn.NUMBERVALUE(Test_Length_Start[[#This Row],[Column6]])</f>
        <v>8.0331523451747405E-2</v>
      </c>
      <c r="J1358" s="4">
        <f>_xlfn.NUMBERVALUE(Test_Length_Start[[#This Row],[Column7]])</f>
        <v>0.109697768889384</v>
      </c>
      <c r="K1358" s="4">
        <f>_xlfn.NUMBERVALUE(Test_Length_Start[[#This Row],[Column12]])</f>
        <v>3.9834710940485798</v>
      </c>
      <c r="L1358" s="8">
        <f>_xlfn.NUMBERVALUE(Test_Length_Start[[#This Row],[Column10]])</f>
        <v>0.30439836867244702</v>
      </c>
      <c r="M1358" s="4">
        <f>_xlfn.NUMBERVALUE(Test_Length_Start[[#This Row],[Column11]])</f>
        <v>0.36276844607991698</v>
      </c>
      <c r="N1358" s="8">
        <f>Tableau2[[#This Row],[Longueur manquante]]-(6-Tableau2[[#This Row],[longueur]])</f>
        <v>-3.4411037924020729</v>
      </c>
    </row>
    <row r="1359" spans="2:14" x14ac:dyDescent="0.25">
      <c r="B1359" s="3" t="str">
        <f t="shared" si="42"/>
        <v>3</v>
      </c>
      <c r="C1359" s="4" t="str">
        <f>Test_Length_Start[[#This Row],[Column1]]</f>
        <v>3-Camera-0,1</v>
      </c>
      <c r="D1359" s="3">
        <f t="shared" si="43"/>
        <v>1</v>
      </c>
      <c r="E1359" s="4">
        <f>_xlfn.NUMBERVALUE(Test_Length_Start[[#This Row],[Column2]])</f>
        <v>31.978363694512101</v>
      </c>
      <c r="F1359" s="4">
        <f>_xlfn.NUMBERVALUE(Test_Length_Start[[#This Row],[Column3]])</f>
        <v>1.8568073298333601</v>
      </c>
      <c r="G1359" s="4">
        <f>_xlfn.NUMBERVALUE(Test_Length_Start[[#This Row],[Column4]])</f>
        <v>9.6373167833499002E-2</v>
      </c>
      <c r="H1359" s="4">
        <f>_xlfn.NUMBERVALUE(Test_Length_Start[[#This Row],[Column5]])</f>
        <v>0.17441728084867</v>
      </c>
      <c r="I1359" s="4">
        <f>_xlfn.NUMBERVALUE(Test_Length_Start[[#This Row],[Column6]])</f>
        <v>8.7395348977175796E-2</v>
      </c>
      <c r="J1359" s="4">
        <f>_xlfn.NUMBERVALUE(Test_Length_Start[[#This Row],[Column7]])</f>
        <v>0.14827742021266599</v>
      </c>
      <c r="K1359" s="4">
        <f>_xlfn.NUMBERVALUE(Test_Length_Start[[#This Row],[Column12]])</f>
        <v>4.4302628058940101</v>
      </c>
      <c r="L1359" s="8">
        <f>_xlfn.NUMBERVALUE(Test_Length_Start[[#This Row],[Column10]])</f>
        <v>0.24795603951217601</v>
      </c>
      <c r="M1359" s="4">
        <f>_xlfn.NUMBERVALUE(Test_Length_Start[[#This Row],[Column11]])</f>
        <v>0.48683381329382203</v>
      </c>
      <c r="N1359" s="8">
        <f>Tableau2[[#This Row],[Longueur manquante]]-(6-Tableau2[[#This Row],[longueur]])</f>
        <v>-3.6563588568728176</v>
      </c>
    </row>
    <row r="1360" spans="2:14" x14ac:dyDescent="0.25">
      <c r="B1360" s="3" t="str">
        <f t="shared" si="42"/>
        <v>3</v>
      </c>
      <c r="C1360" s="4" t="str">
        <f>Test_Length_Start[[#This Row],[Column1]]</f>
        <v>3-Camera-0,1</v>
      </c>
      <c r="D1360" s="3">
        <f t="shared" si="43"/>
        <v>1</v>
      </c>
      <c r="E1360" s="4">
        <f>_xlfn.NUMBERVALUE(Test_Length_Start[[#This Row],[Column2]])</f>
        <v>38.1763243539109</v>
      </c>
      <c r="F1360" s="4">
        <f>_xlfn.NUMBERVALUE(Test_Length_Start[[#This Row],[Column3]])</f>
        <v>2.0669065954564401</v>
      </c>
      <c r="G1360" s="4">
        <f>_xlfn.NUMBERVALUE(Test_Length_Start[[#This Row],[Column4]])</f>
        <v>0.132787219661156</v>
      </c>
      <c r="H1360" s="4">
        <f>_xlfn.NUMBERVALUE(Test_Length_Start[[#This Row],[Column5]])</f>
        <v>0.151819025489797</v>
      </c>
      <c r="I1360" s="4">
        <f>_xlfn.NUMBERVALUE(Test_Length_Start[[#This Row],[Column6]])</f>
        <v>0.118421840210471</v>
      </c>
      <c r="J1360" s="4">
        <f>_xlfn.NUMBERVALUE(Test_Length_Start[[#This Row],[Column7]])</f>
        <v>0.14487265649968101</v>
      </c>
      <c r="K1360" s="4">
        <f>_xlfn.NUMBERVALUE(Test_Length_Start[[#This Row],[Column12]])</f>
        <v>4.6733255679719097</v>
      </c>
      <c r="L1360" s="8">
        <f>_xlfn.NUMBERVALUE(Test_Length_Start[[#This Row],[Column10]])</f>
        <v>0.343483363360432</v>
      </c>
      <c r="M1360" s="4">
        <f>_xlfn.NUMBERVALUE(Test_Length_Start[[#This Row],[Column11]])</f>
        <v>0.386730466844387</v>
      </c>
      <c r="N1360" s="8">
        <f>Tableau2[[#This Row],[Longueur manquante]]-(6-Tableau2[[#This Row],[longueur]])</f>
        <v>-3.5463629376991728</v>
      </c>
    </row>
    <row r="1361" spans="2:14" x14ac:dyDescent="0.25">
      <c r="B1361" s="3" t="str">
        <f t="shared" si="42"/>
        <v>3</v>
      </c>
      <c r="C1361" s="4" t="str">
        <f>Test_Length_Start[[#This Row],[Column1]]</f>
        <v>3-Camera-0,1</v>
      </c>
      <c r="D1361" s="3">
        <f t="shared" si="43"/>
        <v>1</v>
      </c>
      <c r="E1361" s="4">
        <f>_xlfn.NUMBERVALUE(Test_Length_Start[[#This Row],[Column2]])</f>
        <v>35.889384683996703</v>
      </c>
      <c r="F1361" s="4">
        <f>_xlfn.NUMBERVALUE(Test_Length_Start[[#This Row],[Column3]])</f>
        <v>1.95184438393409</v>
      </c>
      <c r="G1361" s="4">
        <f>_xlfn.NUMBERVALUE(Test_Length_Start[[#This Row],[Column4]])</f>
        <v>8.4086998720852804E-2</v>
      </c>
      <c r="H1361" s="4">
        <f>_xlfn.NUMBERVALUE(Test_Length_Start[[#This Row],[Column5]])</f>
        <v>0.17042186679093099</v>
      </c>
      <c r="I1361" s="4">
        <f>_xlfn.NUMBERVALUE(Test_Length_Start[[#This Row],[Column6]])</f>
        <v>5.8962618659298902E-2</v>
      </c>
      <c r="J1361" s="4">
        <f>_xlfn.NUMBERVALUE(Test_Length_Start[[#This Row],[Column7]])</f>
        <v>0.129359572327334</v>
      </c>
      <c r="K1361" s="4">
        <f>_xlfn.NUMBERVALUE(Test_Length_Start[[#This Row],[Column12]])</f>
        <v>4.15501779899932</v>
      </c>
      <c r="L1361" s="8">
        <f>_xlfn.NUMBERVALUE(Test_Length_Start[[#This Row],[Column10]])</f>
        <v>0.40075473645107001</v>
      </c>
      <c r="M1361" s="4">
        <f>_xlfn.NUMBERVALUE(Test_Length_Start[[#This Row],[Column11]])</f>
        <v>0.58510069935041398</v>
      </c>
      <c r="N1361" s="8">
        <f>Tableau2[[#This Row],[Longueur manquante]]-(6-Tableau2[[#This Row],[longueur]])</f>
        <v>-3.463054916715496</v>
      </c>
    </row>
    <row r="1362" spans="2:14" x14ac:dyDescent="0.25">
      <c r="B1362" s="3" t="str">
        <f t="shared" si="42"/>
        <v>3</v>
      </c>
      <c r="C1362" s="4" t="str">
        <f>Test_Length_Start[[#This Row],[Column1]]</f>
        <v>3-Camera-0,15000000000000002</v>
      </c>
      <c r="D1362" s="3">
        <f t="shared" si="43"/>
        <v>1.5</v>
      </c>
      <c r="E1362" s="4">
        <f>_xlfn.NUMBERVALUE(Test_Length_Start[[#This Row],[Column2]])</f>
        <v>33.132737710919102</v>
      </c>
      <c r="F1362" s="4">
        <f>_xlfn.NUMBERVALUE(Test_Length_Start[[#This Row],[Column3]])</f>
        <v>2.01002952645453</v>
      </c>
      <c r="G1362" s="4">
        <f>_xlfn.NUMBERVALUE(Test_Length_Start[[#This Row],[Column4]])</f>
        <v>0.22561581376925</v>
      </c>
      <c r="H1362" s="4">
        <f>_xlfn.NUMBERVALUE(Test_Length_Start[[#This Row],[Column5]])</f>
        <v>0.27305777122950903</v>
      </c>
      <c r="I1362" s="4">
        <f>_xlfn.NUMBERVALUE(Test_Length_Start[[#This Row],[Column6]])</f>
        <v>0.20803834997768</v>
      </c>
      <c r="J1362" s="4">
        <f>_xlfn.NUMBERVALUE(Test_Length_Start[[#This Row],[Column7]])</f>
        <v>0.262917255459097</v>
      </c>
      <c r="K1362" s="4">
        <f>_xlfn.NUMBERVALUE(Test_Length_Start[[#This Row],[Column12]])</f>
        <v>3.3975093709304902</v>
      </c>
      <c r="L1362" s="8">
        <f>_xlfn.NUMBERVALUE(Test_Length_Start[[#This Row],[Column10]])</f>
        <v>0.53579744822840603</v>
      </c>
      <c r="M1362" s="4">
        <f>_xlfn.NUMBERVALUE(Test_Length_Start[[#This Row],[Column11]])</f>
        <v>0.64375174670620805</v>
      </c>
      <c r="N1362" s="8">
        <f>Tableau2[[#This Row],[Longueur manquante]]-(6-Tableau2[[#This Row],[longueur]])</f>
        <v>-3.346218726839262</v>
      </c>
    </row>
    <row r="1363" spans="2:14" x14ac:dyDescent="0.25">
      <c r="B1363" s="3" t="str">
        <f t="shared" si="42"/>
        <v>3</v>
      </c>
      <c r="C1363" s="4" t="str">
        <f>Test_Length_Start[[#This Row],[Column1]]</f>
        <v>3-Camera-0,15000000000000002</v>
      </c>
      <c r="D1363" s="3">
        <f t="shared" si="43"/>
        <v>1.5</v>
      </c>
      <c r="E1363" s="4">
        <f>_xlfn.NUMBERVALUE(Test_Length_Start[[#This Row],[Column2]])</f>
        <v>74.101016828543806</v>
      </c>
      <c r="F1363" s="4">
        <f>_xlfn.NUMBERVALUE(Test_Length_Start[[#This Row],[Column3]])</f>
        <v>2.0834796424561102</v>
      </c>
      <c r="G1363" s="4">
        <f>_xlfn.NUMBERVALUE(Test_Length_Start[[#This Row],[Column4]])</f>
        <v>6.3745766755563801E-2</v>
      </c>
      <c r="H1363" s="4">
        <f>_xlfn.NUMBERVALUE(Test_Length_Start[[#This Row],[Column5]])</f>
        <v>9.0898126674851407E-2</v>
      </c>
      <c r="I1363" s="4">
        <f>_xlfn.NUMBERVALUE(Test_Length_Start[[#This Row],[Column6]])</f>
        <v>5.4595301916469899E-2</v>
      </c>
      <c r="J1363" s="4">
        <f>_xlfn.NUMBERVALUE(Test_Length_Start[[#This Row],[Column7]])</f>
        <v>8.5866949266637793E-2</v>
      </c>
      <c r="K1363" s="4">
        <f>_xlfn.NUMBERVALUE(Test_Length_Start[[#This Row],[Column12]])</f>
        <v>3.5722248009405999</v>
      </c>
      <c r="L1363" s="8">
        <f>_xlfn.NUMBERVALUE(Test_Length_Start[[#This Row],[Column10]])</f>
        <v>0.171410673620573</v>
      </c>
      <c r="M1363" s="4">
        <f>_xlfn.NUMBERVALUE(Test_Length_Start[[#This Row],[Column11]])</f>
        <v>0.30316298843242001</v>
      </c>
      <c r="N1363" s="8">
        <f>Tableau2[[#This Row],[Longueur manquante]]-(6-Tableau2[[#This Row],[longueur]])</f>
        <v>-3.61335736911147</v>
      </c>
    </row>
    <row r="1364" spans="2:14" x14ac:dyDescent="0.25">
      <c r="B1364" s="3" t="str">
        <f t="shared" si="42"/>
        <v>3</v>
      </c>
      <c r="C1364" s="4" t="str">
        <f>Test_Length_Start[[#This Row],[Column1]]</f>
        <v>3-Camera-0,15000000000000002</v>
      </c>
      <c r="D1364" s="3">
        <f t="shared" si="43"/>
        <v>1.5</v>
      </c>
      <c r="E1364" s="4">
        <f>_xlfn.NUMBERVALUE(Test_Length_Start[[#This Row],[Column2]])</f>
        <v>81.567074952923306</v>
      </c>
      <c r="F1364" s="4">
        <f>_xlfn.NUMBERVALUE(Test_Length_Start[[#This Row],[Column3]])</f>
        <v>2.1424487016625</v>
      </c>
      <c r="G1364" s="4">
        <f>_xlfn.NUMBERVALUE(Test_Length_Start[[#This Row],[Column4]])</f>
        <v>0.125392761664359</v>
      </c>
      <c r="H1364" s="4">
        <f>_xlfn.NUMBERVALUE(Test_Length_Start[[#This Row],[Column5]])</f>
        <v>0.19650751538856301</v>
      </c>
      <c r="I1364" s="4">
        <f>_xlfn.NUMBERVALUE(Test_Length_Start[[#This Row],[Column6]])</f>
        <v>0.10474951027627701</v>
      </c>
      <c r="J1364" s="4">
        <f>_xlfn.NUMBERVALUE(Test_Length_Start[[#This Row],[Column7]])</f>
        <v>0.167370647420198</v>
      </c>
      <c r="K1364" s="4">
        <f>_xlfn.NUMBERVALUE(Test_Length_Start[[#This Row],[Column12]])</f>
        <v>3.6071502310223802</v>
      </c>
      <c r="L1364" s="8">
        <f>_xlfn.NUMBERVALUE(Test_Length_Start[[#This Row],[Column10]])</f>
        <v>0.35803281339170601</v>
      </c>
      <c r="M1364" s="4">
        <f>_xlfn.NUMBERVALUE(Test_Length_Start[[#This Row],[Column11]])</f>
        <v>0.56587699376369804</v>
      </c>
      <c r="N1364" s="8">
        <f>Tableau2[[#This Row],[Longueur manquante]]-(6-Tableau2[[#This Row],[longueur]])</f>
        <v>-3.2916743045738022</v>
      </c>
    </row>
    <row r="1365" spans="2:14" x14ac:dyDescent="0.25">
      <c r="B1365" s="3" t="str">
        <f t="shared" si="42"/>
        <v>3</v>
      </c>
      <c r="C1365" s="4" t="str">
        <f>Test_Length_Start[[#This Row],[Column1]]</f>
        <v>3-Camera-0,15000000000000002</v>
      </c>
      <c r="D1365" s="3">
        <f t="shared" si="43"/>
        <v>1.5</v>
      </c>
      <c r="E1365" s="4">
        <f>_xlfn.NUMBERVALUE(Test_Length_Start[[#This Row],[Column2]])</f>
        <v>35.3908285722421</v>
      </c>
      <c r="F1365" s="4">
        <f>_xlfn.NUMBERVALUE(Test_Length_Start[[#This Row],[Column3]])</f>
        <v>2.0038670957171099</v>
      </c>
      <c r="G1365" s="4">
        <f>_xlfn.NUMBERVALUE(Test_Length_Start[[#This Row],[Column4]])</f>
        <v>0.112731240969814</v>
      </c>
      <c r="H1365" s="4">
        <f>_xlfn.NUMBERVALUE(Test_Length_Start[[#This Row],[Column5]])</f>
        <v>0.22479330079000201</v>
      </c>
      <c r="I1365" s="4">
        <f>_xlfn.NUMBERVALUE(Test_Length_Start[[#This Row],[Column6]])</f>
        <v>9.4168703987400806E-2</v>
      </c>
      <c r="J1365" s="4">
        <f>_xlfn.NUMBERVALUE(Test_Length_Start[[#This Row],[Column7]])</f>
        <v>0.18794769314930801</v>
      </c>
      <c r="K1365" s="4">
        <f>_xlfn.NUMBERVALUE(Test_Length_Start[[#This Row],[Column12]])</f>
        <v>3.77741806197445</v>
      </c>
      <c r="L1365" s="8">
        <f>_xlfn.NUMBERVALUE(Test_Length_Start[[#This Row],[Column10]])</f>
        <v>0.35625025708423502</v>
      </c>
      <c r="M1365" s="4">
        <f>_xlfn.NUMBERVALUE(Test_Length_Start[[#This Row],[Column11]])</f>
        <v>0.62059729128419405</v>
      </c>
      <c r="N1365" s="8">
        <f>Tableau2[[#This Row],[Longueur manquante]]-(6-Tableau2[[#This Row],[longueur]])</f>
        <v>-3.375535612998696</v>
      </c>
    </row>
    <row r="1366" spans="2:14" x14ac:dyDescent="0.25">
      <c r="B1366" s="3" t="str">
        <f t="shared" si="42"/>
        <v>3</v>
      </c>
      <c r="C1366" s="4" t="str">
        <f>Test_Length_Start[[#This Row],[Column1]]</f>
        <v>3-Camera-0,15000000000000002</v>
      </c>
      <c r="D1366" s="3">
        <f t="shared" si="43"/>
        <v>1.5</v>
      </c>
      <c r="E1366" s="4">
        <f>_xlfn.NUMBERVALUE(Test_Length_Start[[#This Row],[Column2]])</f>
        <v>82.768645433899806</v>
      </c>
      <c r="F1366" s="4">
        <f>_xlfn.NUMBERVALUE(Test_Length_Start[[#This Row],[Column3]])</f>
        <v>1.90387766230921</v>
      </c>
      <c r="G1366" s="4">
        <f>_xlfn.NUMBERVALUE(Test_Length_Start[[#This Row],[Column4]])</f>
        <v>0.17705527437197299</v>
      </c>
      <c r="H1366" s="4">
        <f>_xlfn.NUMBERVALUE(Test_Length_Start[[#This Row],[Column5]])</f>
        <v>0.21697701065922001</v>
      </c>
      <c r="I1366" s="4">
        <f>_xlfn.NUMBERVALUE(Test_Length_Start[[#This Row],[Column6]])</f>
        <v>0.14715106519766</v>
      </c>
      <c r="J1366" s="4">
        <f>_xlfn.NUMBERVALUE(Test_Length_Start[[#This Row],[Column7]])</f>
        <v>0.187108340985045</v>
      </c>
      <c r="K1366" s="4">
        <f>_xlfn.NUMBERVALUE(Test_Length_Start[[#This Row],[Column12]])</f>
        <v>3.0394836009945698</v>
      </c>
      <c r="L1366" s="8">
        <f>_xlfn.NUMBERVALUE(Test_Length_Start[[#This Row],[Column10]])</f>
        <v>0.47591321750155902</v>
      </c>
      <c r="M1366" s="4">
        <f>_xlfn.NUMBERVALUE(Test_Length_Start[[#This Row],[Column11]])</f>
        <v>0.58522428037943297</v>
      </c>
      <c r="N1366" s="8">
        <f>Tableau2[[#This Row],[Longueur manquante]]-(6-Tableau2[[#This Row],[longueur]])</f>
        <v>-3.5108980573113575</v>
      </c>
    </row>
    <row r="1367" spans="2:14" x14ac:dyDescent="0.25">
      <c r="B1367" s="3" t="str">
        <f t="shared" si="42"/>
        <v>3</v>
      </c>
      <c r="C1367" s="4" t="str">
        <f>Test_Length_Start[[#This Row],[Column1]]</f>
        <v>3-Camera-0,15000000000000002</v>
      </c>
      <c r="D1367" s="3">
        <f t="shared" si="43"/>
        <v>1.5</v>
      </c>
      <c r="E1367" s="4">
        <f>_xlfn.NUMBERVALUE(Test_Length_Start[[#This Row],[Column2]])</f>
        <v>82.224237909538104</v>
      </c>
      <c r="F1367" s="4">
        <f>_xlfn.NUMBERVALUE(Test_Length_Start[[#This Row],[Column3]])</f>
        <v>2.1867608636339302</v>
      </c>
      <c r="G1367" s="4">
        <f>_xlfn.NUMBERVALUE(Test_Length_Start[[#This Row],[Column4]])</f>
        <v>5.6057127783066998E-2</v>
      </c>
      <c r="H1367" s="4">
        <f>_xlfn.NUMBERVALUE(Test_Length_Start[[#This Row],[Column5]])</f>
        <v>8.9554258519436603E-2</v>
      </c>
      <c r="I1367" s="4">
        <f>_xlfn.NUMBERVALUE(Test_Length_Start[[#This Row],[Column6]])</f>
        <v>5.15435906337674E-2</v>
      </c>
      <c r="J1367" s="4">
        <f>_xlfn.NUMBERVALUE(Test_Length_Start[[#This Row],[Column7]])</f>
        <v>7.7726885813164295E-2</v>
      </c>
      <c r="K1367" s="4">
        <f>_xlfn.NUMBERVALUE(Test_Length_Start[[#This Row],[Column12]])</f>
        <v>3.2430292370263398</v>
      </c>
      <c r="L1367" s="8">
        <f>_xlfn.NUMBERVALUE(Test_Length_Start[[#This Row],[Column10]])</f>
        <v>0.25294094966290798</v>
      </c>
      <c r="M1367" s="4">
        <f>_xlfn.NUMBERVALUE(Test_Length_Start[[#This Row],[Column11]])</f>
        <v>0.30458690651109499</v>
      </c>
      <c r="N1367" s="8">
        <f>Tableau2[[#This Row],[Longueur manquante]]-(6-Tableau2[[#This Row],[longueur]])</f>
        <v>-3.5086522298549747</v>
      </c>
    </row>
    <row r="1368" spans="2:14" x14ac:dyDescent="0.25">
      <c r="B1368" s="3" t="str">
        <f t="shared" si="42"/>
        <v>3</v>
      </c>
      <c r="C1368" s="4" t="str">
        <f>Test_Length_Start[[#This Row],[Column1]]</f>
        <v>3-Camera-0,15000000000000002</v>
      </c>
      <c r="D1368" s="3">
        <f t="shared" si="43"/>
        <v>1.5</v>
      </c>
      <c r="E1368" s="4">
        <f>_xlfn.NUMBERVALUE(Test_Length_Start[[#This Row],[Column2]])</f>
        <v>53.407413736761697</v>
      </c>
      <c r="F1368" s="4">
        <f>_xlfn.NUMBERVALUE(Test_Length_Start[[#This Row],[Column3]])</f>
        <v>2.1958865652911301</v>
      </c>
      <c r="G1368" s="4">
        <f>_xlfn.NUMBERVALUE(Test_Length_Start[[#This Row],[Column4]])</f>
        <v>8.0203817576515901E-2</v>
      </c>
      <c r="H1368" s="4">
        <f>_xlfn.NUMBERVALUE(Test_Length_Start[[#This Row],[Column5]])</f>
        <v>0.12831891223828701</v>
      </c>
      <c r="I1368" s="4">
        <f>_xlfn.NUMBERVALUE(Test_Length_Start[[#This Row],[Column6]])</f>
        <v>7.0370856512379495E-2</v>
      </c>
      <c r="J1368" s="4">
        <f>_xlfn.NUMBERVALUE(Test_Length_Start[[#This Row],[Column7]])</f>
        <v>0.11189387375606</v>
      </c>
      <c r="K1368" s="4">
        <f>_xlfn.NUMBERVALUE(Test_Length_Start[[#This Row],[Column12]])</f>
        <v>3.6907009390415602</v>
      </c>
      <c r="L1368" s="8">
        <f>_xlfn.NUMBERVALUE(Test_Length_Start[[#This Row],[Column10]])</f>
        <v>0.25333091106633698</v>
      </c>
      <c r="M1368" s="4">
        <f>_xlfn.NUMBERVALUE(Test_Length_Start[[#This Row],[Column11]])</f>
        <v>0.54703247958060597</v>
      </c>
      <c r="N1368" s="8">
        <f>Tableau2[[#This Row],[Longueur manquante]]-(6-Tableau2[[#This Row],[longueur]])</f>
        <v>-3.2570809551282638</v>
      </c>
    </row>
    <row r="1369" spans="2:14" x14ac:dyDescent="0.25">
      <c r="B1369" s="3" t="str">
        <f t="shared" si="42"/>
        <v>3</v>
      </c>
      <c r="C1369" s="4" t="str">
        <f>Test_Length_Start[[#This Row],[Column1]]</f>
        <v>3-Camera-0,15000000000000002</v>
      </c>
      <c r="D1369" s="3">
        <f t="shared" si="43"/>
        <v>1.5</v>
      </c>
      <c r="E1369" s="4">
        <f>_xlfn.NUMBERVALUE(Test_Length_Start[[#This Row],[Column2]])</f>
        <v>75.468620038628899</v>
      </c>
      <c r="F1369" s="4">
        <f>_xlfn.NUMBERVALUE(Test_Length_Start[[#This Row],[Column3]])</f>
        <v>2.1194200414506899</v>
      </c>
      <c r="G1369" s="4">
        <f>_xlfn.NUMBERVALUE(Test_Length_Start[[#This Row],[Column4]])</f>
        <v>9.1815150390445702E-2</v>
      </c>
      <c r="H1369" s="4">
        <f>_xlfn.NUMBERVALUE(Test_Length_Start[[#This Row],[Column5]])</f>
        <v>0.12787474982313601</v>
      </c>
      <c r="I1369" s="4">
        <f>_xlfn.NUMBERVALUE(Test_Length_Start[[#This Row],[Column6]])</f>
        <v>7.4806380467474495E-2</v>
      </c>
      <c r="J1369" s="4">
        <f>_xlfn.NUMBERVALUE(Test_Length_Start[[#This Row],[Column7]])</f>
        <v>0.106411672282862</v>
      </c>
      <c r="K1369" s="4">
        <f>_xlfn.NUMBERVALUE(Test_Length_Start[[#This Row],[Column12]])</f>
        <v>3.3891191469738202</v>
      </c>
      <c r="L1369" s="8">
        <f>_xlfn.NUMBERVALUE(Test_Length_Start[[#This Row],[Column10]])</f>
        <v>0.343713966398355</v>
      </c>
      <c r="M1369" s="4">
        <f>_xlfn.NUMBERVALUE(Test_Length_Start[[#This Row],[Column11]])</f>
        <v>0.43819556348643102</v>
      </c>
      <c r="N1369" s="8">
        <f>Tableau2[[#This Row],[Longueur manquante]]-(6-Tableau2[[#This Row],[longueur]])</f>
        <v>-3.442384395062879</v>
      </c>
    </row>
    <row r="1370" spans="2:14" x14ac:dyDescent="0.25">
      <c r="B1370" s="3" t="str">
        <f t="shared" si="42"/>
        <v>3</v>
      </c>
      <c r="C1370" s="4" t="str">
        <f>Test_Length_Start[[#This Row],[Column1]]</f>
        <v>3-Camera-0,15000000000000002</v>
      </c>
      <c r="D1370" s="3">
        <f t="shared" si="43"/>
        <v>1.5</v>
      </c>
      <c r="E1370" s="4">
        <f>_xlfn.NUMBERVALUE(Test_Length_Start[[#This Row],[Column2]])</f>
        <v>19.0044368112552</v>
      </c>
      <c r="F1370" s="4">
        <f>_xlfn.NUMBERVALUE(Test_Length_Start[[#This Row],[Column3]])</f>
        <v>1.8694620326235301</v>
      </c>
      <c r="G1370" s="4">
        <f>_xlfn.NUMBERVALUE(Test_Length_Start[[#This Row],[Column4]])</f>
        <v>0.101572708597906</v>
      </c>
      <c r="H1370" s="4">
        <f>_xlfn.NUMBERVALUE(Test_Length_Start[[#This Row],[Column5]])</f>
        <v>0.32472428116436602</v>
      </c>
      <c r="I1370" s="4">
        <f>_xlfn.NUMBERVALUE(Test_Length_Start[[#This Row],[Column6]])</f>
        <v>9.1018500121781296E-2</v>
      </c>
      <c r="J1370" s="4">
        <f>_xlfn.NUMBERVALUE(Test_Length_Start[[#This Row],[Column7]])</f>
        <v>0.20195071056308</v>
      </c>
      <c r="K1370" s="4">
        <f>_xlfn.NUMBERVALUE(Test_Length_Start[[#This Row],[Column12]])</f>
        <v>3.4378354080254199</v>
      </c>
      <c r="L1370" s="8">
        <f>_xlfn.NUMBERVALUE(Test_Length_Start[[#This Row],[Column10]])</f>
        <v>0.38310044709705598</v>
      </c>
      <c r="M1370" s="4">
        <f>_xlfn.NUMBERVALUE(Test_Length_Start[[#This Row],[Column11]])</f>
        <v>0.97735062464876299</v>
      </c>
      <c r="N1370" s="8">
        <f>Tableau2[[#This Row],[Longueur manquante]]-(6-Tableau2[[#This Row],[longueur]])</f>
        <v>-3.1531873427277071</v>
      </c>
    </row>
    <row r="1371" spans="2:14" x14ac:dyDescent="0.25">
      <c r="B1371" s="3" t="str">
        <f t="shared" si="42"/>
        <v>3</v>
      </c>
      <c r="C1371" s="4" t="str">
        <f>Test_Length_Start[[#This Row],[Column1]]</f>
        <v>3-Camera-0,15000000000000002</v>
      </c>
      <c r="D1371" s="3">
        <f t="shared" si="43"/>
        <v>1.5</v>
      </c>
      <c r="E1371" s="4">
        <f>_xlfn.NUMBERVALUE(Test_Length_Start[[#This Row],[Column2]])</f>
        <v>48.9545477225263</v>
      </c>
      <c r="F1371" s="4">
        <f>_xlfn.NUMBERVALUE(Test_Length_Start[[#This Row],[Column3]])</f>
        <v>2.0578098233759201</v>
      </c>
      <c r="G1371" s="4">
        <f>_xlfn.NUMBERVALUE(Test_Length_Start[[#This Row],[Column4]])</f>
        <v>0.113869114362495</v>
      </c>
      <c r="H1371" s="4">
        <f>_xlfn.NUMBERVALUE(Test_Length_Start[[#This Row],[Column5]])</f>
        <v>0.205055931005832</v>
      </c>
      <c r="I1371" s="4">
        <f>_xlfn.NUMBERVALUE(Test_Length_Start[[#This Row],[Column6]])</f>
        <v>9.6400708219737993E-2</v>
      </c>
      <c r="J1371" s="4">
        <f>_xlfn.NUMBERVALUE(Test_Length_Start[[#This Row],[Column7]])</f>
        <v>0.171830957574471</v>
      </c>
      <c r="K1371" s="4">
        <f>_xlfn.NUMBERVALUE(Test_Length_Start[[#This Row],[Column12]])</f>
        <v>3.8940753329079598</v>
      </c>
      <c r="L1371" s="8">
        <f>_xlfn.NUMBERVALUE(Test_Length_Start[[#This Row],[Column10]])</f>
        <v>0.37029599396201002</v>
      </c>
      <c r="M1371" s="4">
        <f>_xlfn.NUMBERVALUE(Test_Length_Start[[#This Row],[Column11]])</f>
        <v>0.60206104006967698</v>
      </c>
      <c r="N1371" s="8">
        <f>Tableau2[[#This Row],[Longueur manquante]]-(6-Tableau2[[#This Row],[longueur]])</f>
        <v>-3.340129136554403</v>
      </c>
    </row>
    <row r="1372" spans="2:14" x14ac:dyDescent="0.25">
      <c r="B1372" s="3" t="str">
        <f t="shared" si="42"/>
        <v>3</v>
      </c>
      <c r="C1372" s="4" t="str">
        <f>Test_Length_Start[[#This Row],[Column1]]</f>
        <v>3-Camera-0,15000000000000002</v>
      </c>
      <c r="D1372" s="3">
        <f t="shared" si="43"/>
        <v>1.5</v>
      </c>
      <c r="E1372" s="4">
        <f>_xlfn.NUMBERVALUE(Test_Length_Start[[#This Row],[Column2]])</f>
        <v>25.1541355503205</v>
      </c>
      <c r="F1372" s="4">
        <f>_xlfn.NUMBERVALUE(Test_Length_Start[[#This Row],[Column3]])</f>
        <v>2.0960349953664501</v>
      </c>
      <c r="G1372" s="4">
        <f>_xlfn.NUMBERVALUE(Test_Length_Start[[#This Row],[Column4]])</f>
        <v>9.0049519334105793E-2</v>
      </c>
      <c r="H1372" s="4">
        <f>_xlfn.NUMBERVALUE(Test_Length_Start[[#This Row],[Column5]])</f>
        <v>0.121794316258296</v>
      </c>
      <c r="I1372" s="4">
        <f>_xlfn.NUMBERVALUE(Test_Length_Start[[#This Row],[Column6]])</f>
        <v>8.6978827725219698E-2</v>
      </c>
      <c r="J1372" s="4">
        <f>_xlfn.NUMBERVALUE(Test_Length_Start[[#This Row],[Column7]])</f>
        <v>0.116002855284256</v>
      </c>
      <c r="K1372" s="4">
        <f>_xlfn.NUMBERVALUE(Test_Length_Start[[#This Row],[Column12]])</f>
        <v>3.7520641500595899</v>
      </c>
      <c r="L1372" s="8">
        <f>_xlfn.NUMBERVALUE(Test_Length_Start[[#This Row],[Column10]])</f>
        <v>0.37392610955595501</v>
      </c>
      <c r="M1372" s="4">
        <f>_xlfn.NUMBERVALUE(Test_Length_Start[[#This Row],[Column11]])</f>
        <v>0.36801725701122501</v>
      </c>
      <c r="N1372" s="8">
        <f>Tableau2[[#This Row],[Longueur manquante]]-(6-Tableau2[[#This Row],[longueur]])</f>
        <v>-3.5359477476223251</v>
      </c>
    </row>
    <row r="1373" spans="2:14" x14ac:dyDescent="0.25">
      <c r="B1373" s="3" t="str">
        <f t="shared" si="42"/>
        <v>3</v>
      </c>
      <c r="C1373" s="4" t="str">
        <f>Test_Length_Start[[#This Row],[Column1]]</f>
        <v>3-Camera-0,15000000000000002</v>
      </c>
      <c r="D1373" s="3">
        <f t="shared" si="43"/>
        <v>1.5</v>
      </c>
      <c r="E1373" s="4">
        <f>_xlfn.NUMBERVALUE(Test_Length_Start[[#This Row],[Column2]])</f>
        <v>23.027525518079202</v>
      </c>
      <c r="F1373" s="4">
        <f>_xlfn.NUMBERVALUE(Test_Length_Start[[#This Row],[Column3]])</f>
        <v>1.9743271119827399</v>
      </c>
      <c r="G1373" s="4">
        <f>_xlfn.NUMBERVALUE(Test_Length_Start[[#This Row],[Column4]])</f>
        <v>8.7166906229563995E-2</v>
      </c>
      <c r="H1373" s="4">
        <f>_xlfn.NUMBERVALUE(Test_Length_Start[[#This Row],[Column5]])</f>
        <v>0.134796123660362</v>
      </c>
      <c r="I1373" s="4">
        <f>_xlfn.NUMBERVALUE(Test_Length_Start[[#This Row],[Column6]])</f>
        <v>7.2604187534195605E-2</v>
      </c>
      <c r="J1373" s="4">
        <f>_xlfn.NUMBERVALUE(Test_Length_Start[[#This Row],[Column7]])</f>
        <v>0.12182938723213101</v>
      </c>
      <c r="K1373" s="4">
        <f>_xlfn.NUMBERVALUE(Test_Length_Start[[#This Row],[Column12]])</f>
        <v>3.3577904039993798</v>
      </c>
      <c r="L1373" s="8">
        <f>_xlfn.NUMBERVALUE(Test_Length_Start[[#This Row],[Column10]])</f>
        <v>0.36673059794938201</v>
      </c>
      <c r="M1373" s="4">
        <f>_xlfn.NUMBERVALUE(Test_Length_Start[[#This Row],[Column11]])</f>
        <v>0.41504330597685801</v>
      </c>
      <c r="N1373" s="8">
        <f>Tableau2[[#This Row],[Longueur manquante]]-(6-Tableau2[[#This Row],[longueur]])</f>
        <v>-3.610629582040402</v>
      </c>
    </row>
    <row r="1374" spans="2:14" x14ac:dyDescent="0.25">
      <c r="B1374" s="3" t="str">
        <f t="shared" si="42"/>
        <v>3</v>
      </c>
      <c r="C1374" s="4" t="str">
        <f>Test_Length_Start[[#This Row],[Column1]]</f>
        <v>3-Camera-0,15000000000000002</v>
      </c>
      <c r="D1374" s="3">
        <f t="shared" si="43"/>
        <v>1.5</v>
      </c>
      <c r="E1374" s="4">
        <f>_xlfn.NUMBERVALUE(Test_Length_Start[[#This Row],[Column2]])</f>
        <v>80.673925165565095</v>
      </c>
      <c r="F1374" s="4">
        <f>_xlfn.NUMBERVALUE(Test_Length_Start[[#This Row],[Column3]])</f>
        <v>1.8721475066729301</v>
      </c>
      <c r="G1374" s="4">
        <f>_xlfn.NUMBERVALUE(Test_Length_Start[[#This Row],[Column4]])</f>
        <v>0.141705786416085</v>
      </c>
      <c r="H1374" s="4">
        <f>_xlfn.NUMBERVALUE(Test_Length_Start[[#This Row],[Column5]])</f>
        <v>0.27612388516334102</v>
      </c>
      <c r="I1374" s="4">
        <f>_xlfn.NUMBERVALUE(Test_Length_Start[[#This Row],[Column6]])</f>
        <v>0.11426380386149</v>
      </c>
      <c r="J1374" s="4">
        <f>_xlfn.NUMBERVALUE(Test_Length_Start[[#This Row],[Column7]])</f>
        <v>0.179016269372056</v>
      </c>
      <c r="K1374" s="4">
        <f>_xlfn.NUMBERVALUE(Test_Length_Start[[#This Row],[Column12]])</f>
        <v>3.9439490430522701</v>
      </c>
      <c r="L1374" s="8">
        <f>_xlfn.NUMBERVALUE(Test_Length_Start[[#This Row],[Column10]])</f>
        <v>0.44405297127805499</v>
      </c>
      <c r="M1374" s="4">
        <f>_xlfn.NUMBERVALUE(Test_Length_Start[[#This Row],[Column11]])</f>
        <v>0.83418791256262004</v>
      </c>
      <c r="N1374" s="8">
        <f>Tableau2[[#This Row],[Longueur manquante]]-(6-Tableau2[[#This Row],[longueur]])</f>
        <v>-3.2936645807644496</v>
      </c>
    </row>
    <row r="1375" spans="2:14" x14ac:dyDescent="0.25">
      <c r="B1375" s="3" t="str">
        <f t="shared" si="42"/>
        <v>3</v>
      </c>
      <c r="C1375" s="4" t="str">
        <f>Test_Length_Start[[#This Row],[Column1]]</f>
        <v>3-Camera-0,15000000000000002</v>
      </c>
      <c r="D1375" s="3">
        <f t="shared" si="43"/>
        <v>1.5</v>
      </c>
      <c r="E1375" s="4">
        <f>_xlfn.NUMBERVALUE(Test_Length_Start[[#This Row],[Column2]])</f>
        <v>61.834778506476098</v>
      </c>
      <c r="F1375" s="4">
        <f>_xlfn.NUMBERVALUE(Test_Length_Start[[#This Row],[Column3]])</f>
        <v>2.1664086138657601</v>
      </c>
      <c r="G1375" s="4">
        <f>_xlfn.NUMBERVALUE(Test_Length_Start[[#This Row],[Column4]])</f>
        <v>0.20674644671947501</v>
      </c>
      <c r="H1375" s="4">
        <f>_xlfn.NUMBERVALUE(Test_Length_Start[[#This Row],[Column5]])</f>
        <v>0.21599262848387801</v>
      </c>
      <c r="I1375" s="4">
        <f>_xlfn.NUMBERVALUE(Test_Length_Start[[#This Row],[Column6]])</f>
        <v>0.17047133395334199</v>
      </c>
      <c r="J1375" s="4">
        <f>_xlfn.NUMBERVALUE(Test_Length_Start[[#This Row],[Column7]])</f>
        <v>0.18213898070808399</v>
      </c>
      <c r="K1375" s="4">
        <f>_xlfn.NUMBERVALUE(Test_Length_Start[[#This Row],[Column12]])</f>
        <v>3.3567878030007701</v>
      </c>
      <c r="L1375" s="8">
        <f>_xlfn.NUMBERVALUE(Test_Length_Start[[#This Row],[Column10]])</f>
        <v>0.54346365955904896</v>
      </c>
      <c r="M1375" s="4">
        <f>_xlfn.NUMBERVALUE(Test_Length_Start[[#This Row],[Column11]])</f>
        <v>0.60897402184496097</v>
      </c>
      <c r="N1375" s="8">
        <f>Tableau2[[#This Row],[Longueur manquante]]-(6-Tableau2[[#This Row],[longueur]])</f>
        <v>-3.224617364289279</v>
      </c>
    </row>
    <row r="1376" spans="2:14" x14ac:dyDescent="0.25">
      <c r="B1376" s="3" t="str">
        <f t="shared" si="42"/>
        <v>3</v>
      </c>
      <c r="C1376" s="4" t="str">
        <f>Test_Length_Start[[#This Row],[Column1]]</f>
        <v>3-Camera-0,15000000000000002</v>
      </c>
      <c r="D1376" s="3">
        <f t="shared" si="43"/>
        <v>1.5</v>
      </c>
      <c r="E1376" s="4">
        <f>_xlfn.NUMBERVALUE(Test_Length_Start[[#This Row],[Column2]])</f>
        <v>27.679848730584499</v>
      </c>
      <c r="F1376" s="4">
        <f>_xlfn.NUMBERVALUE(Test_Length_Start[[#This Row],[Column3]])</f>
        <v>1.9127830558008301</v>
      </c>
      <c r="G1376" s="4">
        <f>_xlfn.NUMBERVALUE(Test_Length_Start[[#This Row],[Column4]])</f>
        <v>0.10184048033633999</v>
      </c>
      <c r="H1376" s="4">
        <f>_xlfn.NUMBERVALUE(Test_Length_Start[[#This Row],[Column5]])</f>
        <v>0.20203973552091301</v>
      </c>
      <c r="I1376" s="4">
        <f>_xlfn.NUMBERVALUE(Test_Length_Start[[#This Row],[Column6]])</f>
        <v>9.2229824387328102E-2</v>
      </c>
      <c r="J1376" s="4">
        <f>_xlfn.NUMBERVALUE(Test_Length_Start[[#This Row],[Column7]])</f>
        <v>0.145970049871122</v>
      </c>
      <c r="K1376" s="4">
        <f>_xlfn.NUMBERVALUE(Test_Length_Start[[#This Row],[Column12]])</f>
        <v>3.60804153501521</v>
      </c>
      <c r="L1376" s="8">
        <f>_xlfn.NUMBERVALUE(Test_Length_Start[[#This Row],[Column10]])</f>
        <v>0.290783931026182</v>
      </c>
      <c r="M1376" s="4">
        <f>_xlfn.NUMBERVALUE(Test_Length_Start[[#This Row],[Column11]])</f>
        <v>0.69045694342847197</v>
      </c>
      <c r="N1376" s="8">
        <f>Tableau2[[#This Row],[Longueur manquante]]-(6-Tableau2[[#This Row],[longueur]])</f>
        <v>-3.3967600007706982</v>
      </c>
    </row>
    <row r="1377" spans="2:14" x14ac:dyDescent="0.25">
      <c r="B1377" s="3" t="str">
        <f t="shared" si="42"/>
        <v>3</v>
      </c>
      <c r="C1377" s="4" t="str">
        <f>Test_Length_Start[[#This Row],[Column1]]</f>
        <v>3-Camera-0,15000000000000002</v>
      </c>
      <c r="D1377" s="3">
        <f t="shared" si="43"/>
        <v>1.5</v>
      </c>
      <c r="E1377" s="4">
        <f>_xlfn.NUMBERVALUE(Test_Length_Start[[#This Row],[Column2]])</f>
        <v>65.821445202582296</v>
      </c>
      <c r="F1377" s="4">
        <f>_xlfn.NUMBERVALUE(Test_Length_Start[[#This Row],[Column3]])</f>
        <v>2.1236969734583799</v>
      </c>
      <c r="G1377" s="4">
        <f>_xlfn.NUMBERVALUE(Test_Length_Start[[#This Row],[Column4]])</f>
        <v>0.19511343637565101</v>
      </c>
      <c r="H1377" s="4">
        <f>_xlfn.NUMBERVALUE(Test_Length_Start[[#This Row],[Column5]])</f>
        <v>0.18438405831857799</v>
      </c>
      <c r="I1377" s="4">
        <f>_xlfn.NUMBERVALUE(Test_Length_Start[[#This Row],[Column6]])</f>
        <v>0.16084758757037901</v>
      </c>
      <c r="J1377" s="4">
        <f>_xlfn.NUMBERVALUE(Test_Length_Start[[#This Row],[Column7]])</f>
        <v>0.15519686545655501</v>
      </c>
      <c r="K1377" s="4">
        <f>_xlfn.NUMBERVALUE(Test_Length_Start[[#This Row],[Column12]])</f>
        <v>3.1697719800285902</v>
      </c>
      <c r="L1377" s="8">
        <f>_xlfn.NUMBERVALUE(Test_Length_Start[[#This Row],[Column10]])</f>
        <v>0.49741553130680699</v>
      </c>
      <c r="M1377" s="4">
        <f>_xlfn.NUMBERVALUE(Test_Length_Start[[#This Row],[Column11]])</f>
        <v>0.49745356247677902</v>
      </c>
      <c r="N1377" s="8">
        <f>Tableau2[[#This Row],[Longueur manquante]]-(6-Tableau2[[#This Row],[longueur]])</f>
        <v>-3.378849464064841</v>
      </c>
    </row>
    <row r="1378" spans="2:14" x14ac:dyDescent="0.25">
      <c r="B1378" s="3" t="str">
        <f t="shared" si="42"/>
        <v>3</v>
      </c>
      <c r="C1378" s="4" t="str">
        <f>Test_Length_Start[[#This Row],[Column1]]</f>
        <v>3-Camera-0,15000000000000002</v>
      </c>
      <c r="D1378" s="3">
        <f t="shared" si="43"/>
        <v>1.5</v>
      </c>
      <c r="E1378" s="4">
        <f>_xlfn.NUMBERVALUE(Test_Length_Start[[#This Row],[Column2]])</f>
        <v>70.567507921111698</v>
      </c>
      <c r="F1378" s="4">
        <f>_xlfn.NUMBERVALUE(Test_Length_Start[[#This Row],[Column3]])</f>
        <v>1.9832666594816799</v>
      </c>
      <c r="G1378" s="4">
        <f>_xlfn.NUMBERVALUE(Test_Length_Start[[#This Row],[Column4]])</f>
        <v>0.14177233005787501</v>
      </c>
      <c r="H1378" s="4">
        <f>_xlfn.NUMBERVALUE(Test_Length_Start[[#This Row],[Column5]])</f>
        <v>0.23470768674728201</v>
      </c>
      <c r="I1378" s="4">
        <f>_xlfn.NUMBERVALUE(Test_Length_Start[[#This Row],[Column6]])</f>
        <v>0.118792939697671</v>
      </c>
      <c r="J1378" s="4">
        <f>_xlfn.NUMBERVALUE(Test_Length_Start[[#This Row],[Column7]])</f>
        <v>0.17690105124448099</v>
      </c>
      <c r="K1378" s="4">
        <f>_xlfn.NUMBERVALUE(Test_Length_Start[[#This Row],[Column12]])</f>
        <v>3.86821150698233</v>
      </c>
      <c r="L1378" s="8">
        <f>_xlfn.NUMBERVALUE(Test_Length_Start[[#This Row],[Column10]])</f>
        <v>0.43992864057310599</v>
      </c>
      <c r="M1378" s="4">
        <f>_xlfn.NUMBERVALUE(Test_Length_Start[[#This Row],[Column11]])</f>
        <v>0.74987404907670496</v>
      </c>
      <c r="N1378" s="8">
        <f>Tableau2[[#This Row],[Longueur manquante]]-(6-Tableau2[[#This Row],[longueur]])</f>
        <v>-3.2668592914416146</v>
      </c>
    </row>
    <row r="1379" spans="2:14" x14ac:dyDescent="0.25">
      <c r="B1379" s="3" t="str">
        <f t="shared" si="42"/>
        <v>3</v>
      </c>
      <c r="C1379" s="4" t="str">
        <f>Test_Length_Start[[#This Row],[Column1]]</f>
        <v>3-Camera-0,15000000000000002</v>
      </c>
      <c r="D1379" s="3">
        <f t="shared" si="43"/>
        <v>1.5</v>
      </c>
      <c r="E1379" s="4">
        <f>_xlfn.NUMBERVALUE(Test_Length_Start[[#This Row],[Column2]])</f>
        <v>38.381963371031901</v>
      </c>
      <c r="F1379" s="4">
        <f>_xlfn.NUMBERVALUE(Test_Length_Start[[#This Row],[Column3]])</f>
        <v>2.1090931324311901</v>
      </c>
      <c r="G1379" s="4">
        <f>_xlfn.NUMBERVALUE(Test_Length_Start[[#This Row],[Column4]])</f>
        <v>5.8687987541064301E-2</v>
      </c>
      <c r="H1379" s="4">
        <f>_xlfn.NUMBERVALUE(Test_Length_Start[[#This Row],[Column5]])</f>
        <v>9.3482344280232596E-2</v>
      </c>
      <c r="I1379" s="4">
        <f>_xlfn.NUMBERVALUE(Test_Length_Start[[#This Row],[Column6]])</f>
        <v>4.2947655114447002E-2</v>
      </c>
      <c r="J1379" s="4">
        <f>_xlfn.NUMBERVALUE(Test_Length_Start[[#This Row],[Column7]])</f>
        <v>8.0580339348376606E-2</v>
      </c>
      <c r="K1379" s="4">
        <f>_xlfn.NUMBERVALUE(Test_Length_Start[[#This Row],[Column12]])</f>
        <v>3.5706372909480701</v>
      </c>
      <c r="L1379" s="8">
        <f>_xlfn.NUMBERVALUE(Test_Length_Start[[#This Row],[Column10]])</f>
        <v>0.33375290633072102</v>
      </c>
      <c r="M1379" s="4">
        <f>_xlfn.NUMBERVALUE(Test_Length_Start[[#This Row],[Column11]])</f>
        <v>0.282848053625534</v>
      </c>
      <c r="N1379" s="8">
        <f>Tableau2[[#This Row],[Longueur manquante]]-(6-Tableau2[[#This Row],[longueur]])</f>
        <v>-3.6080588139432761</v>
      </c>
    </row>
    <row r="1380" spans="2:14" x14ac:dyDescent="0.25">
      <c r="B1380" s="3" t="str">
        <f t="shared" si="42"/>
        <v>3</v>
      </c>
      <c r="C1380" s="4" t="str">
        <f>Test_Length_Start[[#This Row],[Column1]]</f>
        <v>3-Camera-0,15000000000000002</v>
      </c>
      <c r="D1380" s="3">
        <f t="shared" si="43"/>
        <v>1.5</v>
      </c>
      <c r="E1380" s="4">
        <f>_xlfn.NUMBERVALUE(Test_Length_Start[[#This Row],[Column2]])</f>
        <v>18.432260857373301</v>
      </c>
      <c r="F1380" s="4">
        <f>_xlfn.NUMBERVALUE(Test_Length_Start[[#This Row],[Column3]])</f>
        <v>2.0303238434744202</v>
      </c>
      <c r="G1380" s="4">
        <f>_xlfn.NUMBERVALUE(Test_Length_Start[[#This Row],[Column4]])</f>
        <v>7.2875592295400998E-2</v>
      </c>
      <c r="H1380" s="4">
        <f>_xlfn.NUMBERVALUE(Test_Length_Start[[#This Row],[Column5]])</f>
        <v>0.109961850471782</v>
      </c>
      <c r="I1380" s="4">
        <f>_xlfn.NUMBERVALUE(Test_Length_Start[[#This Row],[Column6]])</f>
        <v>5.0193704934594602E-2</v>
      </c>
      <c r="J1380" s="4">
        <f>_xlfn.NUMBERVALUE(Test_Length_Start[[#This Row],[Column7]])</f>
        <v>8.7514310823550295E-2</v>
      </c>
      <c r="K1380" s="4">
        <f>_xlfn.NUMBERVALUE(Test_Length_Start[[#This Row],[Column12]])</f>
        <v>3.7909895840566601</v>
      </c>
      <c r="L1380" s="8">
        <f>_xlfn.NUMBERVALUE(Test_Length_Start[[#This Row],[Column10]])</f>
        <v>0.40340236763210202</v>
      </c>
      <c r="M1380" s="4">
        <f>_xlfn.NUMBERVALUE(Test_Length_Start[[#This Row],[Column11]])</f>
        <v>0.378161641837155</v>
      </c>
      <c r="N1380" s="8">
        <f>Tableau2[[#This Row],[Longueur manquante]]-(6-Tableau2[[#This Row],[longueur]])</f>
        <v>-3.5915145146884249</v>
      </c>
    </row>
    <row r="1381" spans="2:14" x14ac:dyDescent="0.25">
      <c r="B1381" s="3" t="str">
        <f t="shared" si="42"/>
        <v>3</v>
      </c>
      <c r="C1381" s="4" t="str">
        <f>Test_Length_Start[[#This Row],[Column1]]</f>
        <v>3-Camera-0,15000000000000002</v>
      </c>
      <c r="D1381" s="3">
        <f t="shared" si="43"/>
        <v>1.5</v>
      </c>
      <c r="E1381" s="4">
        <f>_xlfn.NUMBERVALUE(Test_Length_Start[[#This Row],[Column2]])</f>
        <v>59.760474005715203</v>
      </c>
      <c r="F1381" s="4">
        <f>_xlfn.NUMBERVALUE(Test_Length_Start[[#This Row],[Column3]])</f>
        <v>2.1651167006334302</v>
      </c>
      <c r="G1381" s="4">
        <f>_xlfn.NUMBERVALUE(Test_Length_Start[[#This Row],[Column4]])</f>
        <v>5.7934176152486201E-2</v>
      </c>
      <c r="H1381" s="4">
        <f>_xlfn.NUMBERVALUE(Test_Length_Start[[#This Row],[Column5]])</f>
        <v>9.4686380498729697E-2</v>
      </c>
      <c r="I1381" s="4">
        <f>_xlfn.NUMBERVALUE(Test_Length_Start[[#This Row],[Column6]])</f>
        <v>4.91276909472739E-2</v>
      </c>
      <c r="J1381" s="4">
        <f>_xlfn.NUMBERVALUE(Test_Length_Start[[#This Row],[Column7]])</f>
        <v>8.9686627514167505E-2</v>
      </c>
      <c r="K1381" s="4">
        <f>_xlfn.NUMBERVALUE(Test_Length_Start[[#This Row],[Column12]])</f>
        <v>3.63974514207802</v>
      </c>
      <c r="L1381" s="8">
        <f>_xlfn.NUMBERVALUE(Test_Length_Start[[#This Row],[Column10]])</f>
        <v>0.27390064648321599</v>
      </c>
      <c r="M1381" s="4">
        <f>_xlfn.NUMBERVALUE(Test_Length_Start[[#This Row],[Column11]])</f>
        <v>0.30981170672247399</v>
      </c>
      <c r="N1381" s="8">
        <f>Tableau2[[#This Row],[Longueur manquante]]-(6-Tableau2[[#This Row],[longueur]])</f>
        <v>-3.5250715926440956</v>
      </c>
    </row>
    <row r="1382" spans="2:14" x14ac:dyDescent="0.25">
      <c r="B1382" s="3" t="str">
        <f t="shared" si="42"/>
        <v>3</v>
      </c>
      <c r="C1382" s="4" t="str">
        <f>Test_Length_Start[[#This Row],[Column1]]</f>
        <v>3-Ground_Truth</v>
      </c>
      <c r="D1382" s="3">
        <f t="shared" si="43"/>
        <v>-2</v>
      </c>
      <c r="E1382" s="4">
        <f>_xlfn.NUMBERVALUE(Test_Length_Start[[#This Row],[Column2]])</f>
        <v>63.2520681020561</v>
      </c>
      <c r="F1382" s="4">
        <f>_xlfn.NUMBERVALUE(Test_Length_Start[[#This Row],[Column3]])</f>
        <v>1.8356372571295201</v>
      </c>
      <c r="G1382" s="4">
        <f>_xlfn.NUMBERVALUE(Test_Length_Start[[#This Row],[Column4]])</f>
        <v>2.36154544937669E-2</v>
      </c>
      <c r="H1382" s="4">
        <f>_xlfn.NUMBERVALUE(Test_Length_Start[[#This Row],[Column5]])</f>
        <v>8.0627616960428597E-2</v>
      </c>
      <c r="I1382" s="4">
        <f>_xlfn.NUMBERVALUE(Test_Length_Start[[#This Row],[Column6]])</f>
        <v>2.0770318442556099E-2</v>
      </c>
      <c r="J1382" s="4">
        <f>_xlfn.NUMBERVALUE(Test_Length_Start[[#This Row],[Column7]])</f>
        <v>6.3758574667357501E-2</v>
      </c>
      <c r="K1382" s="4">
        <f>_xlfn.NUMBERVALUE(Test_Length_Start[[#This Row],[Column12]])</f>
        <v>2.5761220870772301</v>
      </c>
      <c r="L1382" s="8">
        <f>_xlfn.NUMBERVALUE(Test_Length_Start[[#This Row],[Column10]])</f>
        <v>0.145906089549563</v>
      </c>
      <c r="M1382" s="4">
        <f>_xlfn.NUMBERVALUE(Test_Length_Start[[#This Row],[Column11]])</f>
        <v>0.36439472391788802</v>
      </c>
      <c r="N1382" s="8">
        <f>Tableau2[[#This Row],[Longueur manquante]]-(6-Tableau2[[#This Row],[longueur]])</f>
        <v>-3.7999680189525922</v>
      </c>
    </row>
    <row r="1383" spans="2:14" x14ac:dyDescent="0.25">
      <c r="B1383" s="3" t="str">
        <f t="shared" si="42"/>
        <v>3</v>
      </c>
      <c r="C1383" s="4" t="str">
        <f>Test_Length_Start[[#This Row],[Column1]]</f>
        <v>3-Ground_Truth</v>
      </c>
      <c r="D1383" s="3">
        <f t="shared" si="43"/>
        <v>-2</v>
      </c>
      <c r="E1383" s="4">
        <f>_xlfn.NUMBERVALUE(Test_Length_Start[[#This Row],[Column2]])</f>
        <v>70.121852403109799</v>
      </c>
      <c r="F1383" s="4">
        <f>_xlfn.NUMBERVALUE(Test_Length_Start[[#This Row],[Column3]])</f>
        <v>1.9062729602095401</v>
      </c>
      <c r="G1383" s="4">
        <f>_xlfn.NUMBERVALUE(Test_Length_Start[[#This Row],[Column4]])</f>
        <v>1.6186926759039499E-2</v>
      </c>
      <c r="H1383" s="4">
        <f>_xlfn.NUMBERVALUE(Test_Length_Start[[#This Row],[Column5]])</f>
        <v>6.9183630586856198E-2</v>
      </c>
      <c r="I1383" s="4">
        <f>_xlfn.NUMBERVALUE(Test_Length_Start[[#This Row],[Column6]])</f>
        <v>1.2909126184245801E-2</v>
      </c>
      <c r="J1383" s="4">
        <f>_xlfn.NUMBERVALUE(Test_Length_Start[[#This Row],[Column7]])</f>
        <v>4.9465447533988398E-2</v>
      </c>
      <c r="K1383" s="4">
        <f>_xlfn.NUMBERVALUE(Test_Length_Start[[#This Row],[Column12]])</f>
        <v>2.5014342860085801</v>
      </c>
      <c r="L1383" s="8">
        <f>_xlfn.NUMBERVALUE(Test_Length_Start[[#This Row],[Column10]])</f>
        <v>4.7391844811193302E-2</v>
      </c>
      <c r="M1383" s="4">
        <f>_xlfn.NUMBERVALUE(Test_Length_Start[[#This Row],[Column11]])</f>
        <v>0.35548504832239802</v>
      </c>
      <c r="N1383" s="8">
        <f>Tableau2[[#This Row],[Longueur manquante]]-(6-Tableau2[[#This Row],[longueur]])</f>
        <v>-3.7382419914680622</v>
      </c>
    </row>
    <row r="1384" spans="2:14" x14ac:dyDescent="0.25">
      <c r="B1384" s="3" t="str">
        <f t="shared" si="42"/>
        <v>3</v>
      </c>
      <c r="C1384" s="4" t="str">
        <f>Test_Length_Start[[#This Row],[Column1]]</f>
        <v>3-Ground_Truth</v>
      </c>
      <c r="D1384" s="3">
        <f t="shared" si="43"/>
        <v>-2</v>
      </c>
      <c r="E1384" s="4">
        <f>_xlfn.NUMBERVALUE(Test_Length_Start[[#This Row],[Column2]])</f>
        <v>72.270306820300803</v>
      </c>
      <c r="F1384" s="4">
        <f>_xlfn.NUMBERVALUE(Test_Length_Start[[#This Row],[Column3]])</f>
        <v>1.9012840416002701</v>
      </c>
      <c r="G1384" s="4">
        <f>_xlfn.NUMBERVALUE(Test_Length_Start[[#This Row],[Column4]])</f>
        <v>2.9007126961910802E-3</v>
      </c>
      <c r="H1384" s="4">
        <f>_xlfn.NUMBERVALUE(Test_Length_Start[[#This Row],[Column5]])</f>
        <v>6.5760682660232397E-2</v>
      </c>
      <c r="I1384" s="4">
        <f>_xlfn.NUMBERVALUE(Test_Length_Start[[#This Row],[Column6]])</f>
        <v>2.9451634578304799E-3</v>
      </c>
      <c r="J1384" s="4">
        <f>_xlfn.NUMBERVALUE(Test_Length_Start[[#This Row],[Column7]])</f>
        <v>4.5914085346153502E-2</v>
      </c>
      <c r="K1384" s="4">
        <f>_xlfn.NUMBERVALUE(Test_Length_Start[[#This Row],[Column12]])</f>
        <v>2.94012761698104</v>
      </c>
      <c r="L1384" s="8">
        <f>_xlfn.NUMBERVALUE(Test_Length_Start[[#This Row],[Column10]])</f>
        <v>6.0159917650898596E-3</v>
      </c>
      <c r="M1384" s="4">
        <f>_xlfn.NUMBERVALUE(Test_Length_Start[[#This Row],[Column11]])</f>
        <v>0.35272148437023498</v>
      </c>
      <c r="N1384" s="8">
        <f>Tableau2[[#This Row],[Longueur manquante]]-(6-Tableau2[[#This Row],[longueur]])</f>
        <v>-3.7459944740294948</v>
      </c>
    </row>
    <row r="1385" spans="2:14" x14ac:dyDescent="0.25">
      <c r="B1385" s="3" t="str">
        <f t="shared" si="42"/>
        <v>3</v>
      </c>
      <c r="C1385" s="4" t="str">
        <f>Test_Length_Start[[#This Row],[Column1]]</f>
        <v>3-Ground_Truth</v>
      </c>
      <c r="D1385" s="3">
        <f t="shared" si="43"/>
        <v>-2</v>
      </c>
      <c r="E1385" s="4">
        <f>_xlfn.NUMBERVALUE(Test_Length_Start[[#This Row],[Column2]])</f>
        <v>57.893830533220097</v>
      </c>
      <c r="F1385" s="4">
        <f>_xlfn.NUMBERVALUE(Test_Length_Start[[#This Row],[Column3]])</f>
        <v>1.80715492690474</v>
      </c>
      <c r="G1385" s="4">
        <f>_xlfn.NUMBERVALUE(Test_Length_Start[[#This Row],[Column4]])</f>
        <v>1.6935823627588598E-2</v>
      </c>
      <c r="H1385" s="4">
        <f>_xlfn.NUMBERVALUE(Test_Length_Start[[#This Row],[Column5]])</f>
        <v>8.1726657525096905E-2</v>
      </c>
      <c r="I1385" s="4">
        <f>_xlfn.NUMBERVALUE(Test_Length_Start[[#This Row],[Column6]])</f>
        <v>1.5771744601898698E-2</v>
      </c>
      <c r="J1385" s="4">
        <f>_xlfn.NUMBERVALUE(Test_Length_Start[[#This Row],[Column7]])</f>
        <v>5.5592942260970703E-2</v>
      </c>
      <c r="K1385" s="4">
        <f>_xlfn.NUMBERVALUE(Test_Length_Start[[#This Row],[Column12]])</f>
        <v>2.5344694949453599</v>
      </c>
      <c r="L1385" s="8">
        <f>_xlfn.NUMBERVALUE(Test_Length_Start[[#This Row],[Column10]])</f>
        <v>4.1054565184312997E-2</v>
      </c>
      <c r="M1385" s="4">
        <f>_xlfn.NUMBERVALUE(Test_Length_Start[[#This Row],[Column11]])</f>
        <v>0.35858870392743297</v>
      </c>
      <c r="N1385" s="8">
        <f>Tableau2[[#This Row],[Longueur manquante]]-(6-Tableau2[[#This Row],[longueur]])</f>
        <v>-3.8342563691678269</v>
      </c>
    </row>
    <row r="1386" spans="2:14" x14ac:dyDescent="0.25">
      <c r="B1386" s="3" t="str">
        <f t="shared" si="42"/>
        <v>3</v>
      </c>
      <c r="C1386" s="4" t="str">
        <f>Test_Length_Start[[#This Row],[Column1]]</f>
        <v>3-Ground_Truth</v>
      </c>
      <c r="D1386" s="3">
        <f t="shared" si="43"/>
        <v>-2</v>
      </c>
      <c r="E1386" s="4">
        <f>_xlfn.NUMBERVALUE(Test_Length_Start[[#This Row],[Column2]])</f>
        <v>86.106057434400498</v>
      </c>
      <c r="F1386" s="4">
        <f>_xlfn.NUMBERVALUE(Test_Length_Start[[#This Row],[Column3]])</f>
        <v>1.8250008155498501</v>
      </c>
      <c r="G1386" s="4">
        <f>_xlfn.NUMBERVALUE(Test_Length_Start[[#This Row],[Column4]])</f>
        <v>3.0692002315332499E-2</v>
      </c>
      <c r="H1386" s="4">
        <f>_xlfn.NUMBERVALUE(Test_Length_Start[[#This Row],[Column5]])</f>
        <v>8.7719894717585803E-2</v>
      </c>
      <c r="I1386" s="4">
        <f>_xlfn.NUMBERVALUE(Test_Length_Start[[#This Row],[Column6]])</f>
        <v>1.8834650514200298E-2</v>
      </c>
      <c r="J1386" s="4">
        <f>_xlfn.NUMBERVALUE(Test_Length_Start[[#This Row],[Column7]])</f>
        <v>7.7051730146340203E-2</v>
      </c>
      <c r="K1386" s="4">
        <f>_xlfn.NUMBERVALUE(Test_Length_Start[[#This Row],[Column12]])</f>
        <v>2.4950343020027499</v>
      </c>
      <c r="L1386" s="8">
        <f>_xlfn.NUMBERVALUE(Test_Length_Start[[#This Row],[Column10]])</f>
        <v>0.115518268509971</v>
      </c>
      <c r="M1386" s="4">
        <f>_xlfn.NUMBERVALUE(Test_Length_Start[[#This Row],[Column11]])</f>
        <v>0.34645351466850099</v>
      </c>
      <c r="N1386" s="8">
        <f>Tableau2[[#This Row],[Longueur manquante]]-(6-Tableau2[[#This Row],[longueur]])</f>
        <v>-3.8285456697816489</v>
      </c>
    </row>
    <row r="1387" spans="2:14" x14ac:dyDescent="0.25">
      <c r="B1387" s="3" t="str">
        <f t="shared" si="42"/>
        <v>3</v>
      </c>
      <c r="C1387" s="4" t="str">
        <f>Test_Length_Start[[#This Row],[Column1]]</f>
        <v>3-Ground_Truth</v>
      </c>
      <c r="D1387" s="3">
        <f t="shared" si="43"/>
        <v>-2</v>
      </c>
      <c r="E1387" s="4">
        <f>_xlfn.NUMBERVALUE(Test_Length_Start[[#This Row],[Column2]])</f>
        <v>58.384255638689801</v>
      </c>
      <c r="F1387" s="4">
        <f>_xlfn.NUMBERVALUE(Test_Length_Start[[#This Row],[Column3]])</f>
        <v>1.8755110480016299</v>
      </c>
      <c r="G1387" s="4">
        <f>_xlfn.NUMBERVALUE(Test_Length_Start[[#This Row],[Column4]])</f>
        <v>1.17338085443199E-2</v>
      </c>
      <c r="H1387" s="4">
        <f>_xlfn.NUMBERVALUE(Test_Length_Start[[#This Row],[Column5]])</f>
        <v>6.9209640943809103E-2</v>
      </c>
      <c r="I1387" s="4">
        <f>_xlfn.NUMBERVALUE(Test_Length_Start[[#This Row],[Column6]])</f>
        <v>9.9956571956494496E-3</v>
      </c>
      <c r="J1387" s="4">
        <f>_xlfn.NUMBERVALUE(Test_Length_Start[[#This Row],[Column7]])</f>
        <v>5.0049666219663502E-2</v>
      </c>
      <c r="K1387" s="4">
        <f>_xlfn.NUMBERVALUE(Test_Length_Start[[#This Row],[Column12]])</f>
        <v>2.4281521249795301</v>
      </c>
      <c r="L1387" s="8">
        <f>_xlfn.NUMBERVALUE(Test_Length_Start[[#This Row],[Column10]])</f>
        <v>6.0563725797846302E-2</v>
      </c>
      <c r="M1387" s="4">
        <f>_xlfn.NUMBERVALUE(Test_Length_Start[[#This Row],[Column11]])</f>
        <v>0.34117014215722302</v>
      </c>
      <c r="N1387" s="8">
        <f>Tableau2[[#This Row],[Longueur manquante]]-(6-Tableau2[[#This Row],[longueur]])</f>
        <v>-3.7833188098411474</v>
      </c>
    </row>
    <row r="1388" spans="2:14" x14ac:dyDescent="0.25">
      <c r="B1388" s="3" t="str">
        <f t="shared" si="42"/>
        <v>3</v>
      </c>
      <c r="C1388" s="4" t="str">
        <f>Test_Length_Start[[#This Row],[Column1]]</f>
        <v>3-Ground_Truth</v>
      </c>
      <c r="D1388" s="3">
        <f t="shared" si="43"/>
        <v>-2</v>
      </c>
      <c r="E1388" s="4">
        <f>_xlfn.NUMBERVALUE(Test_Length_Start[[#This Row],[Column2]])</f>
        <v>66.623847816675195</v>
      </c>
      <c r="F1388" s="4">
        <f>_xlfn.NUMBERVALUE(Test_Length_Start[[#This Row],[Column3]])</f>
        <v>1.83999627829434</v>
      </c>
      <c r="G1388" s="4">
        <f>_xlfn.NUMBERVALUE(Test_Length_Start[[#This Row],[Column4]])</f>
        <v>6.2948594913490802E-3</v>
      </c>
      <c r="H1388" s="4">
        <f>_xlfn.NUMBERVALUE(Test_Length_Start[[#This Row],[Column5]])</f>
        <v>6.9726168165042193E-2</v>
      </c>
      <c r="I1388" s="4">
        <f>_xlfn.NUMBERVALUE(Test_Length_Start[[#This Row],[Column6]])</f>
        <v>4.6793339410740598E-3</v>
      </c>
      <c r="J1388" s="4">
        <f>_xlfn.NUMBERVALUE(Test_Length_Start[[#This Row],[Column7]])</f>
        <v>4.8659182241224799E-2</v>
      </c>
      <c r="K1388" s="4">
        <f>_xlfn.NUMBERVALUE(Test_Length_Start[[#This Row],[Column12]])</f>
        <v>2.7319679469801401</v>
      </c>
      <c r="L1388" s="8">
        <f>_xlfn.NUMBERVALUE(Test_Length_Start[[#This Row],[Column10]])</f>
        <v>2.3245811195123499E-2</v>
      </c>
      <c r="M1388" s="4">
        <f>_xlfn.NUMBERVALUE(Test_Length_Start[[#This Row],[Column11]])</f>
        <v>0.33898873665841001</v>
      </c>
      <c r="N1388" s="8">
        <f>Tableau2[[#This Row],[Longueur manquante]]-(6-Tableau2[[#This Row],[longueur]])</f>
        <v>-3.8210149850472503</v>
      </c>
    </row>
    <row r="1389" spans="2:14" x14ac:dyDescent="0.25">
      <c r="B1389" s="3" t="str">
        <f t="shared" si="42"/>
        <v>3</v>
      </c>
      <c r="C1389" s="4" t="str">
        <f>Test_Length_Start[[#This Row],[Column1]]</f>
        <v>3-Ground_Truth</v>
      </c>
      <c r="D1389" s="3">
        <f t="shared" si="43"/>
        <v>-2</v>
      </c>
      <c r="E1389" s="4">
        <f>_xlfn.NUMBERVALUE(Test_Length_Start[[#This Row],[Column2]])</f>
        <v>59.004024467503299</v>
      </c>
      <c r="F1389" s="4">
        <f>_xlfn.NUMBERVALUE(Test_Length_Start[[#This Row],[Column3]])</f>
        <v>1.8028565193418999</v>
      </c>
      <c r="G1389" s="4">
        <f>_xlfn.NUMBERVALUE(Test_Length_Start[[#This Row],[Column4]])</f>
        <v>1.19271374380392E-2</v>
      </c>
      <c r="H1389" s="4">
        <f>_xlfn.NUMBERVALUE(Test_Length_Start[[#This Row],[Column5]])</f>
        <v>7.3688393161369894E-2</v>
      </c>
      <c r="I1389" s="4">
        <f>_xlfn.NUMBERVALUE(Test_Length_Start[[#This Row],[Column6]])</f>
        <v>8.7527700533164103E-3</v>
      </c>
      <c r="J1389" s="4">
        <f>_xlfn.NUMBERVALUE(Test_Length_Start[[#This Row],[Column7]])</f>
        <v>5.1153459701129798E-2</v>
      </c>
      <c r="K1389" s="4">
        <f>_xlfn.NUMBERVALUE(Test_Length_Start[[#This Row],[Column12]])</f>
        <v>2.34123551403172</v>
      </c>
      <c r="L1389" s="8">
        <f>_xlfn.NUMBERVALUE(Test_Length_Start[[#This Row],[Column10]])</f>
        <v>3.4666892185937097E-2</v>
      </c>
      <c r="M1389" s="4">
        <f>_xlfn.NUMBERVALUE(Test_Length_Start[[#This Row],[Column11]])</f>
        <v>0.34567503689641998</v>
      </c>
      <c r="N1389" s="8">
        <f>Tableau2[[#This Row],[Longueur manquante]]-(6-Tableau2[[#This Row],[longueur]])</f>
        <v>-3.8514684437616804</v>
      </c>
    </row>
    <row r="1390" spans="2:14" x14ac:dyDescent="0.25">
      <c r="B1390" s="3" t="str">
        <f t="shared" si="42"/>
        <v>3</v>
      </c>
      <c r="C1390" s="4" t="str">
        <f>Test_Length_Start[[#This Row],[Column1]]</f>
        <v>3-Ground_Truth</v>
      </c>
      <c r="D1390" s="3">
        <f t="shared" si="43"/>
        <v>-2</v>
      </c>
      <c r="E1390" s="4">
        <f>_xlfn.NUMBERVALUE(Test_Length_Start[[#This Row],[Column2]])</f>
        <v>73.773109533448206</v>
      </c>
      <c r="F1390" s="4">
        <f>_xlfn.NUMBERVALUE(Test_Length_Start[[#This Row],[Column3]])</f>
        <v>1.8447216076520101</v>
      </c>
      <c r="G1390" s="4">
        <f>_xlfn.NUMBERVALUE(Test_Length_Start[[#This Row],[Column4]])</f>
        <v>8.1889775947932009E-3</v>
      </c>
      <c r="H1390" s="4">
        <f>_xlfn.NUMBERVALUE(Test_Length_Start[[#This Row],[Column5]])</f>
        <v>7.0945535327248802E-2</v>
      </c>
      <c r="I1390" s="4">
        <f>_xlfn.NUMBERVALUE(Test_Length_Start[[#This Row],[Column6]])</f>
        <v>6.8522434753231802E-3</v>
      </c>
      <c r="J1390" s="4">
        <f>_xlfn.NUMBERVALUE(Test_Length_Start[[#This Row],[Column7]])</f>
        <v>4.9498460251068403E-2</v>
      </c>
      <c r="K1390" s="4">
        <f>_xlfn.NUMBERVALUE(Test_Length_Start[[#This Row],[Column12]])</f>
        <v>2.6940666290465698</v>
      </c>
      <c r="L1390" s="8">
        <f>_xlfn.NUMBERVALUE(Test_Length_Start[[#This Row],[Column10]])</f>
        <v>2.2753990965603099E-2</v>
      </c>
      <c r="M1390" s="4">
        <f>_xlfn.NUMBERVALUE(Test_Length_Start[[#This Row],[Column11]])</f>
        <v>0.348820651445026</v>
      </c>
      <c r="N1390" s="8">
        <f>Tableau2[[#This Row],[Longueur manquante]]-(6-Tableau2[[#This Row],[longueur]])</f>
        <v>-3.8064577409029638</v>
      </c>
    </row>
    <row r="1391" spans="2:14" x14ac:dyDescent="0.25">
      <c r="B1391" s="3" t="str">
        <f t="shared" si="42"/>
        <v>3</v>
      </c>
      <c r="C1391" s="4" t="str">
        <f>Test_Length_Start[[#This Row],[Column1]]</f>
        <v>3-Ground_Truth</v>
      </c>
      <c r="D1391" s="3">
        <f t="shared" si="43"/>
        <v>-2</v>
      </c>
      <c r="E1391" s="4">
        <f>_xlfn.NUMBERVALUE(Test_Length_Start[[#This Row],[Column2]])</f>
        <v>63.923696077617002</v>
      </c>
      <c r="F1391" s="4">
        <f>_xlfn.NUMBERVALUE(Test_Length_Start[[#This Row],[Column3]])</f>
        <v>1.8405834739639799</v>
      </c>
      <c r="G1391" s="4">
        <f>_xlfn.NUMBERVALUE(Test_Length_Start[[#This Row],[Column4]])</f>
        <v>1.2428635960968999E-2</v>
      </c>
      <c r="H1391" s="4">
        <f>_xlfn.NUMBERVALUE(Test_Length_Start[[#This Row],[Column5]])</f>
        <v>7.2685463745934001E-2</v>
      </c>
      <c r="I1391" s="4">
        <f>_xlfn.NUMBERVALUE(Test_Length_Start[[#This Row],[Column6]])</f>
        <v>9.8879056060651501E-3</v>
      </c>
      <c r="J1391" s="4">
        <f>_xlfn.NUMBERVALUE(Test_Length_Start[[#This Row],[Column7]])</f>
        <v>5.0734436609432401E-2</v>
      </c>
      <c r="K1391" s="4">
        <f>_xlfn.NUMBERVALUE(Test_Length_Start[[#This Row],[Column12]])</f>
        <v>2.3781890589743799</v>
      </c>
      <c r="L1391" s="8">
        <f>_xlfn.NUMBERVALUE(Test_Length_Start[[#This Row],[Column10]])</f>
        <v>3.7261378395074402E-2</v>
      </c>
      <c r="M1391" s="4">
        <f>_xlfn.NUMBERVALUE(Test_Length_Start[[#This Row],[Column11]])</f>
        <v>0.341780195379491</v>
      </c>
      <c r="N1391" s="8">
        <f>Tableau2[[#This Row],[Longueur manquante]]-(6-Tableau2[[#This Row],[longueur]])</f>
        <v>-3.8176363306565291</v>
      </c>
    </row>
    <row r="1392" spans="2:14" x14ac:dyDescent="0.25">
      <c r="B1392" s="3" t="str">
        <f t="shared" si="42"/>
        <v>3</v>
      </c>
      <c r="C1392" s="4" t="str">
        <f>Test_Length_Start[[#This Row],[Column1]]</f>
        <v>3-Ground_Truth</v>
      </c>
      <c r="D1392" s="3">
        <f t="shared" si="43"/>
        <v>-2</v>
      </c>
      <c r="E1392" s="4">
        <f>_xlfn.NUMBERVALUE(Test_Length_Start[[#This Row],[Column2]])</f>
        <v>71.152146451767905</v>
      </c>
      <c r="F1392" s="4">
        <f>_xlfn.NUMBERVALUE(Test_Length_Start[[#This Row],[Column3]])</f>
        <v>1.80094639706078</v>
      </c>
      <c r="G1392" s="4">
        <f>_xlfn.NUMBERVALUE(Test_Length_Start[[#This Row],[Column4]])</f>
        <v>9.92164245859882E-3</v>
      </c>
      <c r="H1392" s="4">
        <f>_xlfn.NUMBERVALUE(Test_Length_Start[[#This Row],[Column5]])</f>
        <v>7.8634821548236797E-2</v>
      </c>
      <c r="I1392" s="4">
        <f>_xlfn.NUMBERVALUE(Test_Length_Start[[#This Row],[Column6]])</f>
        <v>5.7708348305319703E-3</v>
      </c>
      <c r="J1392" s="4">
        <f>_xlfn.NUMBERVALUE(Test_Length_Start[[#This Row],[Column7]])</f>
        <v>5.3585014446527003E-2</v>
      </c>
      <c r="K1392" s="4">
        <f>_xlfn.NUMBERVALUE(Test_Length_Start[[#This Row],[Column12]])</f>
        <v>2.8879442209145001</v>
      </c>
      <c r="L1392" s="8">
        <f>_xlfn.NUMBERVALUE(Test_Length_Start[[#This Row],[Column10]])</f>
        <v>3.1765818567172498E-2</v>
      </c>
      <c r="M1392" s="4">
        <f>_xlfn.NUMBERVALUE(Test_Length_Start[[#This Row],[Column11]])</f>
        <v>0.35048453856759998</v>
      </c>
      <c r="N1392" s="8">
        <f>Tableau2[[#This Row],[Longueur manquante]]-(6-Tableau2[[#This Row],[longueur]])</f>
        <v>-3.8485690643716195</v>
      </c>
    </row>
    <row r="1393" spans="2:14" x14ac:dyDescent="0.25">
      <c r="B1393" s="3" t="str">
        <f t="shared" si="42"/>
        <v>3</v>
      </c>
      <c r="C1393" s="4" t="str">
        <f>Test_Length_Start[[#This Row],[Column1]]</f>
        <v>3-Ground_Truth</v>
      </c>
      <c r="D1393" s="3">
        <f t="shared" si="43"/>
        <v>-2</v>
      </c>
      <c r="E1393" s="4">
        <f>_xlfn.NUMBERVALUE(Test_Length_Start[[#This Row],[Column2]])</f>
        <v>66.632927636225801</v>
      </c>
      <c r="F1393" s="4">
        <f>_xlfn.NUMBERVALUE(Test_Length_Start[[#This Row],[Column3]])</f>
        <v>1.83909664618006</v>
      </c>
      <c r="G1393" s="4">
        <f>_xlfn.NUMBERVALUE(Test_Length_Start[[#This Row],[Column4]])</f>
        <v>4.9728224304694804E-3</v>
      </c>
      <c r="H1393" s="4">
        <f>_xlfn.NUMBERVALUE(Test_Length_Start[[#This Row],[Column5]])</f>
        <v>7.0610521404345594E-2</v>
      </c>
      <c r="I1393" s="4">
        <f>_xlfn.NUMBERVALUE(Test_Length_Start[[#This Row],[Column6]])</f>
        <v>3.5185223433890299E-3</v>
      </c>
      <c r="J1393" s="4">
        <f>_xlfn.NUMBERVALUE(Test_Length_Start[[#This Row],[Column7]])</f>
        <v>4.8911125911084499E-2</v>
      </c>
      <c r="K1393" s="4">
        <f>_xlfn.NUMBERVALUE(Test_Length_Start[[#This Row],[Column12]])</f>
        <v>2.3763516440521899</v>
      </c>
      <c r="L1393" s="8">
        <f>_xlfn.NUMBERVALUE(Test_Length_Start[[#This Row],[Column10]])</f>
        <v>2.6217398052185498E-2</v>
      </c>
      <c r="M1393" s="4">
        <f>_xlfn.NUMBERVALUE(Test_Length_Start[[#This Row],[Column11]])</f>
        <v>0.33578615837924902</v>
      </c>
      <c r="N1393" s="8">
        <f>Tableau2[[#This Row],[Longueur manquante]]-(6-Tableau2[[#This Row],[longueur]])</f>
        <v>-3.8251171954406908</v>
      </c>
    </row>
    <row r="1394" spans="2:14" x14ac:dyDescent="0.25">
      <c r="B1394" s="3" t="str">
        <f t="shared" si="42"/>
        <v>3</v>
      </c>
      <c r="C1394" s="4" t="str">
        <f>Test_Length_Start[[#This Row],[Column1]]</f>
        <v>3-Ground_Truth</v>
      </c>
      <c r="D1394" s="3">
        <f t="shared" si="43"/>
        <v>-2</v>
      </c>
      <c r="E1394" s="4">
        <f>_xlfn.NUMBERVALUE(Test_Length_Start[[#This Row],[Column2]])</f>
        <v>62.156307846774801</v>
      </c>
      <c r="F1394" s="4">
        <f>_xlfn.NUMBERVALUE(Test_Length_Start[[#This Row],[Column3]])</f>
        <v>1.94018364677585</v>
      </c>
      <c r="G1394" s="4">
        <f>_xlfn.NUMBERVALUE(Test_Length_Start[[#This Row],[Column4]])</f>
        <v>3.3842472840772901E-2</v>
      </c>
      <c r="H1394" s="4">
        <f>_xlfn.NUMBERVALUE(Test_Length_Start[[#This Row],[Column5]])</f>
        <v>8.6641949255568104E-2</v>
      </c>
      <c r="I1394" s="4">
        <f>_xlfn.NUMBERVALUE(Test_Length_Start[[#This Row],[Column6]])</f>
        <v>2.7685393345643801E-2</v>
      </c>
      <c r="J1394" s="4">
        <f>_xlfn.NUMBERVALUE(Test_Length_Start[[#This Row],[Column7]])</f>
        <v>7.3214430703563094E-2</v>
      </c>
      <c r="K1394" s="4">
        <f>_xlfn.NUMBERVALUE(Test_Length_Start[[#This Row],[Column12]])</f>
        <v>2.6007561930455201</v>
      </c>
      <c r="L1394" s="8">
        <f>_xlfn.NUMBERVALUE(Test_Length_Start[[#This Row],[Column10]])</f>
        <v>0.101344864583508</v>
      </c>
      <c r="M1394" s="4">
        <f>_xlfn.NUMBERVALUE(Test_Length_Start[[#This Row],[Column11]])</f>
        <v>0.397649425525131</v>
      </c>
      <c r="N1394" s="8">
        <f>Tableau2[[#This Row],[Longueur manquante]]-(6-Tableau2[[#This Row],[longueur]])</f>
        <v>-3.662166927699019</v>
      </c>
    </row>
    <row r="1395" spans="2:14" x14ac:dyDescent="0.25">
      <c r="B1395" s="3" t="str">
        <f t="shared" si="42"/>
        <v>3</v>
      </c>
      <c r="C1395" s="4" t="str">
        <f>Test_Length_Start[[#This Row],[Column1]]</f>
        <v>3-Ground_Truth</v>
      </c>
      <c r="D1395" s="3">
        <f t="shared" si="43"/>
        <v>-2</v>
      </c>
      <c r="E1395" s="4">
        <f>_xlfn.NUMBERVALUE(Test_Length_Start[[#This Row],[Column2]])</f>
        <v>68.226404542943598</v>
      </c>
      <c r="F1395" s="4">
        <f>_xlfn.NUMBERVALUE(Test_Length_Start[[#This Row],[Column3]])</f>
        <v>1.84638014491879</v>
      </c>
      <c r="G1395" s="4">
        <f>_xlfn.NUMBERVALUE(Test_Length_Start[[#This Row],[Column4]])</f>
        <v>5.2486005077619696E-3</v>
      </c>
      <c r="H1395" s="4">
        <f>_xlfn.NUMBERVALUE(Test_Length_Start[[#This Row],[Column5]])</f>
        <v>7.0261228187503605E-2</v>
      </c>
      <c r="I1395" s="4">
        <f>_xlfn.NUMBERVALUE(Test_Length_Start[[#This Row],[Column6]])</f>
        <v>4.1863624846651603E-3</v>
      </c>
      <c r="J1395" s="4">
        <f>_xlfn.NUMBERVALUE(Test_Length_Start[[#This Row],[Column7]])</f>
        <v>4.8843675868881699E-2</v>
      </c>
      <c r="K1395" s="4">
        <f>_xlfn.NUMBERVALUE(Test_Length_Start[[#This Row],[Column12]])</f>
        <v>2.6357803570572198</v>
      </c>
      <c r="L1395" s="8">
        <f>_xlfn.NUMBERVALUE(Test_Length_Start[[#This Row],[Column10]])</f>
        <v>1.4502407803076999E-2</v>
      </c>
      <c r="M1395" s="4">
        <f>_xlfn.NUMBERVALUE(Test_Length_Start[[#This Row],[Column11]])</f>
        <v>0.34472940471056801</v>
      </c>
      <c r="N1395" s="8">
        <f>Tableau2[[#This Row],[Longueur manquante]]-(6-Tableau2[[#This Row],[longueur]])</f>
        <v>-3.808890450370642</v>
      </c>
    </row>
    <row r="1396" spans="2:14" x14ac:dyDescent="0.25">
      <c r="B1396" s="3" t="str">
        <f t="shared" si="42"/>
        <v>3</v>
      </c>
      <c r="C1396" s="4" t="str">
        <f>Test_Length_Start[[#This Row],[Column1]]</f>
        <v>3-Ground_Truth</v>
      </c>
      <c r="D1396" s="3">
        <f t="shared" si="43"/>
        <v>-2</v>
      </c>
      <c r="E1396" s="4">
        <f>_xlfn.NUMBERVALUE(Test_Length_Start[[#This Row],[Column2]])</f>
        <v>70.813723718148395</v>
      </c>
      <c r="F1396" s="4">
        <f>_xlfn.NUMBERVALUE(Test_Length_Start[[#This Row],[Column3]])</f>
        <v>1.82540874775086</v>
      </c>
      <c r="G1396" s="4">
        <f>_xlfn.NUMBERVALUE(Test_Length_Start[[#This Row],[Column4]])</f>
        <v>1.6516437153100701E-2</v>
      </c>
      <c r="H1396" s="4">
        <f>_xlfn.NUMBERVALUE(Test_Length_Start[[#This Row],[Column5]])</f>
        <v>7.64924083811446E-2</v>
      </c>
      <c r="I1396" s="4">
        <f>_xlfn.NUMBERVALUE(Test_Length_Start[[#This Row],[Column6]])</f>
        <v>1.36811211111515E-2</v>
      </c>
      <c r="J1396" s="4">
        <f>_xlfn.NUMBERVALUE(Test_Length_Start[[#This Row],[Column7]])</f>
        <v>5.32834250026138E-2</v>
      </c>
      <c r="K1396" s="4">
        <f>_xlfn.NUMBERVALUE(Test_Length_Start[[#This Row],[Column12]])</f>
        <v>2.4320435900008301</v>
      </c>
      <c r="L1396" s="8">
        <f>_xlfn.NUMBERVALUE(Test_Length_Start[[#This Row],[Column10]])</f>
        <v>4.4483898307598697E-2</v>
      </c>
      <c r="M1396" s="4">
        <f>_xlfn.NUMBERVALUE(Test_Length_Start[[#This Row],[Column11]])</f>
        <v>0.342720071478822</v>
      </c>
      <c r="N1396" s="8">
        <f>Tableau2[[#This Row],[Longueur manquante]]-(6-Tableau2[[#This Row],[longueur]])</f>
        <v>-3.8318711807703183</v>
      </c>
    </row>
    <row r="1397" spans="2:14" x14ac:dyDescent="0.25">
      <c r="B1397" s="3" t="str">
        <f t="shared" si="42"/>
        <v>3</v>
      </c>
      <c r="C1397" s="4" t="str">
        <f>Test_Length_Start[[#This Row],[Column1]]</f>
        <v>3-Ground_Truth</v>
      </c>
      <c r="D1397" s="3">
        <f t="shared" si="43"/>
        <v>-2</v>
      </c>
      <c r="E1397" s="4">
        <f>_xlfn.NUMBERVALUE(Test_Length_Start[[#This Row],[Column2]])</f>
        <v>79.866887865630403</v>
      </c>
      <c r="F1397" s="4">
        <f>_xlfn.NUMBERVALUE(Test_Length_Start[[#This Row],[Column3]])</f>
        <v>1.9151964878239101</v>
      </c>
      <c r="G1397" s="4">
        <f>_xlfn.NUMBERVALUE(Test_Length_Start[[#This Row],[Column4]])</f>
        <v>1.32361683269049E-2</v>
      </c>
      <c r="H1397" s="4">
        <f>_xlfn.NUMBERVALUE(Test_Length_Start[[#This Row],[Column5]])</f>
        <v>6.8684492953267604E-2</v>
      </c>
      <c r="I1397" s="4">
        <f>_xlfn.NUMBERVALUE(Test_Length_Start[[#This Row],[Column6]])</f>
        <v>1.09916877293386E-2</v>
      </c>
      <c r="J1397" s="4">
        <f>_xlfn.NUMBERVALUE(Test_Length_Start[[#This Row],[Column7]])</f>
        <v>4.8754479262709198E-2</v>
      </c>
      <c r="K1397" s="4">
        <f>_xlfn.NUMBERVALUE(Test_Length_Start[[#This Row],[Column12]])</f>
        <v>2.4004912560339999</v>
      </c>
      <c r="L1397" s="8">
        <f>_xlfn.NUMBERVALUE(Test_Length_Start[[#This Row],[Column10]])</f>
        <v>3.9624341438940197E-2</v>
      </c>
      <c r="M1397" s="4">
        <f>_xlfn.NUMBERVALUE(Test_Length_Start[[#This Row],[Column11]])</f>
        <v>0.35274420229435699</v>
      </c>
      <c r="N1397" s="8">
        <f>Tableau2[[#This Row],[Longueur manquante]]-(6-Tableau2[[#This Row],[longueur]])</f>
        <v>-3.7320593098817332</v>
      </c>
    </row>
    <row r="1398" spans="2:14" x14ac:dyDescent="0.25">
      <c r="B1398" s="3" t="str">
        <f t="shared" si="42"/>
        <v>3</v>
      </c>
      <c r="C1398" s="4" t="str">
        <f>Test_Length_Start[[#This Row],[Column1]]</f>
        <v>3-Ground_Truth</v>
      </c>
      <c r="D1398" s="3">
        <f t="shared" si="43"/>
        <v>-2</v>
      </c>
      <c r="E1398" s="4">
        <f>_xlfn.NUMBERVALUE(Test_Length_Start[[#This Row],[Column2]])</f>
        <v>64.362730522864894</v>
      </c>
      <c r="F1398" s="4">
        <f>_xlfn.NUMBERVALUE(Test_Length_Start[[#This Row],[Column3]])</f>
        <v>1.82788599530379</v>
      </c>
      <c r="G1398" s="4">
        <f>_xlfn.NUMBERVALUE(Test_Length_Start[[#This Row],[Column4]])</f>
        <v>1.48904457472759E-2</v>
      </c>
      <c r="H1398" s="4">
        <f>_xlfn.NUMBERVALUE(Test_Length_Start[[#This Row],[Column5]])</f>
        <v>7.2750687553954904E-2</v>
      </c>
      <c r="I1398" s="4">
        <f>_xlfn.NUMBERVALUE(Test_Length_Start[[#This Row],[Column6]])</f>
        <v>1.2494251169145E-2</v>
      </c>
      <c r="J1398" s="4">
        <f>_xlfn.NUMBERVALUE(Test_Length_Start[[#This Row],[Column7]])</f>
        <v>5.1129637772116598E-2</v>
      </c>
      <c r="K1398" s="4">
        <f>_xlfn.NUMBERVALUE(Test_Length_Start[[#This Row],[Column12]])</f>
        <v>2.3534184579038899</v>
      </c>
      <c r="L1398" s="8">
        <f>_xlfn.NUMBERVALUE(Test_Length_Start[[#This Row],[Column10]])</f>
        <v>3.7684845677494402E-2</v>
      </c>
      <c r="M1398" s="4">
        <f>_xlfn.NUMBERVALUE(Test_Length_Start[[#This Row],[Column11]])</f>
        <v>0.35289096079330101</v>
      </c>
      <c r="N1398" s="8">
        <f>Tableau2[[#This Row],[Longueur manquante]]-(6-Tableau2[[#This Row],[longueur]])</f>
        <v>-3.8192230439029093</v>
      </c>
    </row>
    <row r="1399" spans="2:14" x14ac:dyDescent="0.25">
      <c r="B1399" s="3" t="str">
        <f t="shared" si="42"/>
        <v>3</v>
      </c>
      <c r="C1399" s="4" t="str">
        <f>Test_Length_Start[[#This Row],[Column1]]</f>
        <v>3-Ground_Truth</v>
      </c>
      <c r="D1399" s="3">
        <f t="shared" si="43"/>
        <v>-2</v>
      </c>
      <c r="E1399" s="4">
        <f>_xlfn.NUMBERVALUE(Test_Length_Start[[#This Row],[Column2]])</f>
        <v>71.867783116831205</v>
      </c>
      <c r="F1399" s="4">
        <f>_xlfn.NUMBERVALUE(Test_Length_Start[[#This Row],[Column3]])</f>
        <v>1.8445769963726399</v>
      </c>
      <c r="G1399" s="4">
        <f>_xlfn.NUMBERVALUE(Test_Length_Start[[#This Row],[Column4]])</f>
        <v>1.1059195815406E-2</v>
      </c>
      <c r="H1399" s="4">
        <f>_xlfn.NUMBERVALUE(Test_Length_Start[[#This Row],[Column5]])</f>
        <v>7.2120625483418702E-2</v>
      </c>
      <c r="I1399" s="4">
        <f>_xlfn.NUMBERVALUE(Test_Length_Start[[#This Row],[Column6]])</f>
        <v>9.6322023641269398E-3</v>
      </c>
      <c r="J1399" s="4">
        <f>_xlfn.NUMBERVALUE(Test_Length_Start[[#This Row],[Column7]])</f>
        <v>5.0583643107923897E-2</v>
      </c>
      <c r="K1399" s="4">
        <f>_xlfn.NUMBERVALUE(Test_Length_Start[[#This Row],[Column12]])</f>
        <v>2.55773944698739</v>
      </c>
      <c r="L1399" s="8">
        <f>_xlfn.NUMBERVALUE(Test_Length_Start[[#This Row],[Column10]])</f>
        <v>3.4890017843969903E-2</v>
      </c>
      <c r="M1399" s="4">
        <f>_xlfn.NUMBERVALUE(Test_Length_Start[[#This Row],[Column11]])</f>
        <v>0.35541211025783698</v>
      </c>
      <c r="N1399" s="8">
        <f>Tableau2[[#This Row],[Longueur manquante]]-(6-Tableau2[[#This Row],[longueur]])</f>
        <v>-3.8000108933695236</v>
      </c>
    </row>
    <row r="1400" spans="2:14" x14ac:dyDescent="0.25">
      <c r="B1400" s="3" t="str">
        <f t="shared" si="42"/>
        <v>3</v>
      </c>
      <c r="C1400" s="4" t="str">
        <f>Test_Length_Start[[#This Row],[Column1]]</f>
        <v>3-Ground_Truth</v>
      </c>
      <c r="D1400" s="3">
        <f t="shared" si="43"/>
        <v>-2</v>
      </c>
      <c r="E1400" s="4">
        <f>_xlfn.NUMBERVALUE(Test_Length_Start[[#This Row],[Column2]])</f>
        <v>55.753455113969999</v>
      </c>
      <c r="F1400" s="4">
        <f>_xlfn.NUMBERVALUE(Test_Length_Start[[#This Row],[Column3]])</f>
        <v>1.8037373576123601</v>
      </c>
      <c r="G1400" s="4">
        <f>_xlfn.NUMBERVALUE(Test_Length_Start[[#This Row],[Column4]])</f>
        <v>1.5741457511099899E-2</v>
      </c>
      <c r="H1400" s="4">
        <f>_xlfn.NUMBERVALUE(Test_Length_Start[[#This Row],[Column5]])</f>
        <v>7.8583719876881702E-2</v>
      </c>
      <c r="I1400" s="4">
        <f>_xlfn.NUMBERVALUE(Test_Length_Start[[#This Row],[Column6]])</f>
        <v>1.0367287169413901E-2</v>
      </c>
      <c r="J1400" s="4">
        <f>_xlfn.NUMBERVALUE(Test_Length_Start[[#This Row],[Column7]])</f>
        <v>6.0692217512374101E-2</v>
      </c>
      <c r="K1400" s="4">
        <f>_xlfn.NUMBERVALUE(Test_Length_Start[[#This Row],[Column12]])</f>
        <v>2.58909274404868</v>
      </c>
      <c r="L1400" s="8">
        <f>_xlfn.NUMBERVALUE(Test_Length_Start[[#This Row],[Column10]])</f>
        <v>0.125670929970009</v>
      </c>
      <c r="M1400" s="4">
        <f>_xlfn.NUMBERVALUE(Test_Length_Start[[#This Row],[Column11]])</f>
        <v>0.33533434430596198</v>
      </c>
      <c r="N1400" s="8">
        <f>Tableau2[[#This Row],[Longueur manquante]]-(6-Tableau2[[#This Row],[longueur]])</f>
        <v>-3.8609282980816779</v>
      </c>
    </row>
    <row r="1401" spans="2:14" x14ac:dyDescent="0.25">
      <c r="B1401" s="3" t="str">
        <f t="shared" si="42"/>
        <v>3</v>
      </c>
      <c r="C1401" s="4" t="str">
        <f>Test_Length_Start[[#This Row],[Column1]]</f>
        <v>3-Ground_Truth</v>
      </c>
      <c r="D1401" s="3">
        <f t="shared" si="43"/>
        <v>-2</v>
      </c>
      <c r="E1401" s="4">
        <f>_xlfn.NUMBERVALUE(Test_Length_Start[[#This Row],[Column2]])</f>
        <v>51.132284702615898</v>
      </c>
      <c r="F1401" s="4">
        <f>_xlfn.NUMBERVALUE(Test_Length_Start[[#This Row],[Column3]])</f>
        <v>1.84290850422718</v>
      </c>
      <c r="G1401" s="4">
        <f>_xlfn.NUMBERVALUE(Test_Length_Start[[#This Row],[Column4]])</f>
        <v>2.9853155132051699E-2</v>
      </c>
      <c r="H1401" s="4">
        <f>_xlfn.NUMBERVALUE(Test_Length_Start[[#This Row],[Column5]])</f>
        <v>8.6545270657639201E-2</v>
      </c>
      <c r="I1401" s="4">
        <f>_xlfn.NUMBERVALUE(Test_Length_Start[[#This Row],[Column6]])</f>
        <v>1.96964865751077E-2</v>
      </c>
      <c r="J1401" s="4">
        <f>_xlfn.NUMBERVALUE(Test_Length_Start[[#This Row],[Column7]])</f>
        <v>7.5511523295647698E-2</v>
      </c>
      <c r="K1401" s="4">
        <f>_xlfn.NUMBERVALUE(Test_Length_Start[[#This Row],[Column12]])</f>
        <v>2.6500383109087098</v>
      </c>
      <c r="L1401" s="8">
        <f>_xlfn.NUMBERVALUE(Test_Length_Start[[#This Row],[Column10]])</f>
        <v>0.14349281253129501</v>
      </c>
      <c r="M1401" s="4">
        <f>_xlfn.NUMBERVALUE(Test_Length_Start[[#This Row],[Column11]])</f>
        <v>0.35738751806559299</v>
      </c>
      <c r="N1401" s="8">
        <f>Tableau2[[#This Row],[Longueur manquante]]-(6-Tableau2[[#This Row],[longueur]])</f>
        <v>-3.7997039777072263</v>
      </c>
    </row>
    <row r="1402" spans="2:14" x14ac:dyDescent="0.25">
      <c r="B1402" s="3" t="str">
        <f t="shared" si="42"/>
        <v>4</v>
      </c>
      <c r="C1402" s="4" t="str">
        <f>Test_Length_Start[[#This Row],[Column1]]</f>
        <v>4-Camera-0,0</v>
      </c>
      <c r="D1402" s="3">
        <f t="shared" si="43"/>
        <v>0</v>
      </c>
      <c r="E1402" s="4">
        <f>_xlfn.NUMBERVALUE(Test_Length_Start[[#This Row],[Column2]])</f>
        <v>33.581382868488603</v>
      </c>
      <c r="F1402" s="4">
        <f>_xlfn.NUMBERVALUE(Test_Length_Start[[#This Row],[Column3]])</f>
        <v>1.82453400140193</v>
      </c>
      <c r="G1402" s="4">
        <f>_xlfn.NUMBERVALUE(Test_Length_Start[[#This Row],[Column4]])</f>
        <v>1.44494620658253E-2</v>
      </c>
      <c r="H1402" s="4">
        <f>_xlfn.NUMBERVALUE(Test_Length_Start[[#This Row],[Column5]])</f>
        <v>7.8395682559297297E-2</v>
      </c>
      <c r="I1402" s="4">
        <f>_xlfn.NUMBERVALUE(Test_Length_Start[[#This Row],[Column6]])</f>
        <v>9.0413691402260795E-3</v>
      </c>
      <c r="J1402" s="4">
        <f>_xlfn.NUMBERVALUE(Test_Length_Start[[#This Row],[Column7]])</f>
        <v>5.9634341312648297E-2</v>
      </c>
      <c r="K1402" s="4">
        <f>_xlfn.NUMBERVALUE(Test_Length_Start[[#This Row],[Column12]])</f>
        <v>1.9204596120398401</v>
      </c>
      <c r="L1402" s="8">
        <f>_xlfn.NUMBERVALUE(Test_Length_Start[[#This Row],[Column10]])</f>
        <v>0.102629544858171</v>
      </c>
      <c r="M1402" s="4">
        <f>_xlfn.NUMBERVALUE(Test_Length_Start[[#This Row],[Column11]])</f>
        <v>0.36353420113698198</v>
      </c>
      <c r="N1402" s="8">
        <f>Tableau2[[#This Row],[Longueur manquante]]-(6-Tableau2[[#This Row],[longueur]])</f>
        <v>-3.8119317974610878</v>
      </c>
    </row>
    <row r="1403" spans="2:14" x14ac:dyDescent="0.25">
      <c r="B1403" s="3" t="str">
        <f t="shared" si="42"/>
        <v>4</v>
      </c>
      <c r="C1403" s="4" t="str">
        <f>Test_Length_Start[[#This Row],[Column1]]</f>
        <v>4-Camera-0,0</v>
      </c>
      <c r="D1403" s="3">
        <f t="shared" si="43"/>
        <v>0</v>
      </c>
      <c r="E1403" s="4">
        <f>_xlfn.NUMBERVALUE(Test_Length_Start[[#This Row],[Column2]])</f>
        <v>45.739134305346397</v>
      </c>
      <c r="F1403" s="4">
        <f>_xlfn.NUMBERVALUE(Test_Length_Start[[#This Row],[Column3]])</f>
        <v>1.8217046263326599</v>
      </c>
      <c r="G1403" s="4">
        <f>_xlfn.NUMBERVALUE(Test_Length_Start[[#This Row],[Column4]])</f>
        <v>9.9453754398425801E-3</v>
      </c>
      <c r="H1403" s="4">
        <f>_xlfn.NUMBERVALUE(Test_Length_Start[[#This Row],[Column5]])</f>
        <v>7.6903006353597994E-2</v>
      </c>
      <c r="I1403" s="4">
        <f>_xlfn.NUMBERVALUE(Test_Length_Start[[#This Row],[Column6]])</f>
        <v>8.9909251427708597E-3</v>
      </c>
      <c r="J1403" s="4">
        <f>_xlfn.NUMBERVALUE(Test_Length_Start[[#This Row],[Column7]])</f>
        <v>5.69618304326939E-2</v>
      </c>
      <c r="K1403" s="4">
        <f>_xlfn.NUMBERVALUE(Test_Length_Start[[#This Row],[Column12]])</f>
        <v>1.9349481330718801</v>
      </c>
      <c r="L1403" s="8">
        <f>_xlfn.NUMBERVALUE(Test_Length_Start[[#This Row],[Column10]])</f>
        <v>2.3991616411357601E-2</v>
      </c>
      <c r="M1403" s="4">
        <f>_xlfn.NUMBERVALUE(Test_Length_Start[[#This Row],[Column11]])</f>
        <v>0.37919050549026001</v>
      </c>
      <c r="N1403" s="8">
        <f>Tableau2[[#This Row],[Longueur manquante]]-(6-Tableau2[[#This Row],[longueur]])</f>
        <v>-3.7991048681770803</v>
      </c>
    </row>
    <row r="1404" spans="2:14" x14ac:dyDescent="0.25">
      <c r="B1404" s="3" t="str">
        <f t="shared" si="42"/>
        <v>4</v>
      </c>
      <c r="C1404" s="4" t="str">
        <f>Test_Length_Start[[#This Row],[Column1]]</f>
        <v>4-Camera-0,0</v>
      </c>
      <c r="D1404" s="3">
        <f t="shared" si="43"/>
        <v>0</v>
      </c>
      <c r="E1404" s="4">
        <f>_xlfn.NUMBERVALUE(Test_Length_Start[[#This Row],[Column2]])</f>
        <v>55.210522646112302</v>
      </c>
      <c r="F1404" s="4">
        <f>_xlfn.NUMBERVALUE(Test_Length_Start[[#This Row],[Column3]])</f>
        <v>1.94322598351767</v>
      </c>
      <c r="G1404" s="4">
        <f>_xlfn.NUMBERVALUE(Test_Length_Start[[#This Row],[Column4]])</f>
        <v>9.6295565038504102E-3</v>
      </c>
      <c r="H1404" s="4">
        <f>_xlfn.NUMBERVALUE(Test_Length_Start[[#This Row],[Column5]])</f>
        <v>7.15174409111798E-2</v>
      </c>
      <c r="I1404" s="4">
        <f>_xlfn.NUMBERVALUE(Test_Length_Start[[#This Row],[Column6]])</f>
        <v>9.11796306265545E-3</v>
      </c>
      <c r="J1404" s="4">
        <f>_xlfn.NUMBERVALUE(Test_Length_Start[[#This Row],[Column7]])</f>
        <v>5.0835924522898299E-2</v>
      </c>
      <c r="K1404" s="4">
        <f>_xlfn.NUMBERVALUE(Test_Length_Start[[#This Row],[Column12]])</f>
        <v>1.9989770629908801</v>
      </c>
      <c r="L1404" s="8">
        <f>_xlfn.NUMBERVALUE(Test_Length_Start[[#This Row],[Column10]])</f>
        <v>2.8112417383935599E-2</v>
      </c>
      <c r="M1404" s="4">
        <f>_xlfn.NUMBERVALUE(Test_Length_Start[[#This Row],[Column11]])</f>
        <v>0.40395906611517302</v>
      </c>
      <c r="N1404" s="8">
        <f>Tableau2[[#This Row],[Longueur manquante]]-(6-Tableau2[[#This Row],[longueur]])</f>
        <v>-3.6528149503671572</v>
      </c>
    </row>
    <row r="1405" spans="2:14" x14ac:dyDescent="0.25">
      <c r="B1405" s="3" t="str">
        <f t="shared" si="42"/>
        <v>4</v>
      </c>
      <c r="C1405" s="4" t="str">
        <f>Test_Length_Start[[#This Row],[Column1]]</f>
        <v>4-Camera-0,0</v>
      </c>
      <c r="D1405" s="3">
        <f t="shared" si="43"/>
        <v>0</v>
      </c>
      <c r="E1405" s="4">
        <f>_xlfn.NUMBERVALUE(Test_Length_Start[[#This Row],[Column2]])</f>
        <v>30.401648081770698</v>
      </c>
      <c r="F1405" s="4">
        <f>_xlfn.NUMBERVALUE(Test_Length_Start[[#This Row],[Column3]])</f>
        <v>1.8853427741551401</v>
      </c>
      <c r="G1405" s="4">
        <f>_xlfn.NUMBERVALUE(Test_Length_Start[[#This Row],[Column4]])</f>
        <v>1.7076318620502198E-2</v>
      </c>
      <c r="H1405" s="4">
        <f>_xlfn.NUMBERVALUE(Test_Length_Start[[#This Row],[Column5]])</f>
        <v>7.2445468133749497E-2</v>
      </c>
      <c r="I1405" s="4">
        <f>_xlfn.NUMBERVALUE(Test_Length_Start[[#This Row],[Column6]])</f>
        <v>1.2398977530574199E-2</v>
      </c>
      <c r="J1405" s="4">
        <f>_xlfn.NUMBERVALUE(Test_Length_Start[[#This Row],[Column7]])</f>
        <v>5.40892554078699E-2</v>
      </c>
      <c r="K1405" s="4">
        <f>_xlfn.NUMBERVALUE(Test_Length_Start[[#This Row],[Column12]])</f>
        <v>1.9174692820524699</v>
      </c>
      <c r="L1405" s="8">
        <f>_xlfn.NUMBERVALUE(Test_Length_Start[[#This Row],[Column10]])</f>
        <v>6.3928512708889204E-2</v>
      </c>
      <c r="M1405" s="4">
        <f>_xlfn.NUMBERVALUE(Test_Length_Start[[#This Row],[Column11]])</f>
        <v>0.36770245570395699</v>
      </c>
      <c r="N1405" s="8">
        <f>Tableau2[[#This Row],[Longueur manquante]]-(6-Tableau2[[#This Row],[longueur]])</f>
        <v>-3.7469547701409036</v>
      </c>
    </row>
    <row r="1406" spans="2:14" x14ac:dyDescent="0.25">
      <c r="B1406" s="3" t="str">
        <f t="shared" si="42"/>
        <v>4</v>
      </c>
      <c r="C1406" s="4" t="str">
        <f>Test_Length_Start[[#This Row],[Column1]]</f>
        <v>4-Camera-0,0</v>
      </c>
      <c r="D1406" s="3">
        <f t="shared" si="43"/>
        <v>0</v>
      </c>
      <c r="E1406" s="4">
        <f>_xlfn.NUMBERVALUE(Test_Length_Start[[#This Row],[Column2]])</f>
        <v>49.517059874331103</v>
      </c>
      <c r="F1406" s="4">
        <f>_xlfn.NUMBERVALUE(Test_Length_Start[[#This Row],[Column3]])</f>
        <v>1.9284953896470001</v>
      </c>
      <c r="G1406" s="4">
        <f>_xlfn.NUMBERVALUE(Test_Length_Start[[#This Row],[Column4]])</f>
        <v>7.4283204776824799E-3</v>
      </c>
      <c r="H1406" s="4">
        <f>_xlfn.NUMBERVALUE(Test_Length_Start[[#This Row],[Column5]])</f>
        <v>7.0990923672984305E-2</v>
      </c>
      <c r="I1406" s="4">
        <f>_xlfn.NUMBERVALUE(Test_Length_Start[[#This Row],[Column6]])</f>
        <v>6.3406629527183898E-3</v>
      </c>
      <c r="J1406" s="4">
        <f>_xlfn.NUMBERVALUE(Test_Length_Start[[#This Row],[Column7]])</f>
        <v>5.1332408115733801E-2</v>
      </c>
      <c r="K1406" s="4">
        <f>_xlfn.NUMBERVALUE(Test_Length_Start[[#This Row],[Column12]])</f>
        <v>1.8468827920733</v>
      </c>
      <c r="L1406" s="8">
        <f>_xlfn.NUMBERVALUE(Test_Length_Start[[#This Row],[Column10]])</f>
        <v>1.94823422378484E-2</v>
      </c>
      <c r="M1406" s="4">
        <f>_xlfn.NUMBERVALUE(Test_Length_Start[[#This Row],[Column11]])</f>
        <v>0.39776985394500802</v>
      </c>
      <c r="N1406" s="8">
        <f>Tableau2[[#This Row],[Longueur manquante]]-(6-Tableau2[[#This Row],[longueur]])</f>
        <v>-3.6737347564079923</v>
      </c>
    </row>
    <row r="1407" spans="2:14" x14ac:dyDescent="0.25">
      <c r="B1407" s="3" t="str">
        <f t="shared" si="42"/>
        <v>4</v>
      </c>
      <c r="C1407" s="4" t="str">
        <f>Test_Length_Start[[#This Row],[Column1]]</f>
        <v>4-Camera-0,0</v>
      </c>
      <c r="D1407" s="3">
        <f t="shared" si="43"/>
        <v>0</v>
      </c>
      <c r="E1407" s="4">
        <f>_xlfn.NUMBERVALUE(Test_Length_Start[[#This Row],[Column2]])</f>
        <v>47.246042663569398</v>
      </c>
      <c r="F1407" s="4">
        <f>_xlfn.NUMBERVALUE(Test_Length_Start[[#This Row],[Column3]])</f>
        <v>1.9135821226996901</v>
      </c>
      <c r="G1407" s="4">
        <f>_xlfn.NUMBERVALUE(Test_Length_Start[[#This Row],[Column4]])</f>
        <v>1.1311559534437601E-2</v>
      </c>
      <c r="H1407" s="4">
        <f>_xlfn.NUMBERVALUE(Test_Length_Start[[#This Row],[Column5]])</f>
        <v>6.9561624441901698E-2</v>
      </c>
      <c r="I1407" s="4">
        <f>_xlfn.NUMBERVALUE(Test_Length_Start[[#This Row],[Column6]])</f>
        <v>9.0734192294665492E-3</v>
      </c>
      <c r="J1407" s="4">
        <f>_xlfn.NUMBERVALUE(Test_Length_Start[[#This Row],[Column7]])</f>
        <v>5.2613382350646998E-2</v>
      </c>
      <c r="K1407" s="4">
        <f>_xlfn.NUMBERVALUE(Test_Length_Start[[#This Row],[Column12]])</f>
        <v>1.8779325489886101</v>
      </c>
      <c r="L1407" s="8">
        <f>_xlfn.NUMBERVALUE(Test_Length_Start[[#This Row],[Column10]])</f>
        <v>6.7451303673672802E-2</v>
      </c>
      <c r="M1407" s="4">
        <f>_xlfn.NUMBERVALUE(Test_Length_Start[[#This Row],[Column11]])</f>
        <v>0.36509415595065398</v>
      </c>
      <c r="N1407" s="8">
        <f>Tableau2[[#This Row],[Longueur manquante]]-(6-Tableau2[[#This Row],[longueur]])</f>
        <v>-3.7213237213496555</v>
      </c>
    </row>
    <row r="1408" spans="2:14" x14ac:dyDescent="0.25">
      <c r="B1408" s="3" t="str">
        <f t="shared" si="42"/>
        <v>4</v>
      </c>
      <c r="C1408" s="4" t="str">
        <f>Test_Length_Start[[#This Row],[Column1]]</f>
        <v>4-Camera-0,0</v>
      </c>
      <c r="D1408" s="3">
        <f t="shared" si="43"/>
        <v>0</v>
      </c>
      <c r="E1408" s="4">
        <f>_xlfn.NUMBERVALUE(Test_Length_Start[[#This Row],[Column2]])</f>
        <v>47.767481162943099</v>
      </c>
      <c r="F1408" s="4">
        <f>_xlfn.NUMBERVALUE(Test_Length_Start[[#This Row],[Column3]])</f>
        <v>1.8923599166362901</v>
      </c>
      <c r="G1408" s="4">
        <f>_xlfn.NUMBERVALUE(Test_Length_Start[[#This Row],[Column4]])</f>
        <v>2.1762898200870202E-2</v>
      </c>
      <c r="H1408" s="4">
        <f>_xlfn.NUMBERVALUE(Test_Length_Start[[#This Row],[Column5]])</f>
        <v>7.8251937253267206E-2</v>
      </c>
      <c r="I1408" s="4">
        <f>_xlfn.NUMBERVALUE(Test_Length_Start[[#This Row],[Column6]])</f>
        <v>1.9356926712587999E-2</v>
      </c>
      <c r="J1408" s="4">
        <f>_xlfn.NUMBERVALUE(Test_Length_Start[[#This Row],[Column7]])</f>
        <v>5.9257191541658198E-2</v>
      </c>
      <c r="K1408" s="4">
        <f>_xlfn.NUMBERVALUE(Test_Length_Start[[#This Row],[Column12]])</f>
        <v>1.9351045209914399</v>
      </c>
      <c r="L1408" s="8">
        <f>_xlfn.NUMBERVALUE(Test_Length_Start[[#This Row],[Column10]])</f>
        <v>6.9495949174152694E-2</v>
      </c>
      <c r="M1408" s="4">
        <f>_xlfn.NUMBERVALUE(Test_Length_Start[[#This Row],[Column11]])</f>
        <v>0.39205213522991</v>
      </c>
      <c r="N1408" s="8">
        <f>Tableau2[[#This Row],[Longueur manquante]]-(6-Tableau2[[#This Row],[longueur]])</f>
        <v>-3.7155879481337997</v>
      </c>
    </row>
    <row r="1409" spans="2:14" x14ac:dyDescent="0.25">
      <c r="B1409" s="3" t="str">
        <f t="shared" si="42"/>
        <v>4</v>
      </c>
      <c r="C1409" s="4" t="str">
        <f>Test_Length_Start[[#This Row],[Column1]]</f>
        <v>4-Camera-0,0</v>
      </c>
      <c r="D1409" s="3">
        <f t="shared" si="43"/>
        <v>0</v>
      </c>
      <c r="E1409" s="4">
        <f>_xlfn.NUMBERVALUE(Test_Length_Start[[#This Row],[Column2]])</f>
        <v>42.119162194826302</v>
      </c>
      <c r="F1409" s="4">
        <f>_xlfn.NUMBERVALUE(Test_Length_Start[[#This Row],[Column3]])</f>
        <v>1.89647591577221</v>
      </c>
      <c r="G1409" s="4">
        <f>_xlfn.NUMBERVALUE(Test_Length_Start[[#This Row],[Column4]])</f>
        <v>1.5961714057777399E-2</v>
      </c>
      <c r="H1409" s="4">
        <f>_xlfn.NUMBERVALUE(Test_Length_Start[[#This Row],[Column5]])</f>
        <v>7.5058177567381507E-2</v>
      </c>
      <c r="I1409" s="4">
        <f>_xlfn.NUMBERVALUE(Test_Length_Start[[#This Row],[Column6]])</f>
        <v>5.7558708143614296E-3</v>
      </c>
      <c r="J1409" s="4">
        <f>_xlfn.NUMBERVALUE(Test_Length_Start[[#This Row],[Column7]])</f>
        <v>6.0753012911284501E-2</v>
      </c>
      <c r="K1409" s="4">
        <f>_xlfn.NUMBERVALUE(Test_Length_Start[[#This Row],[Column12]])</f>
        <v>1.9371128809871101</v>
      </c>
      <c r="L1409" s="8">
        <f>_xlfn.NUMBERVALUE(Test_Length_Start[[#This Row],[Column10]])</f>
        <v>8.3983857993042296E-2</v>
      </c>
      <c r="M1409" s="4">
        <f>_xlfn.NUMBERVALUE(Test_Length_Start[[#This Row],[Column11]])</f>
        <v>0.37035343840443902</v>
      </c>
      <c r="N1409" s="8">
        <f>Tableau2[[#This Row],[Longueur manquante]]-(6-Tableau2[[#This Row],[longueur]])</f>
        <v>-3.7331706458233511</v>
      </c>
    </row>
    <row r="1410" spans="2:14" x14ac:dyDescent="0.25">
      <c r="B1410" s="3" t="str">
        <f t="shared" ref="B1410:B1473" si="44">SUBSTITUTE(LEFT(C1410,2),"-","")</f>
        <v>4</v>
      </c>
      <c r="C1410" s="4" t="str">
        <f>Test_Length_Start[[#This Row],[Column1]]</f>
        <v>4-Camera-0,0</v>
      </c>
      <c r="D1410" s="3">
        <f t="shared" ref="D1410:D1473" si="45">_xlfn.NUMBERVALUE(IFERROR(RIGHT(C1410,LEN(C1410)-SEARCH("-",C1410,5)),-0.2))*10</f>
        <v>0</v>
      </c>
      <c r="E1410" s="4">
        <f>_xlfn.NUMBERVALUE(Test_Length_Start[[#This Row],[Column2]])</f>
        <v>44.999090824311402</v>
      </c>
      <c r="F1410" s="4">
        <f>_xlfn.NUMBERVALUE(Test_Length_Start[[#This Row],[Column3]])</f>
        <v>1.8686672441088401</v>
      </c>
      <c r="G1410" s="4">
        <f>_xlfn.NUMBERVALUE(Test_Length_Start[[#This Row],[Column4]])</f>
        <v>2.2574379433731501E-2</v>
      </c>
      <c r="H1410" s="4">
        <f>_xlfn.NUMBERVALUE(Test_Length_Start[[#This Row],[Column5]])</f>
        <v>7.8077157703568698E-2</v>
      </c>
      <c r="I1410" s="4">
        <f>_xlfn.NUMBERVALUE(Test_Length_Start[[#This Row],[Column6]])</f>
        <v>2.0067601115090102E-2</v>
      </c>
      <c r="J1410" s="4">
        <f>_xlfn.NUMBERVALUE(Test_Length_Start[[#This Row],[Column7]])</f>
        <v>5.9461053744304999E-2</v>
      </c>
      <c r="K1410" s="4">
        <f>_xlfn.NUMBERVALUE(Test_Length_Start[[#This Row],[Column12]])</f>
        <v>1.9252265270333699</v>
      </c>
      <c r="L1410" s="8">
        <f>_xlfn.NUMBERVALUE(Test_Length_Start[[#This Row],[Column10]])</f>
        <v>7.7000634640085303E-2</v>
      </c>
      <c r="M1410" s="4">
        <f>_xlfn.NUMBERVALUE(Test_Length_Start[[#This Row],[Column11]])</f>
        <v>0.39320719434294199</v>
      </c>
      <c r="N1410" s="8">
        <f>Tableau2[[#This Row],[Longueur manquante]]-(6-Tableau2[[#This Row],[longueur]])</f>
        <v>-3.7381255615482178</v>
      </c>
    </row>
    <row r="1411" spans="2:14" x14ac:dyDescent="0.25">
      <c r="B1411" s="3" t="str">
        <f t="shared" si="44"/>
        <v>4</v>
      </c>
      <c r="C1411" s="4" t="str">
        <f>Test_Length_Start[[#This Row],[Column1]]</f>
        <v>4-Camera-0,0</v>
      </c>
      <c r="D1411" s="3">
        <f t="shared" si="45"/>
        <v>0</v>
      </c>
      <c r="E1411" s="4">
        <f>_xlfn.NUMBERVALUE(Test_Length_Start[[#This Row],[Column2]])</f>
        <v>52.703362840047902</v>
      </c>
      <c r="F1411" s="4">
        <f>_xlfn.NUMBERVALUE(Test_Length_Start[[#This Row],[Column3]])</f>
        <v>1.9212040136083599</v>
      </c>
      <c r="G1411" s="4">
        <f>_xlfn.NUMBERVALUE(Test_Length_Start[[#This Row],[Column4]])</f>
        <v>1.9353537631616201E-2</v>
      </c>
      <c r="H1411" s="4">
        <f>_xlfn.NUMBERVALUE(Test_Length_Start[[#This Row],[Column5]])</f>
        <v>7.8371195220161505E-2</v>
      </c>
      <c r="I1411" s="4">
        <f>_xlfn.NUMBERVALUE(Test_Length_Start[[#This Row],[Column6]])</f>
        <v>1.25806938295715E-2</v>
      </c>
      <c r="J1411" s="4">
        <f>_xlfn.NUMBERVALUE(Test_Length_Start[[#This Row],[Column7]])</f>
        <v>5.9728000807748399E-2</v>
      </c>
      <c r="K1411" s="4">
        <f>_xlfn.NUMBERVALUE(Test_Length_Start[[#This Row],[Column12]])</f>
        <v>2.01152094011195</v>
      </c>
      <c r="L1411" s="8">
        <f>_xlfn.NUMBERVALUE(Test_Length_Start[[#This Row],[Column10]])</f>
        <v>5.9860758853666297E-2</v>
      </c>
      <c r="M1411" s="4">
        <f>_xlfn.NUMBERVALUE(Test_Length_Start[[#This Row],[Column11]])</f>
        <v>0.40967656560814902</v>
      </c>
      <c r="N1411" s="8">
        <f>Tableau2[[#This Row],[Longueur manquante]]-(6-Tableau2[[#This Row],[longueur]])</f>
        <v>-3.669119420783491</v>
      </c>
    </row>
    <row r="1412" spans="2:14" x14ac:dyDescent="0.25">
      <c r="B1412" s="3" t="str">
        <f t="shared" si="44"/>
        <v>4</v>
      </c>
      <c r="C1412" s="4" t="str">
        <f>Test_Length_Start[[#This Row],[Column1]]</f>
        <v>4-Camera-0,0</v>
      </c>
      <c r="D1412" s="3">
        <f t="shared" si="45"/>
        <v>0</v>
      </c>
      <c r="E1412" s="4">
        <f>_xlfn.NUMBERVALUE(Test_Length_Start[[#This Row],[Column2]])</f>
        <v>54.255365787238397</v>
      </c>
      <c r="F1412" s="4">
        <f>_xlfn.NUMBERVALUE(Test_Length_Start[[#This Row],[Column3]])</f>
        <v>1.8148866795143901</v>
      </c>
      <c r="G1412" s="4">
        <f>_xlfn.NUMBERVALUE(Test_Length_Start[[#This Row],[Column4]])</f>
        <v>1.50465489545466E-2</v>
      </c>
      <c r="H1412" s="4">
        <f>_xlfn.NUMBERVALUE(Test_Length_Start[[#This Row],[Column5]])</f>
        <v>7.99037624961869E-2</v>
      </c>
      <c r="I1412" s="4">
        <f>_xlfn.NUMBERVALUE(Test_Length_Start[[#This Row],[Column6]])</f>
        <v>9.8662428974066602E-3</v>
      </c>
      <c r="J1412" s="4">
        <f>_xlfn.NUMBERVALUE(Test_Length_Start[[#This Row],[Column7]])</f>
        <v>5.88436636740724E-2</v>
      </c>
      <c r="K1412" s="4">
        <f>_xlfn.NUMBERVALUE(Test_Length_Start[[#This Row],[Column12]])</f>
        <v>1.9169817790389001</v>
      </c>
      <c r="L1412" s="8">
        <f>_xlfn.NUMBERVALUE(Test_Length_Start[[#This Row],[Column10]])</f>
        <v>6.7387888687048703E-2</v>
      </c>
      <c r="M1412" s="4">
        <f>_xlfn.NUMBERVALUE(Test_Length_Start[[#This Row],[Column11]])</f>
        <v>0.37034653216875801</v>
      </c>
      <c r="N1412" s="8">
        <f>Tableau2[[#This Row],[Longueur manquante]]-(6-Tableau2[[#This Row],[longueur]])</f>
        <v>-3.8147667883168519</v>
      </c>
    </row>
    <row r="1413" spans="2:14" x14ac:dyDescent="0.25">
      <c r="B1413" s="3" t="str">
        <f t="shared" si="44"/>
        <v>4</v>
      </c>
      <c r="C1413" s="4" t="str">
        <f>Test_Length_Start[[#This Row],[Column1]]</f>
        <v>4-Camera-0,0</v>
      </c>
      <c r="D1413" s="3">
        <f t="shared" si="45"/>
        <v>0</v>
      </c>
      <c r="E1413" s="4">
        <f>_xlfn.NUMBERVALUE(Test_Length_Start[[#This Row],[Column2]])</f>
        <v>32.115577843389097</v>
      </c>
      <c r="F1413" s="4">
        <f>_xlfn.NUMBERVALUE(Test_Length_Start[[#This Row],[Column3]])</f>
        <v>1.8219549584833099</v>
      </c>
      <c r="G1413" s="4">
        <f>_xlfn.NUMBERVALUE(Test_Length_Start[[#This Row],[Column4]])</f>
        <v>2.0280345465122401E-2</v>
      </c>
      <c r="H1413" s="4">
        <f>_xlfn.NUMBERVALUE(Test_Length_Start[[#This Row],[Column5]])</f>
        <v>7.8175341767522902E-2</v>
      </c>
      <c r="I1413" s="4">
        <f>_xlfn.NUMBERVALUE(Test_Length_Start[[#This Row],[Column6]])</f>
        <v>1.7414416450659501E-2</v>
      </c>
      <c r="J1413" s="4">
        <f>_xlfn.NUMBERVALUE(Test_Length_Start[[#This Row],[Column7]])</f>
        <v>6.0557157815185503E-2</v>
      </c>
      <c r="K1413" s="4">
        <f>_xlfn.NUMBERVALUE(Test_Length_Start[[#This Row],[Column12]])</f>
        <v>1.89635883807204</v>
      </c>
      <c r="L1413" s="8">
        <f>_xlfn.NUMBERVALUE(Test_Length_Start[[#This Row],[Column10]])</f>
        <v>7.4596500743108501E-2</v>
      </c>
      <c r="M1413" s="4">
        <f>_xlfn.NUMBERVALUE(Test_Length_Start[[#This Row],[Column11]])</f>
        <v>0.35470845420402097</v>
      </c>
      <c r="N1413" s="8">
        <f>Tableau2[[#This Row],[Longueur manquante]]-(6-Tableau2[[#This Row],[longueur]])</f>
        <v>-3.8233365873126686</v>
      </c>
    </row>
    <row r="1414" spans="2:14" x14ac:dyDescent="0.25">
      <c r="B1414" s="3" t="str">
        <f t="shared" si="44"/>
        <v>4</v>
      </c>
      <c r="C1414" s="4" t="str">
        <f>Test_Length_Start[[#This Row],[Column1]]</f>
        <v>4-Camera-0,0</v>
      </c>
      <c r="D1414" s="3">
        <f t="shared" si="45"/>
        <v>0</v>
      </c>
      <c r="E1414" s="4">
        <f>_xlfn.NUMBERVALUE(Test_Length_Start[[#This Row],[Column2]])</f>
        <v>44.734419741242803</v>
      </c>
      <c r="F1414" s="4">
        <f>_xlfn.NUMBERVALUE(Test_Length_Start[[#This Row],[Column3]])</f>
        <v>1.84711285523886</v>
      </c>
      <c r="G1414" s="4">
        <f>_xlfn.NUMBERVALUE(Test_Length_Start[[#This Row],[Column4]])</f>
        <v>9.9328565342562108E-3</v>
      </c>
      <c r="H1414" s="4">
        <f>_xlfn.NUMBERVALUE(Test_Length_Start[[#This Row],[Column5]])</f>
        <v>7.3924824830755798E-2</v>
      </c>
      <c r="I1414" s="4">
        <f>_xlfn.NUMBERVALUE(Test_Length_Start[[#This Row],[Column6]])</f>
        <v>8.5297317118153207E-3</v>
      </c>
      <c r="J1414" s="4">
        <f>_xlfn.NUMBERVALUE(Test_Length_Start[[#This Row],[Column7]])</f>
        <v>5.4397620216476102E-2</v>
      </c>
      <c r="K1414" s="4">
        <f>_xlfn.NUMBERVALUE(Test_Length_Start[[#This Row],[Column12]])</f>
        <v>1.9454619699390601</v>
      </c>
      <c r="L1414" s="8">
        <f>_xlfn.NUMBERVALUE(Test_Length_Start[[#This Row],[Column10]])</f>
        <v>2.34830836919909E-2</v>
      </c>
      <c r="M1414" s="4">
        <f>_xlfn.NUMBERVALUE(Test_Length_Start[[#This Row],[Column11]])</f>
        <v>0.38064073239878199</v>
      </c>
      <c r="N1414" s="8">
        <f>Tableau2[[#This Row],[Longueur manquante]]-(6-Tableau2[[#This Row],[longueur]])</f>
        <v>-3.7722464123623576</v>
      </c>
    </row>
    <row r="1415" spans="2:14" x14ac:dyDescent="0.25">
      <c r="B1415" s="3" t="str">
        <f t="shared" si="44"/>
        <v>4</v>
      </c>
      <c r="C1415" s="4" t="str">
        <f>Test_Length_Start[[#This Row],[Column1]]</f>
        <v>4-Camera-0,0</v>
      </c>
      <c r="D1415" s="3">
        <f t="shared" si="45"/>
        <v>0</v>
      </c>
      <c r="E1415" s="4">
        <f>_xlfn.NUMBERVALUE(Test_Length_Start[[#This Row],[Column2]])</f>
        <v>58.441832145375301</v>
      </c>
      <c r="F1415" s="4">
        <f>_xlfn.NUMBERVALUE(Test_Length_Start[[#This Row],[Column3]])</f>
        <v>1.80974579417298</v>
      </c>
      <c r="G1415" s="4">
        <f>_xlfn.NUMBERVALUE(Test_Length_Start[[#This Row],[Column4]])</f>
        <v>2.3300718627389101E-2</v>
      </c>
      <c r="H1415" s="4">
        <f>_xlfn.NUMBERVALUE(Test_Length_Start[[#This Row],[Column5]])</f>
        <v>8.16474648050836E-2</v>
      </c>
      <c r="I1415" s="4">
        <f>_xlfn.NUMBERVALUE(Test_Length_Start[[#This Row],[Column6]])</f>
        <v>1.36987529522091E-2</v>
      </c>
      <c r="J1415" s="4">
        <f>_xlfn.NUMBERVALUE(Test_Length_Start[[#This Row],[Column7]])</f>
        <v>6.5624294824484203E-2</v>
      </c>
      <c r="K1415" s="4">
        <f>_xlfn.NUMBERVALUE(Test_Length_Start[[#This Row],[Column12]])</f>
        <v>1.8784030720125799</v>
      </c>
      <c r="L1415" s="8">
        <f>_xlfn.NUMBERVALUE(Test_Length_Start[[#This Row],[Column10]])</f>
        <v>0.16745628741965701</v>
      </c>
      <c r="M1415" s="4">
        <f>_xlfn.NUMBERVALUE(Test_Length_Start[[#This Row],[Column11]])</f>
        <v>0.34994661307936997</v>
      </c>
      <c r="N1415" s="8">
        <f>Tableau2[[#This Row],[Longueur manquante]]-(6-Tableau2[[#This Row],[longueur]])</f>
        <v>-3.8403075927476498</v>
      </c>
    </row>
    <row r="1416" spans="2:14" x14ac:dyDescent="0.25">
      <c r="B1416" s="3" t="str">
        <f t="shared" si="44"/>
        <v>4</v>
      </c>
      <c r="C1416" s="4" t="str">
        <f>Test_Length_Start[[#This Row],[Column1]]</f>
        <v>4-Camera-0,0</v>
      </c>
      <c r="D1416" s="3">
        <f t="shared" si="45"/>
        <v>0</v>
      </c>
      <c r="E1416" s="4">
        <f>_xlfn.NUMBERVALUE(Test_Length_Start[[#This Row],[Column2]])</f>
        <v>47.292166323104603</v>
      </c>
      <c r="F1416" s="4">
        <f>_xlfn.NUMBERVALUE(Test_Length_Start[[#This Row],[Column3]])</f>
        <v>1.9543489241760399</v>
      </c>
      <c r="G1416" s="4">
        <f>_xlfn.NUMBERVALUE(Test_Length_Start[[#This Row],[Column4]])</f>
        <v>4.7040622850389197E-3</v>
      </c>
      <c r="H1416" s="4">
        <f>_xlfn.NUMBERVALUE(Test_Length_Start[[#This Row],[Column5]])</f>
        <v>6.8405279876215599E-2</v>
      </c>
      <c r="I1416" s="4">
        <f>_xlfn.NUMBERVALUE(Test_Length_Start[[#This Row],[Column6]])</f>
        <v>3.5398498824297498E-3</v>
      </c>
      <c r="J1416" s="4">
        <f>_xlfn.NUMBERVALUE(Test_Length_Start[[#This Row],[Column7]])</f>
        <v>4.8655390963862601E-2</v>
      </c>
      <c r="K1416" s="4">
        <f>_xlfn.NUMBERVALUE(Test_Length_Start[[#This Row],[Column12]])</f>
        <v>1.8885212370660101</v>
      </c>
      <c r="L1416" s="8">
        <f>_xlfn.NUMBERVALUE(Test_Length_Start[[#This Row],[Column10]])</f>
        <v>1.9829038367995402E-2</v>
      </c>
      <c r="M1416" s="4">
        <f>_xlfn.NUMBERVALUE(Test_Length_Start[[#This Row],[Column11]])</f>
        <v>0.39615049509476502</v>
      </c>
      <c r="N1416" s="8">
        <f>Tableau2[[#This Row],[Longueur manquante]]-(6-Tableau2[[#This Row],[longueur]])</f>
        <v>-3.6495005807291947</v>
      </c>
    </row>
    <row r="1417" spans="2:14" x14ac:dyDescent="0.25">
      <c r="B1417" s="3" t="str">
        <f t="shared" si="44"/>
        <v>4</v>
      </c>
      <c r="C1417" s="4" t="str">
        <f>Test_Length_Start[[#This Row],[Column1]]</f>
        <v>4-Camera-0,0</v>
      </c>
      <c r="D1417" s="3">
        <f t="shared" si="45"/>
        <v>0</v>
      </c>
      <c r="E1417" s="4">
        <f>_xlfn.NUMBERVALUE(Test_Length_Start[[#This Row],[Column2]])</f>
        <v>43.774492409883102</v>
      </c>
      <c r="F1417" s="4">
        <f>_xlfn.NUMBERVALUE(Test_Length_Start[[#This Row],[Column3]])</f>
        <v>1.85989598332275</v>
      </c>
      <c r="G1417" s="4">
        <f>_xlfn.NUMBERVALUE(Test_Length_Start[[#This Row],[Column4]])</f>
        <v>6.9002849221491301E-3</v>
      </c>
      <c r="H1417" s="4">
        <f>_xlfn.NUMBERVALUE(Test_Length_Start[[#This Row],[Column5]])</f>
        <v>7.3771752686523903E-2</v>
      </c>
      <c r="I1417" s="4">
        <f>_xlfn.NUMBERVALUE(Test_Length_Start[[#This Row],[Column6]])</f>
        <v>5.1386379787687498E-3</v>
      </c>
      <c r="J1417" s="4">
        <f>_xlfn.NUMBERVALUE(Test_Length_Start[[#This Row],[Column7]])</f>
        <v>5.3831550114455999E-2</v>
      </c>
      <c r="K1417" s="4">
        <f>_xlfn.NUMBERVALUE(Test_Length_Start[[#This Row],[Column12]])</f>
        <v>1.82781833398621</v>
      </c>
      <c r="L1417" s="8">
        <f>_xlfn.NUMBERVALUE(Test_Length_Start[[#This Row],[Column10]])</f>
        <v>3.4613240723203001E-2</v>
      </c>
      <c r="M1417" s="4">
        <f>_xlfn.NUMBERVALUE(Test_Length_Start[[#This Row],[Column11]])</f>
        <v>0.37992830955310303</v>
      </c>
      <c r="N1417" s="8">
        <f>Tableau2[[#This Row],[Longueur manquante]]-(6-Tableau2[[#This Row],[longueur]])</f>
        <v>-3.7601757071241466</v>
      </c>
    </row>
    <row r="1418" spans="2:14" x14ac:dyDescent="0.25">
      <c r="B1418" s="3" t="str">
        <f t="shared" si="44"/>
        <v>4</v>
      </c>
      <c r="C1418" s="4" t="str">
        <f>Test_Length_Start[[#This Row],[Column1]]</f>
        <v>4-Camera-0,0</v>
      </c>
      <c r="D1418" s="3">
        <f t="shared" si="45"/>
        <v>0</v>
      </c>
      <c r="E1418" s="4">
        <f>_xlfn.NUMBERVALUE(Test_Length_Start[[#This Row],[Column2]])</f>
        <v>84.875312639788902</v>
      </c>
      <c r="F1418" s="4">
        <f>_xlfn.NUMBERVALUE(Test_Length_Start[[#This Row],[Column3]])</f>
        <v>2.1216451042624298</v>
      </c>
      <c r="G1418" s="4">
        <f>_xlfn.NUMBERVALUE(Test_Length_Start[[#This Row],[Column4]])</f>
        <v>3.94784202399934E-2</v>
      </c>
      <c r="H1418" s="4">
        <f>_xlfn.NUMBERVALUE(Test_Length_Start[[#This Row],[Column5]])</f>
        <v>8.5039652075247898E-2</v>
      </c>
      <c r="I1418" s="4">
        <f>_xlfn.NUMBERVALUE(Test_Length_Start[[#This Row],[Column6]])</f>
        <v>7.0322622909357998E-3</v>
      </c>
      <c r="J1418" s="4">
        <f>_xlfn.NUMBERVALUE(Test_Length_Start[[#This Row],[Column7]])</f>
        <v>6.9313114275918297E-2</v>
      </c>
      <c r="K1418" s="4">
        <f>_xlfn.NUMBERVALUE(Test_Length_Start[[#This Row],[Column12]])</f>
        <v>1.85143353394232</v>
      </c>
      <c r="L1418" s="8">
        <f>_xlfn.NUMBERVALUE(Test_Length_Start[[#This Row],[Column10]])</f>
        <v>0.32837108938055398</v>
      </c>
      <c r="M1418" s="4">
        <f>_xlfn.NUMBERVALUE(Test_Length_Start[[#This Row],[Column11]])</f>
        <v>0.43950480830560201</v>
      </c>
      <c r="N1418" s="8">
        <f>Tableau2[[#This Row],[Longueur manquante]]-(6-Tableau2[[#This Row],[longueur]])</f>
        <v>-3.4388500874319683</v>
      </c>
    </row>
    <row r="1419" spans="2:14" x14ac:dyDescent="0.25">
      <c r="B1419" s="3" t="str">
        <f t="shared" si="44"/>
        <v>4</v>
      </c>
      <c r="C1419" s="4" t="str">
        <f>Test_Length_Start[[#This Row],[Column1]]</f>
        <v>4-Camera-0,0</v>
      </c>
      <c r="D1419" s="3">
        <f t="shared" si="45"/>
        <v>0</v>
      </c>
      <c r="E1419" s="4">
        <f>_xlfn.NUMBERVALUE(Test_Length_Start[[#This Row],[Column2]])</f>
        <v>47.735000662269698</v>
      </c>
      <c r="F1419" s="4">
        <f>_xlfn.NUMBERVALUE(Test_Length_Start[[#This Row],[Column3]])</f>
        <v>1.8809802337475701</v>
      </c>
      <c r="G1419" s="4">
        <f>_xlfn.NUMBERVALUE(Test_Length_Start[[#This Row],[Column4]])</f>
        <v>7.3175570208508598E-3</v>
      </c>
      <c r="H1419" s="4">
        <f>_xlfn.NUMBERVALUE(Test_Length_Start[[#This Row],[Column5]])</f>
        <v>7.2724023613413902E-2</v>
      </c>
      <c r="I1419" s="4">
        <f>_xlfn.NUMBERVALUE(Test_Length_Start[[#This Row],[Column6]])</f>
        <v>6.4846721202047103E-3</v>
      </c>
      <c r="J1419" s="4">
        <f>_xlfn.NUMBERVALUE(Test_Length_Start[[#This Row],[Column7]])</f>
        <v>5.3326830417917803E-2</v>
      </c>
      <c r="K1419" s="4">
        <f>_xlfn.NUMBERVALUE(Test_Length_Start[[#This Row],[Column12]])</f>
        <v>2.1299799339612902</v>
      </c>
      <c r="L1419" s="8">
        <f>_xlfn.NUMBERVALUE(Test_Length_Start[[#This Row],[Column10]])</f>
        <v>1.73181365352412E-2</v>
      </c>
      <c r="M1419" s="4">
        <f>_xlfn.NUMBERVALUE(Test_Length_Start[[#This Row],[Column11]])</f>
        <v>0.38958993785843699</v>
      </c>
      <c r="N1419" s="8">
        <f>Tableau2[[#This Row],[Longueur manquante]]-(6-Tableau2[[#This Row],[longueur]])</f>
        <v>-3.7294298283939931</v>
      </c>
    </row>
    <row r="1420" spans="2:14" x14ac:dyDescent="0.25">
      <c r="B1420" s="3" t="str">
        <f t="shared" si="44"/>
        <v>4</v>
      </c>
      <c r="C1420" s="4" t="str">
        <f>Test_Length_Start[[#This Row],[Column1]]</f>
        <v>4-Camera-0,0</v>
      </c>
      <c r="D1420" s="3">
        <f t="shared" si="45"/>
        <v>0</v>
      </c>
      <c r="E1420" s="4">
        <f>_xlfn.NUMBERVALUE(Test_Length_Start[[#This Row],[Column2]])</f>
        <v>45.927931377483098</v>
      </c>
      <c r="F1420" s="4">
        <f>_xlfn.NUMBERVALUE(Test_Length_Start[[#This Row],[Column3]])</f>
        <v>1.8966300082491701</v>
      </c>
      <c r="G1420" s="4">
        <f>_xlfn.NUMBERVALUE(Test_Length_Start[[#This Row],[Column4]])</f>
        <v>5.1453222928644297E-3</v>
      </c>
      <c r="H1420" s="4">
        <f>_xlfn.NUMBERVALUE(Test_Length_Start[[#This Row],[Column5]])</f>
        <v>7.0261662876176301E-2</v>
      </c>
      <c r="I1420" s="4">
        <f>_xlfn.NUMBERVALUE(Test_Length_Start[[#This Row],[Column6]])</f>
        <v>4.1520600004057596E-3</v>
      </c>
      <c r="J1420" s="4">
        <f>_xlfn.NUMBERVALUE(Test_Length_Start[[#This Row],[Column7]])</f>
        <v>5.1890322083436101E-2</v>
      </c>
      <c r="K1420" s="4">
        <f>_xlfn.NUMBERVALUE(Test_Length_Start[[#This Row],[Column12]])</f>
        <v>1.9602121750358401</v>
      </c>
      <c r="L1420" s="8">
        <f>_xlfn.NUMBERVALUE(Test_Length_Start[[#This Row],[Column10]])</f>
        <v>1.5036728995832801E-2</v>
      </c>
      <c r="M1420" s="4">
        <f>_xlfn.NUMBERVALUE(Test_Length_Start[[#This Row],[Column11]])</f>
        <v>0.38709392547980898</v>
      </c>
      <c r="N1420" s="8">
        <f>Tableau2[[#This Row],[Longueur manquante]]-(6-Tableau2[[#This Row],[longueur]])</f>
        <v>-3.7162760662710208</v>
      </c>
    </row>
    <row r="1421" spans="2:14" x14ac:dyDescent="0.25">
      <c r="B1421" s="3" t="str">
        <f t="shared" si="44"/>
        <v>4</v>
      </c>
      <c r="C1421" s="4" t="str">
        <f>Test_Length_Start[[#This Row],[Column1]]</f>
        <v>4-Camera-0,0</v>
      </c>
      <c r="D1421" s="3">
        <f t="shared" si="45"/>
        <v>0</v>
      </c>
      <c r="E1421" s="4">
        <f>_xlfn.NUMBERVALUE(Test_Length_Start[[#This Row],[Column2]])</f>
        <v>49.575895412488499</v>
      </c>
      <c r="F1421" s="4">
        <f>_xlfn.NUMBERVALUE(Test_Length_Start[[#This Row],[Column3]])</f>
        <v>1.83857810236288</v>
      </c>
      <c r="G1421" s="4">
        <f>_xlfn.NUMBERVALUE(Test_Length_Start[[#This Row],[Column4]])</f>
        <v>4.0929139520954798E-3</v>
      </c>
      <c r="H1421" s="4">
        <f>_xlfn.NUMBERVALUE(Test_Length_Start[[#This Row],[Column5]])</f>
        <v>7.3640437135490205E-2</v>
      </c>
      <c r="I1421" s="4">
        <f>_xlfn.NUMBERVALUE(Test_Length_Start[[#This Row],[Column6]])</f>
        <v>3.85681064420965E-3</v>
      </c>
      <c r="J1421" s="4">
        <f>_xlfn.NUMBERVALUE(Test_Length_Start[[#This Row],[Column7]])</f>
        <v>5.4112973544587703E-2</v>
      </c>
      <c r="K1421" s="4">
        <f>_xlfn.NUMBERVALUE(Test_Length_Start[[#This Row],[Column12]])</f>
        <v>1.8731245709350299</v>
      </c>
      <c r="L1421" s="8">
        <f>_xlfn.NUMBERVALUE(Test_Length_Start[[#This Row],[Column10]])</f>
        <v>1.1740747109128501E-2</v>
      </c>
      <c r="M1421" s="4">
        <f>_xlfn.NUMBERVALUE(Test_Length_Start[[#This Row],[Column11]])</f>
        <v>0.37815158799973297</v>
      </c>
      <c r="N1421" s="8">
        <f>Tableau2[[#This Row],[Longueur manquante]]-(6-Tableau2[[#This Row],[longueur]])</f>
        <v>-3.7832703096373872</v>
      </c>
    </row>
    <row r="1422" spans="2:14" x14ac:dyDescent="0.25">
      <c r="B1422" s="3" t="str">
        <f t="shared" si="44"/>
        <v>4</v>
      </c>
      <c r="C1422" s="4" t="str">
        <f>Test_Length_Start[[#This Row],[Column1]]</f>
        <v>4-Camera-0,05</v>
      </c>
      <c r="D1422" s="3">
        <f t="shared" si="45"/>
        <v>0.5</v>
      </c>
      <c r="E1422" s="4">
        <f>_xlfn.NUMBERVALUE(Test_Length_Start[[#This Row],[Column2]])</f>
        <v>5.1320263722209196</v>
      </c>
      <c r="F1422" s="4">
        <f>_xlfn.NUMBERVALUE(Test_Length_Start[[#This Row],[Column3]])</f>
        <v>2.1781420891036798</v>
      </c>
      <c r="G1422" s="4">
        <f>_xlfn.NUMBERVALUE(Test_Length_Start[[#This Row],[Column4]])</f>
        <v>9.7741511811796994E-2</v>
      </c>
      <c r="H1422" s="4">
        <f>_xlfn.NUMBERVALUE(Test_Length_Start[[#This Row],[Column5]])</f>
        <v>0.10948817796374</v>
      </c>
      <c r="I1422" s="4">
        <f>_xlfn.NUMBERVALUE(Test_Length_Start[[#This Row],[Column6]])</f>
        <v>8.8899455495515797E-2</v>
      </c>
      <c r="J1422" s="4">
        <f>_xlfn.NUMBERVALUE(Test_Length_Start[[#This Row],[Column7]])</f>
        <v>0.10507351138406899</v>
      </c>
      <c r="K1422" s="4">
        <f>_xlfn.NUMBERVALUE(Test_Length_Start[[#This Row],[Column12]])</f>
        <v>4.26268452999647</v>
      </c>
      <c r="L1422" s="8">
        <f>_xlfn.NUMBERVALUE(Test_Length_Start[[#This Row],[Column10]])</f>
        <v>0.26369009977443503</v>
      </c>
      <c r="M1422" s="4">
        <f>_xlfn.NUMBERVALUE(Test_Length_Start[[#This Row],[Column11]])</f>
        <v>0.316506807081534</v>
      </c>
      <c r="N1422" s="8">
        <f>Tableau2[[#This Row],[Longueur manquante]]-(6-Tableau2[[#This Row],[longueur]])</f>
        <v>-3.5053511038147862</v>
      </c>
    </row>
    <row r="1423" spans="2:14" x14ac:dyDescent="0.25">
      <c r="B1423" s="3" t="str">
        <f t="shared" si="44"/>
        <v>4</v>
      </c>
      <c r="C1423" s="4" t="str">
        <f>Test_Length_Start[[#This Row],[Column1]]</f>
        <v>4-Camera-0,05</v>
      </c>
      <c r="D1423" s="3">
        <f t="shared" si="45"/>
        <v>0.5</v>
      </c>
      <c r="E1423" s="4">
        <f>_xlfn.NUMBERVALUE(Test_Length_Start[[#This Row],[Column2]])</f>
        <v>39.267051802322896</v>
      </c>
      <c r="F1423" s="4">
        <f>_xlfn.NUMBERVALUE(Test_Length_Start[[#This Row],[Column3]])</f>
        <v>2.0328494359532701</v>
      </c>
      <c r="G1423" s="4">
        <f>_xlfn.NUMBERVALUE(Test_Length_Start[[#This Row],[Column4]])</f>
        <v>5.8915122526978898E-2</v>
      </c>
      <c r="H1423" s="4">
        <f>_xlfn.NUMBERVALUE(Test_Length_Start[[#This Row],[Column5]])</f>
        <v>0.10125986343927899</v>
      </c>
      <c r="I1423" s="4">
        <f>_xlfn.NUMBERVALUE(Test_Length_Start[[#This Row],[Column6]])</f>
        <v>4.93212902611668E-2</v>
      </c>
      <c r="J1423" s="4">
        <f>_xlfn.NUMBERVALUE(Test_Length_Start[[#This Row],[Column7]])</f>
        <v>9.4379624753983801E-2</v>
      </c>
      <c r="K1423" s="4">
        <f>_xlfn.NUMBERVALUE(Test_Length_Start[[#This Row],[Column12]])</f>
        <v>4.5555303599685404</v>
      </c>
      <c r="L1423" s="8">
        <f>_xlfn.NUMBERVALUE(Test_Length_Start[[#This Row],[Column10]])</f>
        <v>0.17783201168986601</v>
      </c>
      <c r="M1423" s="4">
        <f>_xlfn.NUMBERVALUE(Test_Length_Start[[#This Row],[Column11]])</f>
        <v>0.34797572149718198</v>
      </c>
      <c r="N1423" s="8">
        <f>Tableau2[[#This Row],[Longueur manquante]]-(6-Tableau2[[#This Row],[longueur]])</f>
        <v>-3.619174842549548</v>
      </c>
    </row>
    <row r="1424" spans="2:14" x14ac:dyDescent="0.25">
      <c r="B1424" s="3" t="str">
        <f t="shared" si="44"/>
        <v>4</v>
      </c>
      <c r="C1424" s="4" t="str">
        <f>Test_Length_Start[[#This Row],[Column1]]</f>
        <v>4-Camera-0,05</v>
      </c>
      <c r="D1424" s="3">
        <f t="shared" si="45"/>
        <v>0.5</v>
      </c>
      <c r="E1424" s="4">
        <f>_xlfn.NUMBERVALUE(Test_Length_Start[[#This Row],[Column2]])</f>
        <v>35.7198023946425</v>
      </c>
      <c r="F1424" s="4">
        <f>_xlfn.NUMBERVALUE(Test_Length_Start[[#This Row],[Column3]])</f>
        <v>1.8181519089549001</v>
      </c>
      <c r="G1424" s="4">
        <f>_xlfn.NUMBERVALUE(Test_Length_Start[[#This Row],[Column4]])</f>
        <v>4.5934155463582101E-2</v>
      </c>
      <c r="H1424" s="4">
        <f>_xlfn.NUMBERVALUE(Test_Length_Start[[#This Row],[Column5]])</f>
        <v>9.6770527909078502E-2</v>
      </c>
      <c r="I1424" s="4">
        <f>_xlfn.NUMBERVALUE(Test_Length_Start[[#This Row],[Column6]])</f>
        <v>3.8570440583852499E-2</v>
      </c>
      <c r="J1424" s="4">
        <f>_xlfn.NUMBERVALUE(Test_Length_Start[[#This Row],[Column7]])</f>
        <v>8.8104959966847404E-2</v>
      </c>
      <c r="K1424" s="4">
        <f>_xlfn.NUMBERVALUE(Test_Length_Start[[#This Row],[Column12]])</f>
        <v>4.50692694692406</v>
      </c>
      <c r="L1424" s="8">
        <f>_xlfn.NUMBERVALUE(Test_Length_Start[[#This Row],[Column10]])</f>
        <v>0.128024776085119</v>
      </c>
      <c r="M1424" s="4">
        <f>_xlfn.NUMBERVALUE(Test_Length_Start[[#This Row],[Column11]])</f>
        <v>0.30826660671557998</v>
      </c>
      <c r="N1424" s="8">
        <f>Tableau2[[#This Row],[Longueur manquante]]-(6-Tableau2[[#This Row],[longueur]])</f>
        <v>-3.8735814843295198</v>
      </c>
    </row>
    <row r="1425" spans="2:14" x14ac:dyDescent="0.25">
      <c r="B1425" s="3" t="str">
        <f t="shared" si="44"/>
        <v>4</v>
      </c>
      <c r="C1425" s="4" t="str">
        <f>Test_Length_Start[[#This Row],[Column1]]</f>
        <v>4-Camera-0,05</v>
      </c>
      <c r="D1425" s="3">
        <f t="shared" si="45"/>
        <v>0.5</v>
      </c>
      <c r="E1425" s="4">
        <f>_xlfn.NUMBERVALUE(Test_Length_Start[[#This Row],[Column2]])</f>
        <v>45.881212276533397</v>
      </c>
      <c r="F1425" s="4">
        <f>_xlfn.NUMBERVALUE(Test_Length_Start[[#This Row],[Column3]])</f>
        <v>1.9013389686954201</v>
      </c>
      <c r="G1425" s="4">
        <f>_xlfn.NUMBERVALUE(Test_Length_Start[[#This Row],[Column4]])</f>
        <v>4.1521514179621903E-2</v>
      </c>
      <c r="H1425" s="4">
        <f>_xlfn.NUMBERVALUE(Test_Length_Start[[#This Row],[Column5]])</f>
        <v>9.2200299698493304E-2</v>
      </c>
      <c r="I1425" s="4">
        <f>_xlfn.NUMBERVALUE(Test_Length_Start[[#This Row],[Column6]])</f>
        <v>3.7364701651169202E-2</v>
      </c>
      <c r="J1425" s="4">
        <f>_xlfn.NUMBERVALUE(Test_Length_Start[[#This Row],[Column7]])</f>
        <v>8.2700187681632495E-2</v>
      </c>
      <c r="K1425" s="4">
        <f>_xlfn.NUMBERVALUE(Test_Length_Start[[#This Row],[Column12]])</f>
        <v>4.7129206539830104</v>
      </c>
      <c r="L1425" s="8">
        <f>_xlfn.NUMBERVALUE(Test_Length_Start[[#This Row],[Column10]])</f>
        <v>0.14155609925336801</v>
      </c>
      <c r="M1425" s="4">
        <f>_xlfn.NUMBERVALUE(Test_Length_Start[[#This Row],[Column11]])</f>
        <v>0.33765788450829598</v>
      </c>
      <c r="N1425" s="8">
        <f>Tableau2[[#This Row],[Longueur manquante]]-(6-Tableau2[[#This Row],[longueur]])</f>
        <v>-3.7610031467962841</v>
      </c>
    </row>
    <row r="1426" spans="2:14" x14ac:dyDescent="0.25">
      <c r="B1426" s="3" t="str">
        <f t="shared" si="44"/>
        <v>4</v>
      </c>
      <c r="C1426" s="4" t="str">
        <f>Test_Length_Start[[#This Row],[Column1]]</f>
        <v>4-Camera-0,05</v>
      </c>
      <c r="D1426" s="3">
        <f t="shared" si="45"/>
        <v>0.5</v>
      </c>
      <c r="E1426" s="4">
        <f>_xlfn.NUMBERVALUE(Test_Length_Start[[#This Row],[Column2]])</f>
        <v>56.545254475563098</v>
      </c>
      <c r="F1426" s="4">
        <f>_xlfn.NUMBERVALUE(Test_Length_Start[[#This Row],[Column3]])</f>
        <v>2.0331611969185999</v>
      </c>
      <c r="G1426" s="4">
        <f>_xlfn.NUMBERVALUE(Test_Length_Start[[#This Row],[Column4]])</f>
        <v>6.23935659742373E-2</v>
      </c>
      <c r="H1426" s="4">
        <f>_xlfn.NUMBERVALUE(Test_Length_Start[[#This Row],[Column5]])</f>
        <v>0.103902574391096</v>
      </c>
      <c r="I1426" s="4">
        <f>_xlfn.NUMBERVALUE(Test_Length_Start[[#This Row],[Column6]])</f>
        <v>6.2163906735247201E-2</v>
      </c>
      <c r="J1426" s="4">
        <f>_xlfn.NUMBERVALUE(Test_Length_Start[[#This Row],[Column7]])</f>
        <v>9.5669823445657498E-2</v>
      </c>
      <c r="K1426" s="4">
        <f>_xlfn.NUMBERVALUE(Test_Length_Start[[#This Row],[Column12]])</f>
        <v>4.58880082797259</v>
      </c>
      <c r="L1426" s="8">
        <f>_xlfn.NUMBERVALUE(Test_Length_Start[[#This Row],[Column10]])</f>
        <v>0.140528850223718</v>
      </c>
      <c r="M1426" s="4">
        <f>_xlfn.NUMBERVALUE(Test_Length_Start[[#This Row],[Column11]])</f>
        <v>0.39787860953119297</v>
      </c>
      <c r="N1426" s="8">
        <f>Tableau2[[#This Row],[Longueur manquante]]-(6-Tableau2[[#This Row],[longueur]])</f>
        <v>-3.5689601935502071</v>
      </c>
    </row>
    <row r="1427" spans="2:14" x14ac:dyDescent="0.25">
      <c r="B1427" s="3" t="str">
        <f t="shared" si="44"/>
        <v>4</v>
      </c>
      <c r="C1427" s="4" t="str">
        <f>Test_Length_Start[[#This Row],[Column1]]</f>
        <v>4-Camera-0,05</v>
      </c>
      <c r="D1427" s="3">
        <f t="shared" si="45"/>
        <v>0.5</v>
      </c>
      <c r="E1427" s="4">
        <f>_xlfn.NUMBERVALUE(Test_Length_Start[[#This Row],[Column2]])</f>
        <v>60.449754274057199</v>
      </c>
      <c r="F1427" s="4">
        <f>_xlfn.NUMBERVALUE(Test_Length_Start[[#This Row],[Column3]])</f>
        <v>2.0156202757105199</v>
      </c>
      <c r="G1427" s="4">
        <f>_xlfn.NUMBERVALUE(Test_Length_Start[[#This Row],[Column4]])</f>
        <v>6.4172739394978404E-2</v>
      </c>
      <c r="H1427" s="4">
        <f>_xlfn.NUMBERVALUE(Test_Length_Start[[#This Row],[Column5]])</f>
        <v>0.112100727454976</v>
      </c>
      <c r="I1427" s="4">
        <f>_xlfn.NUMBERVALUE(Test_Length_Start[[#This Row],[Column6]])</f>
        <v>4.5008419735577898E-2</v>
      </c>
      <c r="J1427" s="4">
        <f>_xlfn.NUMBERVALUE(Test_Length_Start[[#This Row],[Column7]])</f>
        <v>0.103502923695349</v>
      </c>
      <c r="K1427" s="4">
        <f>_xlfn.NUMBERVALUE(Test_Length_Start[[#This Row],[Column12]])</f>
        <v>5.5990767399780399</v>
      </c>
      <c r="L1427" s="8">
        <f>_xlfn.NUMBERVALUE(Test_Length_Start[[#This Row],[Column10]])</f>
        <v>0.19452548745065501</v>
      </c>
      <c r="M1427" s="4">
        <f>_xlfn.NUMBERVALUE(Test_Length_Start[[#This Row],[Column11]])</f>
        <v>0.43080600836491401</v>
      </c>
      <c r="N1427" s="8">
        <f>Tableau2[[#This Row],[Longueur manquante]]-(6-Tableau2[[#This Row],[longueur]])</f>
        <v>-3.5535737159245659</v>
      </c>
    </row>
    <row r="1428" spans="2:14" x14ac:dyDescent="0.25">
      <c r="B1428" s="3" t="str">
        <f t="shared" si="44"/>
        <v>4</v>
      </c>
      <c r="C1428" s="4" t="str">
        <f>Test_Length_Start[[#This Row],[Column1]]</f>
        <v>4-Camera-0,05</v>
      </c>
      <c r="D1428" s="3">
        <f t="shared" si="45"/>
        <v>0.5</v>
      </c>
      <c r="E1428" s="4">
        <f>_xlfn.NUMBERVALUE(Test_Length_Start[[#This Row],[Column2]])</f>
        <v>34.382618553727603</v>
      </c>
      <c r="F1428" s="4">
        <f>_xlfn.NUMBERVALUE(Test_Length_Start[[#This Row],[Column3]])</f>
        <v>1.90681769708438</v>
      </c>
      <c r="G1428" s="4">
        <f>_xlfn.NUMBERVALUE(Test_Length_Start[[#This Row],[Column4]])</f>
        <v>4.5315170128421997E-2</v>
      </c>
      <c r="H1428" s="4">
        <f>_xlfn.NUMBERVALUE(Test_Length_Start[[#This Row],[Column5]])</f>
        <v>9.4873378808938397E-2</v>
      </c>
      <c r="I1428" s="4">
        <f>_xlfn.NUMBERVALUE(Test_Length_Start[[#This Row],[Column6]])</f>
        <v>4.0213737205293497E-2</v>
      </c>
      <c r="J1428" s="4">
        <f>_xlfn.NUMBERVALUE(Test_Length_Start[[#This Row],[Column7]])</f>
        <v>8.4505383105575996E-2</v>
      </c>
      <c r="K1428" s="4">
        <f>_xlfn.NUMBERVALUE(Test_Length_Start[[#This Row],[Column12]])</f>
        <v>3.8881071789655799</v>
      </c>
      <c r="L1428" s="8">
        <f>_xlfn.NUMBERVALUE(Test_Length_Start[[#This Row],[Column10]])</f>
        <v>0.109393541774048</v>
      </c>
      <c r="M1428" s="4">
        <f>_xlfn.NUMBERVALUE(Test_Length_Start[[#This Row],[Column11]])</f>
        <v>0.38125341747875902</v>
      </c>
      <c r="N1428" s="8">
        <f>Tableau2[[#This Row],[Longueur manquante]]-(6-Tableau2[[#This Row],[longueur]])</f>
        <v>-3.7119288854368611</v>
      </c>
    </row>
    <row r="1429" spans="2:14" x14ac:dyDescent="0.25">
      <c r="B1429" s="3" t="str">
        <f t="shared" si="44"/>
        <v>4</v>
      </c>
      <c r="C1429" s="4" t="str">
        <f>Test_Length_Start[[#This Row],[Column1]]</f>
        <v>4-Camera-0,05</v>
      </c>
      <c r="D1429" s="3">
        <f t="shared" si="45"/>
        <v>0.5</v>
      </c>
      <c r="E1429" s="4">
        <f>_xlfn.NUMBERVALUE(Test_Length_Start[[#This Row],[Column2]])</f>
        <v>33.112019438015402</v>
      </c>
      <c r="F1429" s="4">
        <f>_xlfn.NUMBERVALUE(Test_Length_Start[[#This Row],[Column3]])</f>
        <v>1.8663705275387901</v>
      </c>
      <c r="G1429" s="4">
        <f>_xlfn.NUMBERVALUE(Test_Length_Start[[#This Row],[Column4]])</f>
        <v>2.80453698494228E-2</v>
      </c>
      <c r="H1429" s="4">
        <f>_xlfn.NUMBERVALUE(Test_Length_Start[[#This Row],[Column5]])</f>
        <v>8.2653129993181806E-2</v>
      </c>
      <c r="I1429" s="4">
        <f>_xlfn.NUMBERVALUE(Test_Length_Start[[#This Row],[Column6]])</f>
        <v>2.46760074842679E-2</v>
      </c>
      <c r="J1429" s="4">
        <f>_xlfn.NUMBERVALUE(Test_Length_Start[[#This Row],[Column7]])</f>
        <v>6.6007444089081602E-2</v>
      </c>
      <c r="K1429" s="4">
        <f>_xlfn.NUMBERVALUE(Test_Length_Start[[#This Row],[Column12]])</f>
        <v>4.5112231579842001</v>
      </c>
      <c r="L1429" s="8">
        <f>_xlfn.NUMBERVALUE(Test_Length_Start[[#This Row],[Column10]])</f>
        <v>9.3582160868561096E-2</v>
      </c>
      <c r="M1429" s="4">
        <f>_xlfn.NUMBERVALUE(Test_Length_Start[[#This Row],[Column11]])</f>
        <v>0.34644006181057002</v>
      </c>
      <c r="N1429" s="8">
        <f>Tableau2[[#This Row],[Longueur manquante]]-(6-Tableau2[[#This Row],[longueur]])</f>
        <v>-3.7871894106506399</v>
      </c>
    </row>
    <row r="1430" spans="2:14" x14ac:dyDescent="0.25">
      <c r="B1430" s="3" t="str">
        <f t="shared" si="44"/>
        <v>4</v>
      </c>
      <c r="C1430" s="4" t="str">
        <f>Test_Length_Start[[#This Row],[Column1]]</f>
        <v>4-Camera-0,05</v>
      </c>
      <c r="D1430" s="3">
        <f t="shared" si="45"/>
        <v>0.5</v>
      </c>
      <c r="E1430" s="4">
        <f>_xlfn.NUMBERVALUE(Test_Length_Start[[#This Row],[Column2]])</f>
        <v>59.832797621644502</v>
      </c>
      <c r="F1430" s="4">
        <f>_xlfn.NUMBERVALUE(Test_Length_Start[[#This Row],[Column3]])</f>
        <v>1.97791698184497</v>
      </c>
      <c r="G1430" s="4">
        <f>_xlfn.NUMBERVALUE(Test_Length_Start[[#This Row],[Column4]])</f>
        <v>4.9384146033948598E-2</v>
      </c>
      <c r="H1430" s="4">
        <f>_xlfn.NUMBERVALUE(Test_Length_Start[[#This Row],[Column5]])</f>
        <v>9.8757544759291202E-2</v>
      </c>
      <c r="I1430" s="4">
        <f>_xlfn.NUMBERVALUE(Test_Length_Start[[#This Row],[Column6]])</f>
        <v>4.9230111600211998E-2</v>
      </c>
      <c r="J1430" s="4">
        <f>_xlfn.NUMBERVALUE(Test_Length_Start[[#This Row],[Column7]])</f>
        <v>8.6987127157524102E-2</v>
      </c>
      <c r="K1430" s="4">
        <f>_xlfn.NUMBERVALUE(Test_Length_Start[[#This Row],[Column12]])</f>
        <v>4.7363361089955998</v>
      </c>
      <c r="L1430" s="8">
        <f>_xlfn.NUMBERVALUE(Test_Length_Start[[#This Row],[Column10]])</f>
        <v>0.11240688850425901</v>
      </c>
      <c r="M1430" s="4">
        <f>_xlfn.NUMBERVALUE(Test_Length_Start[[#This Row],[Column11]])</f>
        <v>0.42642518428088699</v>
      </c>
      <c r="N1430" s="8">
        <f>Tableau2[[#This Row],[Longueur manquante]]-(6-Tableau2[[#This Row],[longueur]])</f>
        <v>-3.5956578338741427</v>
      </c>
    </row>
    <row r="1431" spans="2:14" x14ac:dyDescent="0.25">
      <c r="B1431" s="3" t="str">
        <f t="shared" si="44"/>
        <v>4</v>
      </c>
      <c r="C1431" s="4" t="str">
        <f>Test_Length_Start[[#This Row],[Column1]]</f>
        <v>4-Camera-0,05</v>
      </c>
      <c r="D1431" s="3">
        <f t="shared" si="45"/>
        <v>0.5</v>
      </c>
      <c r="E1431" s="4">
        <f>_xlfn.NUMBERVALUE(Test_Length_Start[[#This Row],[Column2]])</f>
        <v>20.721233363375902</v>
      </c>
      <c r="F1431" s="4">
        <f>_xlfn.NUMBERVALUE(Test_Length_Start[[#This Row],[Column3]])</f>
        <v>1.88670536840327</v>
      </c>
      <c r="G1431" s="4">
        <f>_xlfn.NUMBERVALUE(Test_Length_Start[[#This Row],[Column4]])</f>
        <v>3.69802825901746E-2</v>
      </c>
      <c r="H1431" s="4">
        <f>_xlfn.NUMBERVALUE(Test_Length_Start[[#This Row],[Column5]])</f>
        <v>8.46184284821348E-2</v>
      </c>
      <c r="I1431" s="4">
        <f>_xlfn.NUMBERVALUE(Test_Length_Start[[#This Row],[Column6]])</f>
        <v>3.3081930675596401E-2</v>
      </c>
      <c r="J1431" s="4">
        <f>_xlfn.NUMBERVALUE(Test_Length_Start[[#This Row],[Column7]])</f>
        <v>7.3487536895962199E-2</v>
      </c>
      <c r="K1431" s="4">
        <f>_xlfn.NUMBERVALUE(Test_Length_Start[[#This Row],[Column12]])</f>
        <v>4.0663350380491403</v>
      </c>
      <c r="L1431" s="8">
        <f>_xlfn.NUMBERVALUE(Test_Length_Start[[#This Row],[Column10]])</f>
        <v>0.12189767079536699</v>
      </c>
      <c r="M1431" s="4">
        <f>_xlfn.NUMBERVALUE(Test_Length_Start[[#This Row],[Column11]])</f>
        <v>0.331329107224272</v>
      </c>
      <c r="N1431" s="8">
        <f>Tableau2[[#This Row],[Longueur manquante]]-(6-Tableau2[[#This Row],[longueur]])</f>
        <v>-3.7819655243724584</v>
      </c>
    </row>
    <row r="1432" spans="2:14" x14ac:dyDescent="0.25">
      <c r="B1432" s="3" t="str">
        <f t="shared" si="44"/>
        <v>4</v>
      </c>
      <c r="C1432" s="4" t="str">
        <f>Test_Length_Start[[#This Row],[Column1]]</f>
        <v>4-Camera-0,05</v>
      </c>
      <c r="D1432" s="3">
        <f t="shared" si="45"/>
        <v>0.5</v>
      </c>
      <c r="E1432" s="4">
        <f>_xlfn.NUMBERVALUE(Test_Length_Start[[#This Row],[Column2]])</f>
        <v>88.483142167096105</v>
      </c>
      <c r="F1432" s="4">
        <f>_xlfn.NUMBERVALUE(Test_Length_Start[[#This Row],[Column3]])</f>
        <v>2.0290090366171101</v>
      </c>
      <c r="G1432" s="4">
        <f>_xlfn.NUMBERVALUE(Test_Length_Start[[#This Row],[Column4]])</f>
        <v>4.9291936888597503E-2</v>
      </c>
      <c r="H1432" s="4">
        <f>_xlfn.NUMBERVALUE(Test_Length_Start[[#This Row],[Column5]])</f>
        <v>9.4266097203781901E-2</v>
      </c>
      <c r="I1432" s="4">
        <f>_xlfn.NUMBERVALUE(Test_Length_Start[[#This Row],[Column6]])</f>
        <v>3.5026279786402E-2</v>
      </c>
      <c r="J1432" s="4">
        <f>_xlfn.NUMBERVALUE(Test_Length_Start[[#This Row],[Column7]])</f>
        <v>8.8627968926484904E-2</v>
      </c>
      <c r="K1432" s="4">
        <f>_xlfn.NUMBERVALUE(Test_Length_Start[[#This Row],[Column12]])</f>
        <v>4.66736666299402</v>
      </c>
      <c r="L1432" s="8">
        <f>_xlfn.NUMBERVALUE(Test_Length_Start[[#This Row],[Column10]])</f>
        <v>0.15542514277775599</v>
      </c>
      <c r="M1432" s="4">
        <f>_xlfn.NUMBERVALUE(Test_Length_Start[[#This Row],[Column11]])</f>
        <v>0.33626203093303803</v>
      </c>
      <c r="N1432" s="8">
        <f>Tableau2[[#This Row],[Longueur manquante]]-(6-Tableau2[[#This Row],[longueur]])</f>
        <v>-3.634728932449852</v>
      </c>
    </row>
    <row r="1433" spans="2:14" x14ac:dyDescent="0.25">
      <c r="B1433" s="3" t="str">
        <f t="shared" si="44"/>
        <v>4</v>
      </c>
      <c r="C1433" s="4" t="str">
        <f>Test_Length_Start[[#This Row],[Column1]]</f>
        <v>4-Camera-0,05</v>
      </c>
      <c r="D1433" s="3">
        <f t="shared" si="45"/>
        <v>0.5</v>
      </c>
      <c r="E1433" s="4">
        <f>_xlfn.NUMBERVALUE(Test_Length_Start[[#This Row],[Column2]])</f>
        <v>31.2660909303656</v>
      </c>
      <c r="F1433" s="4">
        <f>_xlfn.NUMBERVALUE(Test_Length_Start[[#This Row],[Column3]])</f>
        <v>2.1173819088000498</v>
      </c>
      <c r="G1433" s="4">
        <f>_xlfn.NUMBERVALUE(Test_Length_Start[[#This Row],[Column4]])</f>
        <v>8.3317082201028195E-2</v>
      </c>
      <c r="H1433" s="4">
        <f>_xlfn.NUMBERVALUE(Test_Length_Start[[#This Row],[Column5]])</f>
        <v>0.110711066789806</v>
      </c>
      <c r="I1433" s="4">
        <f>_xlfn.NUMBERVALUE(Test_Length_Start[[#This Row],[Column6]])</f>
        <v>7.4208663179994999E-2</v>
      </c>
      <c r="J1433" s="4">
        <f>_xlfn.NUMBERVALUE(Test_Length_Start[[#This Row],[Column7]])</f>
        <v>0.109050339646611</v>
      </c>
      <c r="K1433" s="4">
        <f>_xlfn.NUMBERVALUE(Test_Length_Start[[#This Row],[Column12]])</f>
        <v>4.3036918150028196</v>
      </c>
      <c r="L1433" s="8">
        <f>_xlfn.NUMBERVALUE(Test_Length_Start[[#This Row],[Column10]])</f>
        <v>0.211743550579159</v>
      </c>
      <c r="M1433" s="4">
        <f>_xlfn.NUMBERVALUE(Test_Length_Start[[#This Row],[Column11]])</f>
        <v>0.37076729345317</v>
      </c>
      <c r="N1433" s="8">
        <f>Tableau2[[#This Row],[Longueur manquante]]-(6-Tableau2[[#This Row],[longueur]])</f>
        <v>-3.5118507977467801</v>
      </c>
    </row>
    <row r="1434" spans="2:14" x14ac:dyDescent="0.25">
      <c r="B1434" s="3" t="str">
        <f t="shared" si="44"/>
        <v>4</v>
      </c>
      <c r="C1434" s="4" t="str">
        <f>Test_Length_Start[[#This Row],[Column1]]</f>
        <v>4-Camera-0,05</v>
      </c>
      <c r="D1434" s="3">
        <f t="shared" si="45"/>
        <v>0.5</v>
      </c>
      <c r="E1434" s="4">
        <f>_xlfn.NUMBERVALUE(Test_Length_Start[[#This Row],[Column2]])</f>
        <v>43.916794008648999</v>
      </c>
      <c r="F1434" s="4">
        <f>_xlfn.NUMBERVALUE(Test_Length_Start[[#This Row],[Column3]])</f>
        <v>1.9621028760333299</v>
      </c>
      <c r="G1434" s="4">
        <f>_xlfn.NUMBERVALUE(Test_Length_Start[[#This Row],[Column4]])</f>
        <v>5.8561484673276501E-2</v>
      </c>
      <c r="H1434" s="4">
        <f>_xlfn.NUMBERVALUE(Test_Length_Start[[#This Row],[Column5]])</f>
        <v>0.105944241016212</v>
      </c>
      <c r="I1434" s="4">
        <f>_xlfn.NUMBERVALUE(Test_Length_Start[[#This Row],[Column6]])</f>
        <v>5.4125014783430403E-2</v>
      </c>
      <c r="J1434" s="4">
        <f>_xlfn.NUMBERVALUE(Test_Length_Start[[#This Row],[Column7]])</f>
        <v>9.6937607988344401E-2</v>
      </c>
      <c r="K1434" s="4">
        <f>_xlfn.NUMBERVALUE(Test_Length_Start[[#This Row],[Column12]])</f>
        <v>4.6478288290090797</v>
      </c>
      <c r="L1434" s="8">
        <f>_xlfn.NUMBERVALUE(Test_Length_Start[[#This Row],[Column10]])</f>
        <v>0.143971410528421</v>
      </c>
      <c r="M1434" s="4">
        <f>_xlfn.NUMBERVALUE(Test_Length_Start[[#This Row],[Column11]])</f>
        <v>0.38642611638943503</v>
      </c>
      <c r="N1434" s="8">
        <f>Tableau2[[#This Row],[Longueur manquante]]-(6-Tableau2[[#This Row],[longueur]])</f>
        <v>-3.6514710075772348</v>
      </c>
    </row>
    <row r="1435" spans="2:14" x14ac:dyDescent="0.25">
      <c r="B1435" s="3" t="str">
        <f t="shared" si="44"/>
        <v>4</v>
      </c>
      <c r="C1435" s="4" t="str">
        <f>Test_Length_Start[[#This Row],[Column1]]</f>
        <v>4-Camera-0,05</v>
      </c>
      <c r="D1435" s="3">
        <f t="shared" si="45"/>
        <v>0.5</v>
      </c>
      <c r="E1435" s="4">
        <f>_xlfn.NUMBERVALUE(Test_Length_Start[[#This Row],[Column2]])</f>
        <v>28.503779706884099</v>
      </c>
      <c r="F1435" s="4">
        <f>_xlfn.NUMBERVALUE(Test_Length_Start[[#This Row],[Column3]])</f>
        <v>1.9205020207583099</v>
      </c>
      <c r="G1435" s="4">
        <f>_xlfn.NUMBERVALUE(Test_Length_Start[[#This Row],[Column4]])</f>
        <v>5.6030786798225603E-2</v>
      </c>
      <c r="H1435" s="4">
        <f>_xlfn.NUMBERVALUE(Test_Length_Start[[#This Row],[Column5]])</f>
        <v>9.1625601536465498E-2</v>
      </c>
      <c r="I1435" s="4">
        <f>_xlfn.NUMBERVALUE(Test_Length_Start[[#This Row],[Column6]])</f>
        <v>5.6154803369005503E-2</v>
      </c>
      <c r="J1435" s="4">
        <f>_xlfn.NUMBERVALUE(Test_Length_Start[[#This Row],[Column7]])</f>
        <v>8.7300638858292798E-2</v>
      </c>
      <c r="K1435" s="4">
        <f>_xlfn.NUMBERVALUE(Test_Length_Start[[#This Row],[Column12]])</f>
        <v>4.4743382800370401</v>
      </c>
      <c r="L1435" s="8">
        <f>_xlfn.NUMBERVALUE(Test_Length_Start[[#This Row],[Column10]])</f>
        <v>0.123025125072456</v>
      </c>
      <c r="M1435" s="4">
        <f>_xlfn.NUMBERVALUE(Test_Length_Start[[#This Row],[Column11]])</f>
        <v>0.31733361312348402</v>
      </c>
      <c r="N1435" s="8">
        <f>Tableau2[[#This Row],[Longueur manquante]]-(6-Tableau2[[#This Row],[longueur]])</f>
        <v>-3.7621643661182063</v>
      </c>
    </row>
    <row r="1436" spans="2:14" x14ac:dyDescent="0.25">
      <c r="B1436" s="3" t="str">
        <f t="shared" si="44"/>
        <v>4</v>
      </c>
      <c r="C1436" s="4" t="str">
        <f>Test_Length_Start[[#This Row],[Column1]]</f>
        <v>4-Camera-0,05</v>
      </c>
      <c r="D1436" s="3">
        <f t="shared" si="45"/>
        <v>0.5</v>
      </c>
      <c r="E1436" s="4">
        <f>_xlfn.NUMBERVALUE(Test_Length_Start[[#This Row],[Column2]])</f>
        <v>87.6264532051472</v>
      </c>
      <c r="F1436" s="4">
        <f>_xlfn.NUMBERVALUE(Test_Length_Start[[#This Row],[Column3]])</f>
        <v>2.0528668830553198</v>
      </c>
      <c r="G1436" s="4">
        <f>_xlfn.NUMBERVALUE(Test_Length_Start[[#This Row],[Column4]])</f>
        <v>5.79189458148082E-2</v>
      </c>
      <c r="H1436" s="4">
        <f>_xlfn.NUMBERVALUE(Test_Length_Start[[#This Row],[Column5]])</f>
        <v>0.110776584373469</v>
      </c>
      <c r="I1436" s="4">
        <f>_xlfn.NUMBERVALUE(Test_Length_Start[[#This Row],[Column6]])</f>
        <v>4.9782346994876298E-2</v>
      </c>
      <c r="J1436" s="4">
        <f>_xlfn.NUMBERVALUE(Test_Length_Start[[#This Row],[Column7]])</f>
        <v>0.10564591656705601</v>
      </c>
      <c r="K1436" s="4">
        <f>_xlfn.NUMBERVALUE(Test_Length_Start[[#This Row],[Column12]])</f>
        <v>5.6728179450146801</v>
      </c>
      <c r="L1436" s="8">
        <f>_xlfn.NUMBERVALUE(Test_Length_Start[[#This Row],[Column10]])</f>
        <v>0.14843327230091499</v>
      </c>
      <c r="M1436" s="4">
        <f>_xlfn.NUMBERVALUE(Test_Length_Start[[#This Row],[Column11]])</f>
        <v>0.40777802508831401</v>
      </c>
      <c r="N1436" s="8">
        <f>Tableau2[[#This Row],[Longueur manquante]]-(6-Tableau2[[#This Row],[longueur]])</f>
        <v>-3.5393550918563661</v>
      </c>
    </row>
    <row r="1437" spans="2:14" x14ac:dyDescent="0.25">
      <c r="B1437" s="3" t="str">
        <f t="shared" si="44"/>
        <v>4</v>
      </c>
      <c r="C1437" s="4" t="str">
        <f>Test_Length_Start[[#This Row],[Column1]]</f>
        <v>4-Camera-0,05</v>
      </c>
      <c r="D1437" s="3">
        <f t="shared" si="45"/>
        <v>0.5</v>
      </c>
      <c r="E1437" s="4">
        <f>_xlfn.NUMBERVALUE(Test_Length_Start[[#This Row],[Column2]])</f>
        <v>45.172838582769202</v>
      </c>
      <c r="F1437" s="4">
        <f>_xlfn.NUMBERVALUE(Test_Length_Start[[#This Row],[Column3]])</f>
        <v>1.9024705111808</v>
      </c>
      <c r="G1437" s="4">
        <f>_xlfn.NUMBERVALUE(Test_Length_Start[[#This Row],[Column4]])</f>
        <v>4.9064625918582003E-2</v>
      </c>
      <c r="H1437" s="4">
        <f>_xlfn.NUMBERVALUE(Test_Length_Start[[#This Row],[Column5]])</f>
        <v>9.3291166575728807E-2</v>
      </c>
      <c r="I1437" s="4">
        <f>_xlfn.NUMBERVALUE(Test_Length_Start[[#This Row],[Column6]])</f>
        <v>3.7145019925888E-2</v>
      </c>
      <c r="J1437" s="4">
        <f>_xlfn.NUMBERVALUE(Test_Length_Start[[#This Row],[Column7]])</f>
        <v>8.4900702105613304E-2</v>
      </c>
      <c r="K1437" s="4">
        <f>_xlfn.NUMBERVALUE(Test_Length_Start[[#This Row],[Column12]])</f>
        <v>5.2991507370024902</v>
      </c>
      <c r="L1437" s="8">
        <f>_xlfn.NUMBERVALUE(Test_Length_Start[[#This Row],[Column10]])</f>
        <v>0.14929998103287401</v>
      </c>
      <c r="M1437" s="4">
        <f>_xlfn.NUMBERVALUE(Test_Length_Start[[#This Row],[Column11]])</f>
        <v>0.37227884618528501</v>
      </c>
      <c r="N1437" s="8">
        <f>Tableau2[[#This Row],[Longueur manquante]]-(6-Tableau2[[#This Row],[longueur]])</f>
        <v>-3.7252506426339149</v>
      </c>
    </row>
    <row r="1438" spans="2:14" x14ac:dyDescent="0.25">
      <c r="B1438" s="3" t="str">
        <f t="shared" si="44"/>
        <v>4</v>
      </c>
      <c r="C1438" s="4" t="str">
        <f>Test_Length_Start[[#This Row],[Column1]]</f>
        <v>4-Camera-0,05</v>
      </c>
      <c r="D1438" s="3">
        <f t="shared" si="45"/>
        <v>0.5</v>
      </c>
      <c r="E1438" s="4">
        <f>_xlfn.NUMBERVALUE(Test_Length_Start[[#This Row],[Column2]])</f>
        <v>25.595413322494601</v>
      </c>
      <c r="F1438" s="4">
        <f>_xlfn.NUMBERVALUE(Test_Length_Start[[#This Row],[Column3]])</f>
        <v>1.97774613139856</v>
      </c>
      <c r="G1438" s="4">
        <f>_xlfn.NUMBERVALUE(Test_Length_Start[[#This Row],[Column4]])</f>
        <v>7.1348109728942205E-2</v>
      </c>
      <c r="H1438" s="4">
        <f>_xlfn.NUMBERVALUE(Test_Length_Start[[#This Row],[Column5]])</f>
        <v>0.110054697048501</v>
      </c>
      <c r="I1438" s="4">
        <f>_xlfn.NUMBERVALUE(Test_Length_Start[[#This Row],[Column6]])</f>
        <v>5.4369249911458202E-2</v>
      </c>
      <c r="J1438" s="4">
        <f>_xlfn.NUMBERVALUE(Test_Length_Start[[#This Row],[Column7]])</f>
        <v>0.10064000169785001</v>
      </c>
      <c r="K1438" s="4">
        <f>_xlfn.NUMBERVALUE(Test_Length_Start[[#This Row],[Column12]])</f>
        <v>4.7665572040714297</v>
      </c>
      <c r="L1438" s="8">
        <f>_xlfn.NUMBERVALUE(Test_Length_Start[[#This Row],[Column10]])</f>
        <v>0.24302560154296499</v>
      </c>
      <c r="M1438" s="4">
        <f>_xlfn.NUMBERVALUE(Test_Length_Start[[#This Row],[Column11]])</f>
        <v>0.33511995679992301</v>
      </c>
      <c r="N1438" s="8">
        <f>Tableau2[[#This Row],[Longueur manquante]]-(6-Tableau2[[#This Row],[longueur]])</f>
        <v>-3.6871339118015167</v>
      </c>
    </row>
    <row r="1439" spans="2:14" x14ac:dyDescent="0.25">
      <c r="B1439" s="3" t="str">
        <f t="shared" si="44"/>
        <v>4</v>
      </c>
      <c r="C1439" s="4" t="str">
        <f>Test_Length_Start[[#This Row],[Column1]]</f>
        <v>4-Camera-0,05</v>
      </c>
      <c r="D1439" s="3">
        <f t="shared" si="45"/>
        <v>0.5</v>
      </c>
      <c r="E1439" s="4">
        <f>_xlfn.NUMBERVALUE(Test_Length_Start[[#This Row],[Column2]])</f>
        <v>33.355964059142899</v>
      </c>
      <c r="F1439" s="4">
        <f>_xlfn.NUMBERVALUE(Test_Length_Start[[#This Row],[Column3]])</f>
        <v>2.08952404938392</v>
      </c>
      <c r="G1439" s="4">
        <f>_xlfn.NUMBERVALUE(Test_Length_Start[[#This Row],[Column4]])</f>
        <v>7.4853743692700994E-2</v>
      </c>
      <c r="H1439" s="4">
        <f>_xlfn.NUMBERVALUE(Test_Length_Start[[#This Row],[Column5]])</f>
        <v>0.103180013677517</v>
      </c>
      <c r="I1439" s="4">
        <f>_xlfn.NUMBERVALUE(Test_Length_Start[[#This Row],[Column6]])</f>
        <v>6.5191347227247898E-2</v>
      </c>
      <c r="J1439" s="4">
        <f>_xlfn.NUMBERVALUE(Test_Length_Start[[#This Row],[Column7]])</f>
        <v>9.9232972756682497E-2</v>
      </c>
      <c r="K1439" s="4">
        <f>_xlfn.NUMBERVALUE(Test_Length_Start[[#This Row],[Column12]])</f>
        <v>4.3720080109778703</v>
      </c>
      <c r="L1439" s="8">
        <f>_xlfn.NUMBERVALUE(Test_Length_Start[[#This Row],[Column10]])</f>
        <v>0.21879939033998599</v>
      </c>
      <c r="M1439" s="4">
        <f>_xlfn.NUMBERVALUE(Test_Length_Start[[#This Row],[Column11]])</f>
        <v>0.37295381428606</v>
      </c>
      <c r="N1439" s="8">
        <f>Tableau2[[#This Row],[Longueur manquante]]-(6-Tableau2[[#This Row],[longueur]])</f>
        <v>-3.5375221363300202</v>
      </c>
    </row>
    <row r="1440" spans="2:14" x14ac:dyDescent="0.25">
      <c r="B1440" s="3" t="str">
        <f t="shared" si="44"/>
        <v>4</v>
      </c>
      <c r="C1440" s="4" t="str">
        <f>Test_Length_Start[[#This Row],[Column1]]</f>
        <v>4-Camera-0,05</v>
      </c>
      <c r="D1440" s="3">
        <f t="shared" si="45"/>
        <v>0.5</v>
      </c>
      <c r="E1440" s="4">
        <f>_xlfn.NUMBERVALUE(Test_Length_Start[[#This Row],[Column2]])</f>
        <v>18.334735283994</v>
      </c>
      <c r="F1440" s="4">
        <f>_xlfn.NUMBERVALUE(Test_Length_Start[[#This Row],[Column3]])</f>
        <v>1.9665185317639</v>
      </c>
      <c r="G1440" s="4">
        <f>_xlfn.NUMBERVALUE(Test_Length_Start[[#This Row],[Column4]])</f>
        <v>5.4073053844677497E-2</v>
      </c>
      <c r="H1440" s="4">
        <f>_xlfn.NUMBERVALUE(Test_Length_Start[[#This Row],[Column5]])</f>
        <v>9.6439004424798802E-2</v>
      </c>
      <c r="I1440" s="4">
        <f>_xlfn.NUMBERVALUE(Test_Length_Start[[#This Row],[Column6]])</f>
        <v>4.66226861163129E-2</v>
      </c>
      <c r="J1440" s="4">
        <f>_xlfn.NUMBERVALUE(Test_Length_Start[[#This Row],[Column7]])</f>
        <v>8.8787301998648205E-2</v>
      </c>
      <c r="K1440" s="4">
        <f>_xlfn.NUMBERVALUE(Test_Length_Start[[#This Row],[Column12]])</f>
        <v>4.0562788940733299</v>
      </c>
      <c r="L1440" s="8">
        <f>_xlfn.NUMBERVALUE(Test_Length_Start[[#This Row],[Column10]])</f>
        <v>0.15453678641180099</v>
      </c>
      <c r="M1440" s="4">
        <f>_xlfn.NUMBERVALUE(Test_Length_Start[[#This Row],[Column11]])</f>
        <v>0.365212274027642</v>
      </c>
      <c r="N1440" s="8">
        <f>Tableau2[[#This Row],[Longueur manquante]]-(6-Tableau2[[#This Row],[longueur]])</f>
        <v>-3.6682691942084578</v>
      </c>
    </row>
    <row r="1441" spans="2:14" x14ac:dyDescent="0.25">
      <c r="B1441" s="3" t="str">
        <f t="shared" si="44"/>
        <v>4</v>
      </c>
      <c r="C1441" s="4" t="str">
        <f>Test_Length_Start[[#This Row],[Column1]]</f>
        <v>4-Camera-0,05</v>
      </c>
      <c r="D1441" s="3">
        <f t="shared" si="45"/>
        <v>0.5</v>
      </c>
      <c r="E1441" s="4">
        <f>_xlfn.NUMBERVALUE(Test_Length_Start[[#This Row],[Column2]])</f>
        <v>35.298539204829503</v>
      </c>
      <c r="F1441" s="4">
        <f>_xlfn.NUMBERVALUE(Test_Length_Start[[#This Row],[Column3]])</f>
        <v>1.82294613695411</v>
      </c>
      <c r="G1441" s="4">
        <f>_xlfn.NUMBERVALUE(Test_Length_Start[[#This Row],[Column4]])</f>
        <v>5.5946977869838599E-2</v>
      </c>
      <c r="H1441" s="4">
        <f>_xlfn.NUMBERVALUE(Test_Length_Start[[#This Row],[Column5]])</f>
        <v>0.10364010146472701</v>
      </c>
      <c r="I1441" s="4">
        <f>_xlfn.NUMBERVALUE(Test_Length_Start[[#This Row],[Column6]])</f>
        <v>4.5894473003360997E-2</v>
      </c>
      <c r="J1441" s="4">
        <f>_xlfn.NUMBERVALUE(Test_Length_Start[[#This Row],[Column7]])</f>
        <v>9.4139134968269103E-2</v>
      </c>
      <c r="K1441" s="4">
        <f>_xlfn.NUMBERVALUE(Test_Length_Start[[#This Row],[Column12]])</f>
        <v>4.0163162869866902</v>
      </c>
      <c r="L1441" s="8">
        <f>_xlfn.NUMBERVALUE(Test_Length_Start[[#This Row],[Column10]])</f>
        <v>0.17214001145152899</v>
      </c>
      <c r="M1441" s="4">
        <f>_xlfn.NUMBERVALUE(Test_Length_Start[[#This Row],[Column11]])</f>
        <v>0.33178073092343202</v>
      </c>
      <c r="N1441" s="8">
        <f>Tableau2[[#This Row],[Longueur manquante]]-(6-Tableau2[[#This Row],[longueur]])</f>
        <v>-3.8452731321224576</v>
      </c>
    </row>
    <row r="1442" spans="2:14" x14ac:dyDescent="0.25">
      <c r="B1442" s="3" t="str">
        <f t="shared" si="44"/>
        <v>4</v>
      </c>
      <c r="C1442" s="4" t="str">
        <f>Test_Length_Start[[#This Row],[Column1]]</f>
        <v>4-Camera-0,1</v>
      </c>
      <c r="D1442" s="3">
        <f t="shared" si="45"/>
        <v>1</v>
      </c>
      <c r="E1442" s="4">
        <f>_xlfn.NUMBERVALUE(Test_Length_Start[[#This Row],[Column2]])</f>
        <v>28.179389656329999</v>
      </c>
      <c r="F1442" s="4">
        <f>_xlfn.NUMBERVALUE(Test_Length_Start[[#This Row],[Column3]])</f>
        <v>1.93844141119151</v>
      </c>
      <c r="G1442" s="4">
        <f>_xlfn.NUMBERVALUE(Test_Length_Start[[#This Row],[Column4]])</f>
        <v>6.6162102463982103E-2</v>
      </c>
      <c r="H1442" s="4">
        <f>_xlfn.NUMBERVALUE(Test_Length_Start[[#This Row],[Column5]])</f>
        <v>0.10713108041312799</v>
      </c>
      <c r="I1442" s="4">
        <f>_xlfn.NUMBERVALUE(Test_Length_Start[[#This Row],[Column6]])</f>
        <v>6.7551950872418096E-2</v>
      </c>
      <c r="J1442" s="4">
        <f>_xlfn.NUMBERVALUE(Test_Length_Start[[#This Row],[Column7]])</f>
        <v>0.101761157249679</v>
      </c>
      <c r="K1442" s="4">
        <f>_xlfn.NUMBERVALUE(Test_Length_Start[[#This Row],[Column12]])</f>
        <v>3.96341707406099</v>
      </c>
      <c r="L1442" s="8">
        <f>_xlfn.NUMBERVALUE(Test_Length_Start[[#This Row],[Column10]])</f>
        <v>0.14330924534980399</v>
      </c>
      <c r="M1442" s="4">
        <f>_xlfn.NUMBERVALUE(Test_Length_Start[[#This Row],[Column11]])</f>
        <v>0.40862279557999898</v>
      </c>
      <c r="N1442" s="8">
        <f>Tableau2[[#This Row],[Longueur manquante]]-(6-Tableau2[[#This Row],[longueur]])</f>
        <v>-3.6529357932284907</v>
      </c>
    </row>
    <row r="1443" spans="2:14" x14ac:dyDescent="0.25">
      <c r="B1443" s="3" t="str">
        <f t="shared" si="44"/>
        <v>4</v>
      </c>
      <c r="C1443" s="4" t="str">
        <f>Test_Length_Start[[#This Row],[Column1]]</f>
        <v>4-Camera-0,1</v>
      </c>
      <c r="D1443" s="3">
        <f t="shared" si="45"/>
        <v>1</v>
      </c>
      <c r="E1443" s="4">
        <f>_xlfn.NUMBERVALUE(Test_Length_Start[[#This Row],[Column2]])</f>
        <v>75.9965733294665</v>
      </c>
      <c r="F1443" s="4">
        <f>_xlfn.NUMBERVALUE(Test_Length_Start[[#This Row],[Column3]])</f>
        <v>2.1118798955555902</v>
      </c>
      <c r="G1443" s="4">
        <f>_xlfn.NUMBERVALUE(Test_Length_Start[[#This Row],[Column4]])</f>
        <v>0.11202420423911499</v>
      </c>
      <c r="H1443" s="4">
        <f>_xlfn.NUMBERVALUE(Test_Length_Start[[#This Row],[Column5]])</f>
        <v>0.156984800910172</v>
      </c>
      <c r="I1443" s="4">
        <f>_xlfn.NUMBERVALUE(Test_Length_Start[[#This Row],[Column6]])</f>
        <v>0.10465294826149101</v>
      </c>
      <c r="J1443" s="4">
        <f>_xlfn.NUMBERVALUE(Test_Length_Start[[#This Row],[Column7]])</f>
        <v>0.14632503435946001</v>
      </c>
      <c r="K1443" s="4">
        <f>_xlfn.NUMBERVALUE(Test_Length_Start[[#This Row],[Column12]])</f>
        <v>5.6686006889212797</v>
      </c>
      <c r="L1443" s="8">
        <f>_xlfn.NUMBERVALUE(Test_Length_Start[[#This Row],[Column10]])</f>
        <v>0.38740703057799197</v>
      </c>
      <c r="M1443" s="4">
        <f>_xlfn.NUMBERVALUE(Test_Length_Start[[#This Row],[Column11]])</f>
        <v>0.41921337370133599</v>
      </c>
      <c r="N1443" s="8">
        <f>Tableau2[[#This Row],[Longueur manquante]]-(6-Tableau2[[#This Row],[longueur]])</f>
        <v>-3.4689067307430737</v>
      </c>
    </row>
    <row r="1444" spans="2:14" x14ac:dyDescent="0.25">
      <c r="B1444" s="3" t="str">
        <f t="shared" si="44"/>
        <v>4</v>
      </c>
      <c r="C1444" s="4" t="str">
        <f>Test_Length_Start[[#This Row],[Column1]]</f>
        <v>4-Camera-0,1</v>
      </c>
      <c r="D1444" s="3">
        <f t="shared" si="45"/>
        <v>1</v>
      </c>
      <c r="E1444" s="4">
        <f>_xlfn.NUMBERVALUE(Test_Length_Start[[#This Row],[Column2]])</f>
        <v>34.342114714731601</v>
      </c>
      <c r="F1444" s="4">
        <f>_xlfn.NUMBERVALUE(Test_Length_Start[[#This Row],[Column3]])</f>
        <v>2.0997984876889899</v>
      </c>
      <c r="G1444" s="4">
        <f>_xlfn.NUMBERVALUE(Test_Length_Start[[#This Row],[Column4]])</f>
        <v>6.7192518865873893E-2</v>
      </c>
      <c r="H1444" s="4">
        <f>_xlfn.NUMBERVALUE(Test_Length_Start[[#This Row],[Column5]])</f>
        <v>0.103653465148511</v>
      </c>
      <c r="I1444" s="4">
        <f>_xlfn.NUMBERVALUE(Test_Length_Start[[#This Row],[Column6]])</f>
        <v>5.83255324075607E-2</v>
      </c>
      <c r="J1444" s="4">
        <f>_xlfn.NUMBERVALUE(Test_Length_Start[[#This Row],[Column7]])</f>
        <v>0.101271841851979</v>
      </c>
      <c r="K1444" s="4">
        <f>_xlfn.NUMBERVALUE(Test_Length_Start[[#This Row],[Column12]])</f>
        <v>4.5060923181008503</v>
      </c>
      <c r="L1444" s="8">
        <f>_xlfn.NUMBERVALUE(Test_Length_Start[[#This Row],[Column10]])</f>
        <v>0.20078883044380999</v>
      </c>
      <c r="M1444" s="4">
        <f>_xlfn.NUMBERVALUE(Test_Length_Start[[#This Row],[Column11]])</f>
        <v>0.39096197058468102</v>
      </c>
      <c r="N1444" s="8">
        <f>Tableau2[[#This Row],[Longueur manquante]]-(6-Tableau2[[#This Row],[longueur]])</f>
        <v>-3.5092395417263291</v>
      </c>
    </row>
    <row r="1445" spans="2:14" x14ac:dyDescent="0.25">
      <c r="B1445" s="3" t="str">
        <f t="shared" si="44"/>
        <v>4</v>
      </c>
      <c r="C1445" s="4" t="str">
        <f>Test_Length_Start[[#This Row],[Column1]]</f>
        <v>4-Camera-0,1</v>
      </c>
      <c r="D1445" s="3">
        <f t="shared" si="45"/>
        <v>1</v>
      </c>
      <c r="E1445" s="4">
        <f>_xlfn.NUMBERVALUE(Test_Length_Start[[#This Row],[Column2]])</f>
        <v>72.6892330215573</v>
      </c>
      <c r="F1445" s="4">
        <f>_xlfn.NUMBERVALUE(Test_Length_Start[[#This Row],[Column3]])</f>
        <v>2.1706682578872498</v>
      </c>
      <c r="G1445" s="4">
        <f>_xlfn.NUMBERVALUE(Test_Length_Start[[#This Row],[Column4]])</f>
        <v>6.4481697573204905E-2</v>
      </c>
      <c r="H1445" s="4">
        <f>_xlfn.NUMBERVALUE(Test_Length_Start[[#This Row],[Column5]])</f>
        <v>0.106217595419138</v>
      </c>
      <c r="I1445" s="4">
        <f>_xlfn.NUMBERVALUE(Test_Length_Start[[#This Row],[Column6]])</f>
        <v>5.5956035659726899E-2</v>
      </c>
      <c r="J1445" s="4">
        <f>_xlfn.NUMBERVALUE(Test_Length_Start[[#This Row],[Column7]])</f>
        <v>9.78242207684661E-2</v>
      </c>
      <c r="K1445" s="4">
        <f>_xlfn.NUMBERVALUE(Test_Length_Start[[#This Row],[Column12]])</f>
        <v>4.4260952949989498</v>
      </c>
      <c r="L1445" s="8">
        <f>_xlfn.NUMBERVALUE(Test_Length_Start[[#This Row],[Column10]])</f>
        <v>0.183039135480599</v>
      </c>
      <c r="M1445" s="4">
        <f>_xlfn.NUMBERVALUE(Test_Length_Start[[#This Row],[Column11]])</f>
        <v>0.39072257189937598</v>
      </c>
      <c r="N1445" s="8">
        <f>Tableau2[[#This Row],[Longueur manquante]]-(6-Tableau2[[#This Row],[longueur]])</f>
        <v>-3.4386091702133741</v>
      </c>
    </row>
    <row r="1446" spans="2:14" x14ac:dyDescent="0.25">
      <c r="B1446" s="3" t="str">
        <f t="shared" si="44"/>
        <v>4</v>
      </c>
      <c r="C1446" s="4" t="str">
        <f>Test_Length_Start[[#This Row],[Column1]]</f>
        <v>4-Camera-0,1</v>
      </c>
      <c r="D1446" s="3">
        <f t="shared" si="45"/>
        <v>1</v>
      </c>
      <c r="E1446" s="4">
        <f>_xlfn.NUMBERVALUE(Test_Length_Start[[#This Row],[Column2]])</f>
        <v>87.380095696525601</v>
      </c>
      <c r="F1446" s="4">
        <f>_xlfn.NUMBERVALUE(Test_Length_Start[[#This Row],[Column3]])</f>
        <v>1.8899896642304099</v>
      </c>
      <c r="G1446" s="4">
        <f>_xlfn.NUMBERVALUE(Test_Length_Start[[#This Row],[Column4]])</f>
        <v>0.16188670944144601</v>
      </c>
      <c r="H1446" s="4">
        <f>_xlfn.NUMBERVALUE(Test_Length_Start[[#This Row],[Column5]])</f>
        <v>0.16969455815041901</v>
      </c>
      <c r="I1446" s="4">
        <f>_xlfn.NUMBERVALUE(Test_Length_Start[[#This Row],[Column6]])</f>
        <v>0.12528422164952499</v>
      </c>
      <c r="J1446" s="4">
        <f>_xlfn.NUMBERVALUE(Test_Length_Start[[#This Row],[Column7]])</f>
        <v>0.148816100178887</v>
      </c>
      <c r="K1446" s="4">
        <f>_xlfn.NUMBERVALUE(Test_Length_Start[[#This Row],[Column12]])</f>
        <v>4.3399119500536401</v>
      </c>
      <c r="L1446" s="8">
        <f>_xlfn.NUMBERVALUE(Test_Length_Start[[#This Row],[Column10]])</f>
        <v>0.46159974988000102</v>
      </c>
      <c r="M1446" s="4">
        <f>_xlfn.NUMBERVALUE(Test_Length_Start[[#This Row],[Column11]])</f>
        <v>0.429815050943332</v>
      </c>
      <c r="N1446" s="8">
        <f>Tableau2[[#This Row],[Longueur manquante]]-(6-Tableau2[[#This Row],[longueur]])</f>
        <v>-3.680195284826258</v>
      </c>
    </row>
    <row r="1447" spans="2:14" x14ac:dyDescent="0.25">
      <c r="B1447" s="3" t="str">
        <f t="shared" si="44"/>
        <v>4</v>
      </c>
      <c r="C1447" s="4" t="str">
        <f>Test_Length_Start[[#This Row],[Column1]]</f>
        <v>4-Camera-0,1</v>
      </c>
      <c r="D1447" s="3">
        <f t="shared" si="45"/>
        <v>1</v>
      </c>
      <c r="E1447" s="4">
        <f>_xlfn.NUMBERVALUE(Test_Length_Start[[#This Row],[Column2]])</f>
        <v>41.3023698438301</v>
      </c>
      <c r="F1447" s="4">
        <f>_xlfn.NUMBERVALUE(Test_Length_Start[[#This Row],[Column3]])</f>
        <v>1.85310839473746</v>
      </c>
      <c r="G1447" s="4">
        <f>_xlfn.NUMBERVALUE(Test_Length_Start[[#This Row],[Column4]])</f>
        <v>5.67758696320661E-2</v>
      </c>
      <c r="H1447" s="4">
        <f>_xlfn.NUMBERVALUE(Test_Length_Start[[#This Row],[Column5]])</f>
        <v>0.111111330877248</v>
      </c>
      <c r="I1447" s="4">
        <f>_xlfn.NUMBERVALUE(Test_Length_Start[[#This Row],[Column6]])</f>
        <v>4.5480449747687897E-2</v>
      </c>
      <c r="J1447" s="4">
        <f>_xlfn.NUMBERVALUE(Test_Length_Start[[#This Row],[Column7]])</f>
        <v>9.9435268269608301E-2</v>
      </c>
      <c r="K1447" s="4">
        <f>_xlfn.NUMBERVALUE(Test_Length_Start[[#This Row],[Column12]])</f>
        <v>4.4069750420749099</v>
      </c>
      <c r="L1447" s="8">
        <f>_xlfn.NUMBERVALUE(Test_Length_Start[[#This Row],[Column10]])</f>
        <v>0.16634873243714901</v>
      </c>
      <c r="M1447" s="4">
        <f>_xlfn.NUMBERVALUE(Test_Length_Start[[#This Row],[Column11]])</f>
        <v>0.32480600899669798</v>
      </c>
      <c r="N1447" s="8">
        <f>Tableau2[[#This Row],[Longueur manquante]]-(6-Tableau2[[#This Row],[longueur]])</f>
        <v>-3.8220855962658415</v>
      </c>
    </row>
    <row r="1448" spans="2:14" x14ac:dyDescent="0.25">
      <c r="B1448" s="3" t="str">
        <f t="shared" si="44"/>
        <v>4</v>
      </c>
      <c r="C1448" s="4" t="str">
        <f>Test_Length_Start[[#This Row],[Column1]]</f>
        <v>4-Camera-0,1</v>
      </c>
      <c r="D1448" s="3">
        <f t="shared" si="45"/>
        <v>1</v>
      </c>
      <c r="E1448" s="4">
        <f>_xlfn.NUMBERVALUE(Test_Length_Start[[#This Row],[Column2]])</f>
        <v>80.068698280787899</v>
      </c>
      <c r="F1448" s="4">
        <f>_xlfn.NUMBERVALUE(Test_Length_Start[[#This Row],[Column3]])</f>
        <v>2.1376080838210001</v>
      </c>
      <c r="G1448" s="4">
        <f>_xlfn.NUMBERVALUE(Test_Length_Start[[#This Row],[Column4]])</f>
        <v>7.4024192010140197E-2</v>
      </c>
      <c r="H1448" s="4">
        <f>_xlfn.NUMBERVALUE(Test_Length_Start[[#This Row],[Column5]])</f>
        <v>0.110984461638108</v>
      </c>
      <c r="I1448" s="4">
        <f>_xlfn.NUMBERVALUE(Test_Length_Start[[#This Row],[Column6]])</f>
        <v>6.3526019978606199E-2</v>
      </c>
      <c r="J1448" s="4">
        <f>_xlfn.NUMBERVALUE(Test_Length_Start[[#This Row],[Column7]])</f>
        <v>0.103824674297816</v>
      </c>
      <c r="K1448" s="4">
        <f>_xlfn.NUMBERVALUE(Test_Length_Start[[#This Row],[Column12]])</f>
        <v>5.0560908630723098</v>
      </c>
      <c r="L1448" s="8">
        <f>_xlfn.NUMBERVALUE(Test_Length_Start[[#This Row],[Column10]])</f>
        <v>0.21083947357885599</v>
      </c>
      <c r="M1448" s="4">
        <f>_xlfn.NUMBERVALUE(Test_Length_Start[[#This Row],[Column11]])</f>
        <v>0.34534741179582001</v>
      </c>
      <c r="N1448" s="8">
        <f>Tableau2[[#This Row],[Longueur manquante]]-(6-Tableau2[[#This Row],[longueur]])</f>
        <v>-3.5170445043831799</v>
      </c>
    </row>
    <row r="1449" spans="2:14" x14ac:dyDescent="0.25">
      <c r="B1449" s="3" t="str">
        <f t="shared" si="44"/>
        <v>4</v>
      </c>
      <c r="C1449" s="4" t="str">
        <f>Test_Length_Start[[#This Row],[Column1]]</f>
        <v>4-Camera-0,1</v>
      </c>
      <c r="D1449" s="3">
        <f t="shared" si="45"/>
        <v>1</v>
      </c>
      <c r="E1449" s="4">
        <f>_xlfn.NUMBERVALUE(Test_Length_Start[[#This Row],[Column2]])</f>
        <v>88.035868916779094</v>
      </c>
      <c r="F1449" s="4">
        <f>_xlfn.NUMBERVALUE(Test_Length_Start[[#This Row],[Column3]])</f>
        <v>2.1119583548430301</v>
      </c>
      <c r="G1449" s="4">
        <f>_xlfn.NUMBERVALUE(Test_Length_Start[[#This Row],[Column4]])</f>
        <v>5.2305939431597497E-2</v>
      </c>
      <c r="H1449" s="4">
        <f>_xlfn.NUMBERVALUE(Test_Length_Start[[#This Row],[Column5]])</f>
        <v>0.100489466623055</v>
      </c>
      <c r="I1449" s="4">
        <f>_xlfn.NUMBERVALUE(Test_Length_Start[[#This Row],[Column6]])</f>
        <v>3.96935560534434E-2</v>
      </c>
      <c r="J1449" s="4">
        <f>_xlfn.NUMBERVALUE(Test_Length_Start[[#This Row],[Column7]])</f>
        <v>9.4717786398987799E-2</v>
      </c>
      <c r="K1449" s="4">
        <f>_xlfn.NUMBERVALUE(Test_Length_Start[[#This Row],[Column12]])</f>
        <v>5.6602741479873604</v>
      </c>
      <c r="L1449" s="8">
        <f>_xlfn.NUMBERVALUE(Test_Length_Start[[#This Row],[Column10]])</f>
        <v>0.156384906017137</v>
      </c>
      <c r="M1449" s="4">
        <f>_xlfn.NUMBERVALUE(Test_Length_Start[[#This Row],[Column11]])</f>
        <v>0.359107674395864</v>
      </c>
      <c r="N1449" s="8">
        <f>Tableau2[[#This Row],[Longueur manquante]]-(6-Tableau2[[#This Row],[longueur]])</f>
        <v>-3.528933970761106</v>
      </c>
    </row>
    <row r="1450" spans="2:14" x14ac:dyDescent="0.25">
      <c r="B1450" s="3" t="str">
        <f t="shared" si="44"/>
        <v>4</v>
      </c>
      <c r="C1450" s="4" t="str">
        <f>Test_Length_Start[[#This Row],[Column1]]</f>
        <v>4-Camera-0,1</v>
      </c>
      <c r="D1450" s="3">
        <f t="shared" si="45"/>
        <v>1</v>
      </c>
      <c r="E1450" s="4">
        <f>_xlfn.NUMBERVALUE(Test_Length_Start[[#This Row],[Column2]])</f>
        <v>34.1084031706595</v>
      </c>
      <c r="F1450" s="4">
        <f>_xlfn.NUMBERVALUE(Test_Length_Start[[#This Row],[Column3]])</f>
        <v>2.1209944601486601</v>
      </c>
      <c r="G1450" s="4">
        <f>_xlfn.NUMBERVALUE(Test_Length_Start[[#This Row],[Column4]])</f>
        <v>0.111717520721702</v>
      </c>
      <c r="H1450" s="4">
        <f>_xlfn.NUMBERVALUE(Test_Length_Start[[#This Row],[Column5]])</f>
        <v>0.16547630972142299</v>
      </c>
      <c r="I1450" s="4">
        <f>_xlfn.NUMBERVALUE(Test_Length_Start[[#This Row],[Column6]])</f>
        <v>9.4395228797761202E-2</v>
      </c>
      <c r="J1450" s="4">
        <f>_xlfn.NUMBERVALUE(Test_Length_Start[[#This Row],[Column7]])</f>
        <v>0.153515176521202</v>
      </c>
      <c r="K1450" s="4">
        <f>_xlfn.NUMBERVALUE(Test_Length_Start[[#This Row],[Column12]])</f>
        <v>5.0066165110329104</v>
      </c>
      <c r="L1450" s="8">
        <f>_xlfn.NUMBERVALUE(Test_Length_Start[[#This Row],[Column10]])</f>
        <v>0.36400371089961497</v>
      </c>
      <c r="M1450" s="4">
        <f>_xlfn.NUMBERVALUE(Test_Length_Start[[#This Row],[Column11]])</f>
        <v>0.52308754785898004</v>
      </c>
      <c r="N1450" s="8">
        <f>Tableau2[[#This Row],[Longueur manquante]]-(6-Tableau2[[#This Row],[longueur]])</f>
        <v>-3.3559179919923601</v>
      </c>
    </row>
    <row r="1451" spans="2:14" x14ac:dyDescent="0.25">
      <c r="B1451" s="3" t="str">
        <f t="shared" si="44"/>
        <v>4</v>
      </c>
      <c r="C1451" s="4" t="str">
        <f>Test_Length_Start[[#This Row],[Column1]]</f>
        <v>4-Camera-0,1</v>
      </c>
      <c r="D1451" s="3">
        <f t="shared" si="45"/>
        <v>1</v>
      </c>
      <c r="E1451" s="4">
        <f>_xlfn.NUMBERVALUE(Test_Length_Start[[#This Row],[Column2]])</f>
        <v>54.400658528909901</v>
      </c>
      <c r="F1451" s="4">
        <f>_xlfn.NUMBERVALUE(Test_Length_Start[[#This Row],[Column3]])</f>
        <v>1.9476901352484299</v>
      </c>
      <c r="G1451" s="4">
        <f>_xlfn.NUMBERVALUE(Test_Length_Start[[#This Row],[Column4]])</f>
        <v>7.4528222885960504E-2</v>
      </c>
      <c r="H1451" s="4">
        <f>_xlfn.NUMBERVALUE(Test_Length_Start[[#This Row],[Column5]])</f>
        <v>0.107278953941016</v>
      </c>
      <c r="I1451" s="4">
        <f>_xlfn.NUMBERVALUE(Test_Length_Start[[#This Row],[Column6]])</f>
        <v>6.3482204393757E-2</v>
      </c>
      <c r="J1451" s="4">
        <f>_xlfn.NUMBERVALUE(Test_Length_Start[[#This Row],[Column7]])</f>
        <v>0.10489747853933799</v>
      </c>
      <c r="K1451" s="4">
        <f>_xlfn.NUMBERVALUE(Test_Length_Start[[#This Row],[Column12]])</f>
        <v>4.5430389569373801</v>
      </c>
      <c r="L1451" s="8">
        <f>_xlfn.NUMBERVALUE(Test_Length_Start[[#This Row],[Column10]])</f>
        <v>0.19924332067448999</v>
      </c>
      <c r="M1451" s="4">
        <f>_xlfn.NUMBERVALUE(Test_Length_Start[[#This Row],[Column11]])</f>
        <v>0.29228749070875298</v>
      </c>
      <c r="N1451" s="8">
        <f>Tableau2[[#This Row],[Longueur manquante]]-(6-Tableau2[[#This Row],[longueur]])</f>
        <v>-3.7600223740428169</v>
      </c>
    </row>
    <row r="1452" spans="2:14" x14ac:dyDescent="0.25">
      <c r="B1452" s="3" t="str">
        <f t="shared" si="44"/>
        <v>4</v>
      </c>
      <c r="C1452" s="4" t="str">
        <f>Test_Length_Start[[#This Row],[Column1]]</f>
        <v>4-Camera-0,1</v>
      </c>
      <c r="D1452" s="3">
        <f t="shared" si="45"/>
        <v>1</v>
      </c>
      <c r="E1452" s="4">
        <f>_xlfn.NUMBERVALUE(Test_Length_Start[[#This Row],[Column2]])</f>
        <v>62.690246459513702</v>
      </c>
      <c r="F1452" s="4">
        <f>_xlfn.NUMBERVALUE(Test_Length_Start[[#This Row],[Column3]])</f>
        <v>2.1026467015003498</v>
      </c>
      <c r="G1452" s="4">
        <f>_xlfn.NUMBERVALUE(Test_Length_Start[[#This Row],[Column4]])</f>
        <v>6.3576991763336602E-2</v>
      </c>
      <c r="H1452" s="4">
        <f>_xlfn.NUMBERVALUE(Test_Length_Start[[#This Row],[Column5]])</f>
        <v>0.105886703902474</v>
      </c>
      <c r="I1452" s="4">
        <f>_xlfn.NUMBERVALUE(Test_Length_Start[[#This Row],[Column6]])</f>
        <v>5.97553724079899E-2</v>
      </c>
      <c r="J1452" s="4">
        <f>_xlfn.NUMBERVALUE(Test_Length_Start[[#This Row],[Column7]])</f>
        <v>0.102240779183654</v>
      </c>
      <c r="K1452" s="4">
        <f>_xlfn.NUMBERVALUE(Test_Length_Start[[#This Row],[Column12]])</f>
        <v>4.2373532729688996</v>
      </c>
      <c r="L1452" s="8">
        <f>_xlfn.NUMBERVALUE(Test_Length_Start[[#This Row],[Column10]])</f>
        <v>0.16182021462840901</v>
      </c>
      <c r="M1452" s="4">
        <f>_xlfn.NUMBERVALUE(Test_Length_Start[[#This Row],[Column11]])</f>
        <v>0.38478081906292999</v>
      </c>
      <c r="N1452" s="8">
        <f>Tableau2[[#This Row],[Longueur manquante]]-(6-Tableau2[[#This Row],[longueur]])</f>
        <v>-3.5125724794367201</v>
      </c>
    </row>
    <row r="1453" spans="2:14" x14ac:dyDescent="0.25">
      <c r="B1453" s="3" t="str">
        <f t="shared" si="44"/>
        <v>4</v>
      </c>
      <c r="C1453" s="4" t="str">
        <f>Test_Length_Start[[#This Row],[Column1]]</f>
        <v>4-Camera-0,1</v>
      </c>
      <c r="D1453" s="3">
        <f t="shared" si="45"/>
        <v>1</v>
      </c>
      <c r="E1453" s="4">
        <f>_xlfn.NUMBERVALUE(Test_Length_Start[[#This Row],[Column2]])</f>
        <v>68.991350777519699</v>
      </c>
      <c r="F1453" s="4">
        <f>_xlfn.NUMBERVALUE(Test_Length_Start[[#This Row],[Column3]])</f>
        <v>2.0419597141366701</v>
      </c>
      <c r="G1453" s="4">
        <f>_xlfn.NUMBERVALUE(Test_Length_Start[[#This Row],[Column4]])</f>
        <v>5.7835910691987798E-2</v>
      </c>
      <c r="H1453" s="4">
        <f>_xlfn.NUMBERVALUE(Test_Length_Start[[#This Row],[Column5]])</f>
        <v>0.102904268519511</v>
      </c>
      <c r="I1453" s="4">
        <f>_xlfn.NUMBERVALUE(Test_Length_Start[[#This Row],[Column6]])</f>
        <v>4.6774749518486397E-2</v>
      </c>
      <c r="J1453" s="4">
        <f>_xlfn.NUMBERVALUE(Test_Length_Start[[#This Row],[Column7]])</f>
        <v>9.0241885877119399E-2</v>
      </c>
      <c r="K1453" s="4">
        <f>_xlfn.NUMBERVALUE(Test_Length_Start[[#This Row],[Column12]])</f>
        <v>5.0447500779991898</v>
      </c>
      <c r="L1453" s="8">
        <f>_xlfn.NUMBERVALUE(Test_Length_Start[[#This Row],[Column10]])</f>
        <v>0.32825510034145</v>
      </c>
      <c r="M1453" s="4">
        <f>_xlfn.NUMBERVALUE(Test_Length_Start[[#This Row],[Column11]])</f>
        <v>0.41175331089887801</v>
      </c>
      <c r="N1453" s="8">
        <f>Tableau2[[#This Row],[Longueur manquante]]-(6-Tableau2[[#This Row],[longueur]])</f>
        <v>-3.5462869749644517</v>
      </c>
    </row>
    <row r="1454" spans="2:14" x14ac:dyDescent="0.25">
      <c r="B1454" s="3" t="str">
        <f t="shared" si="44"/>
        <v>4</v>
      </c>
      <c r="C1454" s="4" t="str">
        <f>Test_Length_Start[[#This Row],[Column1]]</f>
        <v>4-Camera-0,1</v>
      </c>
      <c r="D1454" s="3">
        <f t="shared" si="45"/>
        <v>1</v>
      </c>
      <c r="E1454" s="4">
        <f>_xlfn.NUMBERVALUE(Test_Length_Start[[#This Row],[Column2]])</f>
        <v>58.338176671485101</v>
      </c>
      <c r="F1454" s="4">
        <f>_xlfn.NUMBERVALUE(Test_Length_Start[[#This Row],[Column3]])</f>
        <v>1.8617134272673901</v>
      </c>
      <c r="G1454" s="4">
        <f>_xlfn.NUMBERVALUE(Test_Length_Start[[#This Row],[Column4]])</f>
        <v>8.6915380812410195E-2</v>
      </c>
      <c r="H1454" s="4">
        <f>_xlfn.NUMBERVALUE(Test_Length_Start[[#This Row],[Column5]])</f>
        <v>0.116716091122459</v>
      </c>
      <c r="I1454" s="4">
        <f>_xlfn.NUMBERVALUE(Test_Length_Start[[#This Row],[Column6]])</f>
        <v>7.2773635218966196E-2</v>
      </c>
      <c r="J1454" s="4">
        <f>_xlfn.NUMBERVALUE(Test_Length_Start[[#This Row],[Column7]])</f>
        <v>0.113581780140595</v>
      </c>
      <c r="K1454" s="4">
        <f>_xlfn.NUMBERVALUE(Test_Length_Start[[#This Row],[Column12]])</f>
        <v>4.0275111378868997</v>
      </c>
      <c r="L1454" s="8">
        <f>_xlfn.NUMBERVALUE(Test_Length_Start[[#This Row],[Column10]])</f>
        <v>0.233858596671361</v>
      </c>
      <c r="M1454" s="4">
        <f>_xlfn.NUMBERVALUE(Test_Length_Start[[#This Row],[Column11]])</f>
        <v>0.31210424163676198</v>
      </c>
      <c r="N1454" s="8">
        <f>Tableau2[[#This Row],[Longueur manquante]]-(6-Tableau2[[#This Row],[longueur]])</f>
        <v>-3.8261823310958478</v>
      </c>
    </row>
    <row r="1455" spans="2:14" x14ac:dyDescent="0.25">
      <c r="B1455" s="3" t="str">
        <f t="shared" si="44"/>
        <v>4</v>
      </c>
      <c r="C1455" s="4" t="str">
        <f>Test_Length_Start[[#This Row],[Column1]]</f>
        <v>4-Camera-0,1</v>
      </c>
      <c r="D1455" s="3">
        <f t="shared" si="45"/>
        <v>1</v>
      </c>
      <c r="E1455" s="4">
        <f>_xlfn.NUMBERVALUE(Test_Length_Start[[#This Row],[Column2]])</f>
        <v>31.635138504773501</v>
      </c>
      <c r="F1455" s="4">
        <f>_xlfn.NUMBERVALUE(Test_Length_Start[[#This Row],[Column3]])</f>
        <v>2.1354585788556202</v>
      </c>
      <c r="G1455" s="4">
        <f>_xlfn.NUMBERVALUE(Test_Length_Start[[#This Row],[Column4]])</f>
        <v>0.17117584010537401</v>
      </c>
      <c r="H1455" s="4">
        <f>_xlfn.NUMBERVALUE(Test_Length_Start[[#This Row],[Column5]])</f>
        <v>0.15727100516102299</v>
      </c>
      <c r="I1455" s="4">
        <f>_xlfn.NUMBERVALUE(Test_Length_Start[[#This Row],[Column6]])</f>
        <v>0.12634186645232101</v>
      </c>
      <c r="J1455" s="4">
        <f>_xlfn.NUMBERVALUE(Test_Length_Start[[#This Row],[Column7]])</f>
        <v>0.13712182978437901</v>
      </c>
      <c r="K1455" s="4">
        <f>_xlfn.NUMBERVALUE(Test_Length_Start[[#This Row],[Column12]])</f>
        <v>4.8524157169740603</v>
      </c>
      <c r="L1455" s="8">
        <f>_xlfn.NUMBERVALUE(Test_Length_Start[[#This Row],[Column10]])</f>
        <v>0.52438726595028495</v>
      </c>
      <c r="M1455" s="4">
        <f>_xlfn.NUMBERVALUE(Test_Length_Start[[#This Row],[Column11]])</f>
        <v>0.47588672592741799</v>
      </c>
      <c r="N1455" s="8">
        <f>Tableau2[[#This Row],[Longueur manquante]]-(6-Tableau2[[#This Row],[longueur]])</f>
        <v>-3.3886546952169621</v>
      </c>
    </row>
    <row r="1456" spans="2:14" x14ac:dyDescent="0.25">
      <c r="B1456" s="3" t="str">
        <f t="shared" si="44"/>
        <v>4</v>
      </c>
      <c r="C1456" s="4" t="str">
        <f>Test_Length_Start[[#This Row],[Column1]]</f>
        <v>4-Camera-0,1</v>
      </c>
      <c r="D1456" s="3">
        <f t="shared" si="45"/>
        <v>1</v>
      </c>
      <c r="E1456" s="4">
        <f>_xlfn.NUMBERVALUE(Test_Length_Start[[#This Row],[Column2]])</f>
        <v>46.220692486147797</v>
      </c>
      <c r="F1456" s="4">
        <f>_xlfn.NUMBERVALUE(Test_Length_Start[[#This Row],[Column3]])</f>
        <v>1.9891577701938199</v>
      </c>
      <c r="G1456" s="4">
        <f>_xlfn.NUMBERVALUE(Test_Length_Start[[#This Row],[Column4]])</f>
        <v>5.1806662232503103E-2</v>
      </c>
      <c r="H1456" s="4">
        <f>_xlfn.NUMBERVALUE(Test_Length_Start[[#This Row],[Column5]])</f>
        <v>9.9265191128386596E-2</v>
      </c>
      <c r="I1456" s="4">
        <f>_xlfn.NUMBERVALUE(Test_Length_Start[[#This Row],[Column6]])</f>
        <v>3.2733880054181E-2</v>
      </c>
      <c r="J1456" s="4">
        <f>_xlfn.NUMBERVALUE(Test_Length_Start[[#This Row],[Column7]])</f>
        <v>9.1365130855753499E-2</v>
      </c>
      <c r="K1456" s="4">
        <f>_xlfn.NUMBERVALUE(Test_Length_Start[[#This Row],[Column12]])</f>
        <v>4.0378654929809201</v>
      </c>
      <c r="L1456" s="8">
        <f>_xlfn.NUMBERVALUE(Test_Length_Start[[#This Row],[Column10]])</f>
        <v>0.18080463591628201</v>
      </c>
      <c r="M1456" s="4">
        <f>_xlfn.NUMBERVALUE(Test_Length_Start[[#This Row],[Column11]])</f>
        <v>0.37602890649491399</v>
      </c>
      <c r="N1456" s="8">
        <f>Tableau2[[#This Row],[Longueur manquante]]-(6-Tableau2[[#This Row],[longueur]])</f>
        <v>-3.6348133233112656</v>
      </c>
    </row>
    <row r="1457" spans="2:14" x14ac:dyDescent="0.25">
      <c r="B1457" s="3" t="str">
        <f t="shared" si="44"/>
        <v>4</v>
      </c>
      <c r="C1457" s="4" t="str">
        <f>Test_Length_Start[[#This Row],[Column1]]</f>
        <v>4-Camera-0,1</v>
      </c>
      <c r="D1457" s="3">
        <f t="shared" si="45"/>
        <v>1</v>
      </c>
      <c r="E1457" s="4">
        <f>_xlfn.NUMBERVALUE(Test_Length_Start[[#This Row],[Column2]])</f>
        <v>18.239153944498799</v>
      </c>
      <c r="F1457" s="4">
        <f>_xlfn.NUMBERVALUE(Test_Length_Start[[#This Row],[Column3]])</f>
        <v>2.1848282819416802</v>
      </c>
      <c r="G1457" s="4">
        <f>_xlfn.NUMBERVALUE(Test_Length_Start[[#This Row],[Column4]])</f>
        <v>0.110896260511651</v>
      </c>
      <c r="H1457" s="4">
        <f>_xlfn.NUMBERVALUE(Test_Length_Start[[#This Row],[Column5]])</f>
        <v>0.130448450497924</v>
      </c>
      <c r="I1457" s="4">
        <f>_xlfn.NUMBERVALUE(Test_Length_Start[[#This Row],[Column6]])</f>
        <v>9.6477843303437699E-2</v>
      </c>
      <c r="J1457" s="4">
        <f>_xlfn.NUMBERVALUE(Test_Length_Start[[#This Row],[Column7]])</f>
        <v>0.124290601128105</v>
      </c>
      <c r="K1457" s="4">
        <f>_xlfn.NUMBERVALUE(Test_Length_Start[[#This Row],[Column12]])</f>
        <v>4.6946617540670497</v>
      </c>
      <c r="L1457" s="8">
        <f>_xlfn.NUMBERVALUE(Test_Length_Start[[#This Row],[Column10]])</f>
        <v>0.338272513908489</v>
      </c>
      <c r="M1457" s="4">
        <f>_xlfn.NUMBERVALUE(Test_Length_Start[[#This Row],[Column11]])</f>
        <v>0.38146672405737198</v>
      </c>
      <c r="N1457" s="8">
        <f>Tableau2[[#This Row],[Longueur manquante]]-(6-Tableau2[[#This Row],[longueur]])</f>
        <v>-3.4337049940009479</v>
      </c>
    </row>
    <row r="1458" spans="2:14" x14ac:dyDescent="0.25">
      <c r="B1458" s="3" t="str">
        <f t="shared" si="44"/>
        <v>4</v>
      </c>
      <c r="C1458" s="4" t="str">
        <f>Test_Length_Start[[#This Row],[Column1]]</f>
        <v>4-Camera-0,1</v>
      </c>
      <c r="D1458" s="3">
        <f t="shared" si="45"/>
        <v>1</v>
      </c>
      <c r="E1458" s="4">
        <f>_xlfn.NUMBERVALUE(Test_Length_Start[[#This Row],[Column2]])</f>
        <v>32.290034388918897</v>
      </c>
      <c r="F1458" s="4">
        <f>_xlfn.NUMBERVALUE(Test_Length_Start[[#This Row],[Column3]])</f>
        <v>1.95533703436234</v>
      </c>
      <c r="G1458" s="4">
        <f>_xlfn.NUMBERVALUE(Test_Length_Start[[#This Row],[Column4]])</f>
        <v>0.119593553402098</v>
      </c>
      <c r="H1458" s="4">
        <f>_xlfn.NUMBERVALUE(Test_Length_Start[[#This Row],[Column5]])</f>
        <v>0.136188286506217</v>
      </c>
      <c r="I1458" s="4">
        <f>_xlfn.NUMBERVALUE(Test_Length_Start[[#This Row],[Column6]])</f>
        <v>0.10235934255856</v>
      </c>
      <c r="J1458" s="4">
        <f>_xlfn.NUMBERVALUE(Test_Length_Start[[#This Row],[Column7]])</f>
        <v>0.12909923771135701</v>
      </c>
      <c r="K1458" s="4">
        <f>_xlfn.NUMBERVALUE(Test_Length_Start[[#This Row],[Column12]])</f>
        <v>4.1746403450379104</v>
      </c>
      <c r="L1458" s="8">
        <f>_xlfn.NUMBERVALUE(Test_Length_Start[[#This Row],[Column10]])</f>
        <v>0.33832939654864802</v>
      </c>
      <c r="M1458" s="4">
        <f>_xlfn.NUMBERVALUE(Test_Length_Start[[#This Row],[Column11]])</f>
        <v>0.33838271810419301</v>
      </c>
      <c r="N1458" s="8">
        <f>Tableau2[[#This Row],[Longueur manquante]]-(6-Tableau2[[#This Row],[longueur]])</f>
        <v>-3.7062802475334671</v>
      </c>
    </row>
    <row r="1459" spans="2:14" x14ac:dyDescent="0.25">
      <c r="B1459" s="3" t="str">
        <f t="shared" si="44"/>
        <v>4</v>
      </c>
      <c r="C1459" s="4" t="str">
        <f>Test_Length_Start[[#This Row],[Column1]]</f>
        <v>4-Camera-0,1</v>
      </c>
      <c r="D1459" s="3">
        <f t="shared" si="45"/>
        <v>1</v>
      </c>
      <c r="E1459" s="4">
        <f>_xlfn.NUMBERVALUE(Test_Length_Start[[#This Row],[Column2]])</f>
        <v>30.962791176500101</v>
      </c>
      <c r="F1459" s="4">
        <f>_xlfn.NUMBERVALUE(Test_Length_Start[[#This Row],[Column3]])</f>
        <v>2.1135615912252601</v>
      </c>
      <c r="G1459" s="4">
        <f>_xlfn.NUMBERVALUE(Test_Length_Start[[#This Row],[Column4]])</f>
        <v>0.107381709094778</v>
      </c>
      <c r="H1459" s="4">
        <f>_xlfn.NUMBERVALUE(Test_Length_Start[[#This Row],[Column5]])</f>
        <v>0.12639536904022999</v>
      </c>
      <c r="I1459" s="4">
        <f>_xlfn.NUMBERVALUE(Test_Length_Start[[#This Row],[Column6]])</f>
        <v>0.101624242530498</v>
      </c>
      <c r="J1459" s="4">
        <f>_xlfn.NUMBERVALUE(Test_Length_Start[[#This Row],[Column7]])</f>
        <v>0.12273145049968801</v>
      </c>
      <c r="K1459" s="4">
        <f>_xlfn.NUMBERVALUE(Test_Length_Start[[#This Row],[Column12]])</f>
        <v>4.9778150899801403</v>
      </c>
      <c r="L1459" s="8">
        <f>_xlfn.NUMBERVALUE(Test_Length_Start[[#This Row],[Column10]])</f>
        <v>0.26631165928643202</v>
      </c>
      <c r="M1459" s="4">
        <f>_xlfn.NUMBERVALUE(Test_Length_Start[[#This Row],[Column11]])</f>
        <v>0.31696534391244402</v>
      </c>
      <c r="N1459" s="8">
        <f>Tableau2[[#This Row],[Longueur manquante]]-(6-Tableau2[[#This Row],[longueur]])</f>
        <v>-3.5694730648622959</v>
      </c>
    </row>
    <row r="1460" spans="2:14" x14ac:dyDescent="0.25">
      <c r="B1460" s="3" t="str">
        <f t="shared" si="44"/>
        <v>4</v>
      </c>
      <c r="C1460" s="4" t="str">
        <f>Test_Length_Start[[#This Row],[Column1]]</f>
        <v>4-Camera-0,1</v>
      </c>
      <c r="D1460" s="3">
        <f t="shared" si="45"/>
        <v>1</v>
      </c>
      <c r="E1460" s="4">
        <f>_xlfn.NUMBERVALUE(Test_Length_Start[[#This Row],[Column2]])</f>
        <v>34.553964379297298</v>
      </c>
      <c r="F1460" s="4">
        <f>_xlfn.NUMBERVALUE(Test_Length_Start[[#This Row],[Column3]])</f>
        <v>1.9277791941206801</v>
      </c>
      <c r="G1460" s="4">
        <f>_xlfn.NUMBERVALUE(Test_Length_Start[[#This Row],[Column4]])</f>
        <v>7.5943670466701196E-2</v>
      </c>
      <c r="H1460" s="4">
        <f>_xlfn.NUMBERVALUE(Test_Length_Start[[#This Row],[Column5]])</f>
        <v>0.111184806912571</v>
      </c>
      <c r="I1460" s="4">
        <f>_xlfn.NUMBERVALUE(Test_Length_Start[[#This Row],[Column6]])</f>
        <v>5.9743829131894903E-2</v>
      </c>
      <c r="J1460" s="4">
        <f>_xlfn.NUMBERVALUE(Test_Length_Start[[#This Row],[Column7]])</f>
        <v>0.10358296015495801</v>
      </c>
      <c r="K1460" s="4">
        <f>_xlfn.NUMBERVALUE(Test_Length_Start[[#This Row],[Column12]])</f>
        <v>4.2946056419750596</v>
      </c>
      <c r="L1460" s="8">
        <f>_xlfn.NUMBERVALUE(Test_Length_Start[[#This Row],[Column10]])</f>
        <v>0.23399479909536799</v>
      </c>
      <c r="M1460" s="4">
        <f>_xlfn.NUMBERVALUE(Test_Length_Start[[#This Row],[Column11]])</f>
        <v>0.28288503785229502</v>
      </c>
      <c r="N1460" s="8">
        <f>Tableau2[[#This Row],[Longueur manquante]]-(6-Tableau2[[#This Row],[longueur]])</f>
        <v>-3.7893357680270254</v>
      </c>
    </row>
    <row r="1461" spans="2:14" x14ac:dyDescent="0.25">
      <c r="B1461" s="3" t="str">
        <f t="shared" si="44"/>
        <v>4</v>
      </c>
      <c r="C1461" s="4" t="str">
        <f>Test_Length_Start[[#This Row],[Column1]]</f>
        <v>4-Camera-0,1</v>
      </c>
      <c r="D1461" s="3">
        <f t="shared" si="45"/>
        <v>1</v>
      </c>
      <c r="E1461" s="4">
        <f>_xlfn.NUMBERVALUE(Test_Length_Start[[#This Row],[Column2]])</f>
        <v>46.832806560116701</v>
      </c>
      <c r="F1461" s="4">
        <f>_xlfn.NUMBERVALUE(Test_Length_Start[[#This Row],[Column3]])</f>
        <v>2.0190949683603399</v>
      </c>
      <c r="G1461" s="4">
        <f>_xlfn.NUMBERVALUE(Test_Length_Start[[#This Row],[Column4]])</f>
        <v>0.15604337510633101</v>
      </c>
      <c r="H1461" s="4">
        <f>_xlfn.NUMBERVALUE(Test_Length_Start[[#This Row],[Column5]])</f>
        <v>0.17221490940189399</v>
      </c>
      <c r="I1461" s="4">
        <f>_xlfn.NUMBERVALUE(Test_Length_Start[[#This Row],[Column6]])</f>
        <v>0.128173017917071</v>
      </c>
      <c r="J1461" s="4">
        <f>_xlfn.NUMBERVALUE(Test_Length_Start[[#This Row],[Column7]])</f>
        <v>0.15542098792394299</v>
      </c>
      <c r="K1461" s="4">
        <f>_xlfn.NUMBERVALUE(Test_Length_Start[[#This Row],[Column12]])</f>
        <v>4.8679653579602</v>
      </c>
      <c r="L1461" s="8">
        <f>_xlfn.NUMBERVALUE(Test_Length_Start[[#This Row],[Column10]])</f>
        <v>0.39887328137432498</v>
      </c>
      <c r="M1461" s="4">
        <f>_xlfn.NUMBERVALUE(Test_Length_Start[[#This Row],[Column11]])</f>
        <v>0.398923663964103</v>
      </c>
      <c r="N1461" s="8">
        <f>Tableau2[[#This Row],[Longueur manquante]]-(6-Tableau2[[#This Row],[longueur]])</f>
        <v>-3.581981367675557</v>
      </c>
    </row>
    <row r="1462" spans="2:14" x14ac:dyDescent="0.25">
      <c r="B1462" s="3" t="str">
        <f t="shared" si="44"/>
        <v>4</v>
      </c>
      <c r="C1462" s="4" t="str">
        <f>Test_Length_Start[[#This Row],[Column1]]</f>
        <v>4-Camera-0,15000000000000002</v>
      </c>
      <c r="D1462" s="3">
        <f t="shared" si="45"/>
        <v>1.5</v>
      </c>
      <c r="E1462" s="4">
        <f>_xlfn.NUMBERVALUE(Test_Length_Start[[#This Row],[Column2]])</f>
        <v>83.391437656219694</v>
      </c>
      <c r="F1462" s="4">
        <f>_xlfn.NUMBERVALUE(Test_Length_Start[[#This Row],[Column3]])</f>
        <v>2.1588171784055699</v>
      </c>
      <c r="G1462" s="4">
        <f>_xlfn.NUMBERVALUE(Test_Length_Start[[#This Row],[Column4]])</f>
        <v>0.13575739700190301</v>
      </c>
      <c r="H1462" s="4">
        <f>_xlfn.NUMBERVALUE(Test_Length_Start[[#This Row],[Column5]])</f>
        <v>0.18008405420045601</v>
      </c>
      <c r="I1462" s="4">
        <f>_xlfn.NUMBERVALUE(Test_Length_Start[[#This Row],[Column6]])</f>
        <v>0.11481714050557</v>
      </c>
      <c r="J1462" s="4">
        <f>_xlfn.NUMBERVALUE(Test_Length_Start[[#This Row],[Column7]])</f>
        <v>0.16216224616966601</v>
      </c>
      <c r="K1462" s="4">
        <f>_xlfn.NUMBERVALUE(Test_Length_Start[[#This Row],[Column12]])</f>
        <v>3.1365856799529799</v>
      </c>
      <c r="L1462" s="8">
        <f>_xlfn.NUMBERVALUE(Test_Length_Start[[#This Row],[Column10]])</f>
        <v>0.40126075486561502</v>
      </c>
      <c r="M1462" s="4">
        <f>_xlfn.NUMBERVALUE(Test_Length_Start[[#This Row],[Column11]])</f>
        <v>0.593157121327478</v>
      </c>
      <c r="N1462" s="8">
        <f>Tableau2[[#This Row],[Longueur manquante]]-(6-Tableau2[[#This Row],[longueur]])</f>
        <v>-3.2480257002669521</v>
      </c>
    </row>
    <row r="1463" spans="2:14" x14ac:dyDescent="0.25">
      <c r="B1463" s="3" t="str">
        <f t="shared" si="44"/>
        <v>4</v>
      </c>
      <c r="C1463" s="4" t="str">
        <f>Test_Length_Start[[#This Row],[Column1]]</f>
        <v>4-Camera-0,15000000000000002</v>
      </c>
      <c r="D1463" s="3">
        <f t="shared" si="45"/>
        <v>1.5</v>
      </c>
      <c r="E1463" s="4">
        <f>_xlfn.NUMBERVALUE(Test_Length_Start[[#This Row],[Column2]])</f>
        <v>13.0981158872198</v>
      </c>
      <c r="F1463" s="4">
        <f>_xlfn.NUMBERVALUE(Test_Length_Start[[#This Row],[Column3]])</f>
        <v>2.1499983545163399</v>
      </c>
      <c r="G1463" s="4">
        <f>_xlfn.NUMBERVALUE(Test_Length_Start[[#This Row],[Column4]])</f>
        <v>0.13310257008394799</v>
      </c>
      <c r="H1463" s="4">
        <f>_xlfn.NUMBERVALUE(Test_Length_Start[[#This Row],[Column5]])</f>
        <v>0.14704670070507</v>
      </c>
      <c r="I1463" s="4">
        <f>_xlfn.NUMBERVALUE(Test_Length_Start[[#This Row],[Column6]])</f>
        <v>0.110002823368698</v>
      </c>
      <c r="J1463" s="4">
        <f>_xlfn.NUMBERVALUE(Test_Length_Start[[#This Row],[Column7]])</f>
        <v>0.13580927427158501</v>
      </c>
      <c r="K1463" s="4">
        <f>_xlfn.NUMBERVALUE(Test_Length_Start[[#This Row],[Column12]])</f>
        <v>3.5438670750008798</v>
      </c>
      <c r="L1463" s="8">
        <f>_xlfn.NUMBERVALUE(Test_Length_Start[[#This Row],[Column10]])</f>
        <v>0.40943675928794099</v>
      </c>
      <c r="M1463" s="4">
        <f>_xlfn.NUMBERVALUE(Test_Length_Start[[#This Row],[Column11]])</f>
        <v>0.38714359712185398</v>
      </c>
      <c r="N1463" s="8">
        <f>Tableau2[[#This Row],[Longueur manquante]]-(6-Tableau2[[#This Row],[longueur]])</f>
        <v>-3.4628580483618059</v>
      </c>
    </row>
    <row r="1464" spans="2:14" x14ac:dyDescent="0.25">
      <c r="B1464" s="3" t="str">
        <f t="shared" si="44"/>
        <v>4</v>
      </c>
      <c r="C1464" s="4" t="str">
        <f>Test_Length_Start[[#This Row],[Column1]]</f>
        <v>4-Camera-0,15000000000000002</v>
      </c>
      <c r="D1464" s="3">
        <f t="shared" si="45"/>
        <v>1.5</v>
      </c>
      <c r="E1464" s="4">
        <f>_xlfn.NUMBERVALUE(Test_Length_Start[[#This Row],[Column2]])</f>
        <v>84.025935327044195</v>
      </c>
      <c r="F1464" s="4">
        <f>_xlfn.NUMBERVALUE(Test_Length_Start[[#This Row],[Column3]])</f>
        <v>1.8963762472717101</v>
      </c>
      <c r="G1464" s="4">
        <f>_xlfn.NUMBERVALUE(Test_Length_Start[[#This Row],[Column4]])</f>
        <v>0.15426327960318201</v>
      </c>
      <c r="H1464" s="4">
        <f>_xlfn.NUMBERVALUE(Test_Length_Start[[#This Row],[Column5]])</f>
        <v>0.2392034971019</v>
      </c>
      <c r="I1464" s="4">
        <f>_xlfn.NUMBERVALUE(Test_Length_Start[[#This Row],[Column6]])</f>
        <v>0.11543594957164501</v>
      </c>
      <c r="J1464" s="4">
        <f>_xlfn.NUMBERVALUE(Test_Length_Start[[#This Row],[Column7]])</f>
        <v>0.17771078278504299</v>
      </c>
      <c r="K1464" s="4">
        <f>_xlfn.NUMBERVALUE(Test_Length_Start[[#This Row],[Column12]])</f>
        <v>3.8053717319853599</v>
      </c>
      <c r="L1464" s="8">
        <f>_xlfn.NUMBERVALUE(Test_Length_Start[[#This Row],[Column10]])</f>
        <v>0.46920690883646199</v>
      </c>
      <c r="M1464" s="4">
        <f>_xlfn.NUMBERVALUE(Test_Length_Start[[#This Row],[Column11]])</f>
        <v>0.76018020407628295</v>
      </c>
      <c r="N1464" s="8">
        <f>Tableau2[[#This Row],[Longueur manquante]]-(6-Tableau2[[#This Row],[longueur]])</f>
        <v>-3.3434435486520071</v>
      </c>
    </row>
    <row r="1465" spans="2:14" x14ac:dyDescent="0.25">
      <c r="B1465" s="3" t="str">
        <f t="shared" si="44"/>
        <v>4</v>
      </c>
      <c r="C1465" s="4" t="str">
        <f>Test_Length_Start[[#This Row],[Column1]]</f>
        <v>4-Camera-0,15000000000000002</v>
      </c>
      <c r="D1465" s="3">
        <f t="shared" si="45"/>
        <v>1.5</v>
      </c>
      <c r="E1465" s="4">
        <f>_xlfn.NUMBERVALUE(Test_Length_Start[[#This Row],[Column2]])</f>
        <v>65.854369565674901</v>
      </c>
      <c r="F1465" s="4">
        <f>_xlfn.NUMBERVALUE(Test_Length_Start[[#This Row],[Column3]])</f>
        <v>2.1268160241074598</v>
      </c>
      <c r="G1465" s="4">
        <f>_xlfn.NUMBERVALUE(Test_Length_Start[[#This Row],[Column4]])</f>
        <v>0.17635552324506501</v>
      </c>
      <c r="H1465" s="4">
        <f>_xlfn.NUMBERVALUE(Test_Length_Start[[#This Row],[Column5]])</f>
        <v>0.33726128526706001</v>
      </c>
      <c r="I1465" s="4">
        <f>_xlfn.NUMBERVALUE(Test_Length_Start[[#This Row],[Column6]])</f>
        <v>0.15790765592823799</v>
      </c>
      <c r="J1465" s="4">
        <f>_xlfn.NUMBERVALUE(Test_Length_Start[[#This Row],[Column7]])</f>
        <v>0.24170855391235399</v>
      </c>
      <c r="K1465" s="4">
        <f>_xlfn.NUMBERVALUE(Test_Length_Start[[#This Row],[Column12]])</f>
        <v>3.28261224203743</v>
      </c>
      <c r="L1465" s="8">
        <f>_xlfn.NUMBERVALUE(Test_Length_Start[[#This Row],[Column10]])</f>
        <v>0.45413483563023499</v>
      </c>
      <c r="M1465" s="4">
        <f>_xlfn.NUMBERVALUE(Test_Length_Start[[#This Row],[Column11]])</f>
        <v>0.94823298867394301</v>
      </c>
      <c r="N1465" s="8">
        <f>Tableau2[[#This Row],[Longueur manquante]]-(6-Tableau2[[#This Row],[longueur]])</f>
        <v>-2.924950987218597</v>
      </c>
    </row>
    <row r="1466" spans="2:14" x14ac:dyDescent="0.25">
      <c r="B1466" s="3" t="str">
        <f t="shared" si="44"/>
        <v>4</v>
      </c>
      <c r="C1466" s="4" t="str">
        <f>Test_Length_Start[[#This Row],[Column1]]</f>
        <v>4-Camera-0,15000000000000002</v>
      </c>
      <c r="D1466" s="3">
        <f t="shared" si="45"/>
        <v>1.5</v>
      </c>
      <c r="E1466" s="4">
        <f>_xlfn.NUMBERVALUE(Test_Length_Start[[#This Row],[Column2]])</f>
        <v>7.5071000480485397</v>
      </c>
      <c r="F1466" s="4">
        <f>_xlfn.NUMBERVALUE(Test_Length_Start[[#This Row],[Column3]])</f>
        <v>1.99007499132718</v>
      </c>
      <c r="G1466" s="4">
        <f>_xlfn.NUMBERVALUE(Test_Length_Start[[#This Row],[Column4]])</f>
        <v>8.9024991367694997E-2</v>
      </c>
      <c r="H1466" s="4">
        <f>_xlfn.NUMBERVALUE(Test_Length_Start[[#This Row],[Column5]])</f>
        <v>0.113630312012364</v>
      </c>
      <c r="I1466" s="4">
        <f>_xlfn.NUMBERVALUE(Test_Length_Start[[#This Row],[Column6]])</f>
        <v>6.7010196178184905E-2</v>
      </c>
      <c r="J1466" s="4">
        <f>_xlfn.NUMBERVALUE(Test_Length_Start[[#This Row],[Column7]])</f>
        <v>0.108274060622183</v>
      </c>
      <c r="K1466" s="4">
        <f>_xlfn.NUMBERVALUE(Test_Length_Start[[#This Row],[Column12]])</f>
        <v>3.48855655896477</v>
      </c>
      <c r="L1466" s="8">
        <f>_xlfn.NUMBERVALUE(Test_Length_Start[[#This Row],[Column10]])</f>
        <v>0.312086458201489</v>
      </c>
      <c r="M1466" s="4">
        <f>_xlfn.NUMBERVALUE(Test_Length_Start[[#This Row],[Column11]])</f>
        <v>0.32020849400059298</v>
      </c>
      <c r="N1466" s="8">
        <f>Tableau2[[#This Row],[Longueur manquante]]-(6-Tableau2[[#This Row],[longueur]])</f>
        <v>-3.6897165146722268</v>
      </c>
    </row>
    <row r="1467" spans="2:14" x14ac:dyDescent="0.25">
      <c r="B1467" s="3" t="str">
        <f t="shared" si="44"/>
        <v>4</v>
      </c>
      <c r="C1467" s="4" t="str">
        <f>Test_Length_Start[[#This Row],[Column1]]</f>
        <v>4-Camera-0,15000000000000002</v>
      </c>
      <c r="D1467" s="3">
        <f t="shared" si="45"/>
        <v>1.5</v>
      </c>
      <c r="E1467" s="4">
        <f>_xlfn.NUMBERVALUE(Test_Length_Start[[#This Row],[Column2]])</f>
        <v>22.790031684333201</v>
      </c>
      <c r="F1467" s="4">
        <f>_xlfn.NUMBERVALUE(Test_Length_Start[[#This Row],[Column3]])</f>
        <v>1.9702440907584899</v>
      </c>
      <c r="G1467" s="4">
        <f>_xlfn.NUMBERVALUE(Test_Length_Start[[#This Row],[Column4]])</f>
        <v>9.6798419555128704E-2</v>
      </c>
      <c r="H1467" s="4">
        <f>_xlfn.NUMBERVALUE(Test_Length_Start[[#This Row],[Column5]])</f>
        <v>0.135996123063716</v>
      </c>
      <c r="I1467" s="4">
        <f>_xlfn.NUMBERVALUE(Test_Length_Start[[#This Row],[Column6]])</f>
        <v>8.8162449021326E-2</v>
      </c>
      <c r="J1467" s="4">
        <f>_xlfn.NUMBERVALUE(Test_Length_Start[[#This Row],[Column7]])</f>
        <v>0.127800062523444</v>
      </c>
      <c r="K1467" s="4">
        <f>_xlfn.NUMBERVALUE(Test_Length_Start[[#This Row],[Column12]])</f>
        <v>3.9409202600363602</v>
      </c>
      <c r="L1467" s="8">
        <f>_xlfn.NUMBERVALUE(Test_Length_Start[[#This Row],[Column10]])</f>
        <v>0.26857856582043599</v>
      </c>
      <c r="M1467" s="4">
        <f>_xlfn.NUMBERVALUE(Test_Length_Start[[#This Row],[Column11]])</f>
        <v>0.435194438032173</v>
      </c>
      <c r="N1467" s="8">
        <f>Tableau2[[#This Row],[Longueur manquante]]-(6-Tableau2[[#This Row],[longueur]])</f>
        <v>-3.5945614712093374</v>
      </c>
    </row>
    <row r="1468" spans="2:14" x14ac:dyDescent="0.25">
      <c r="B1468" s="3" t="str">
        <f t="shared" si="44"/>
        <v>4</v>
      </c>
      <c r="C1468" s="4" t="str">
        <f>Test_Length_Start[[#This Row],[Column1]]</f>
        <v>4-Camera-0,15000000000000002</v>
      </c>
      <c r="D1468" s="3">
        <f t="shared" si="45"/>
        <v>1.5</v>
      </c>
      <c r="E1468" s="4">
        <f>_xlfn.NUMBERVALUE(Test_Length_Start[[#This Row],[Column2]])</f>
        <v>45.253050348575101</v>
      </c>
      <c r="F1468" s="4">
        <f>_xlfn.NUMBERVALUE(Test_Length_Start[[#This Row],[Column3]])</f>
        <v>2.1557321676877899</v>
      </c>
      <c r="G1468" s="4">
        <f>_xlfn.NUMBERVALUE(Test_Length_Start[[#This Row],[Column4]])</f>
        <v>0.13576203948615201</v>
      </c>
      <c r="H1468" s="4">
        <f>_xlfn.NUMBERVALUE(Test_Length_Start[[#This Row],[Column5]])</f>
        <v>0.15529630511649101</v>
      </c>
      <c r="I1468" s="4">
        <f>_xlfn.NUMBERVALUE(Test_Length_Start[[#This Row],[Column6]])</f>
        <v>0.107575688450863</v>
      </c>
      <c r="J1468" s="4">
        <f>_xlfn.NUMBERVALUE(Test_Length_Start[[#This Row],[Column7]])</f>
        <v>0.14053221107473499</v>
      </c>
      <c r="K1468" s="4">
        <f>_xlfn.NUMBERVALUE(Test_Length_Start[[#This Row],[Column12]])</f>
        <v>3.71372577908914</v>
      </c>
      <c r="L1468" s="8">
        <f>_xlfn.NUMBERVALUE(Test_Length_Start[[#This Row],[Column10]])</f>
        <v>0.37775505497982098</v>
      </c>
      <c r="M1468" s="4">
        <f>_xlfn.NUMBERVALUE(Test_Length_Start[[#This Row],[Column11]])</f>
        <v>0.42309927363955802</v>
      </c>
      <c r="N1468" s="8">
        <f>Tableau2[[#This Row],[Longueur manquante]]-(6-Tableau2[[#This Row],[longueur]])</f>
        <v>-3.4211685586726519</v>
      </c>
    </row>
    <row r="1469" spans="2:14" x14ac:dyDescent="0.25">
      <c r="B1469" s="3" t="str">
        <f t="shared" si="44"/>
        <v>4</v>
      </c>
      <c r="C1469" s="4" t="str">
        <f>Test_Length_Start[[#This Row],[Column1]]</f>
        <v>4-Camera-0,15000000000000002</v>
      </c>
      <c r="D1469" s="3">
        <f t="shared" si="45"/>
        <v>1.5</v>
      </c>
      <c r="E1469" s="4">
        <f>_xlfn.NUMBERVALUE(Test_Length_Start[[#This Row],[Column2]])</f>
        <v>41.260271203157302</v>
      </c>
      <c r="F1469" s="4">
        <f>_xlfn.NUMBERVALUE(Test_Length_Start[[#This Row],[Column3]])</f>
        <v>2.1262489279924401</v>
      </c>
      <c r="G1469" s="4">
        <f>_xlfn.NUMBERVALUE(Test_Length_Start[[#This Row],[Column4]])</f>
        <v>9.0657416994077894E-2</v>
      </c>
      <c r="H1469" s="4">
        <f>_xlfn.NUMBERVALUE(Test_Length_Start[[#This Row],[Column5]])</f>
        <v>0.12523305066940699</v>
      </c>
      <c r="I1469" s="4">
        <f>_xlfn.NUMBERVALUE(Test_Length_Start[[#This Row],[Column6]])</f>
        <v>8.5425308596932606E-2</v>
      </c>
      <c r="J1469" s="4">
        <f>_xlfn.NUMBERVALUE(Test_Length_Start[[#This Row],[Column7]])</f>
        <v>0.12625111714573301</v>
      </c>
      <c r="K1469" s="4">
        <f>_xlfn.NUMBERVALUE(Test_Length_Start[[#This Row],[Column12]])</f>
        <v>3.2887134529883002</v>
      </c>
      <c r="L1469" s="8">
        <f>_xlfn.NUMBERVALUE(Test_Length_Start[[#This Row],[Column10]])</f>
        <v>0.224869523811669</v>
      </c>
      <c r="M1469" s="4">
        <f>_xlfn.NUMBERVALUE(Test_Length_Start[[#This Row],[Column11]])</f>
        <v>0.35136206061592101</v>
      </c>
      <c r="N1469" s="8">
        <f>Tableau2[[#This Row],[Longueur manquante]]-(6-Tableau2[[#This Row],[longueur]])</f>
        <v>-3.5223890113916387</v>
      </c>
    </row>
    <row r="1470" spans="2:14" x14ac:dyDescent="0.25">
      <c r="B1470" s="3" t="str">
        <f t="shared" si="44"/>
        <v>4</v>
      </c>
      <c r="C1470" s="4" t="str">
        <f>Test_Length_Start[[#This Row],[Column1]]</f>
        <v>4-Camera-0,15000000000000002</v>
      </c>
      <c r="D1470" s="3">
        <f t="shared" si="45"/>
        <v>1.5</v>
      </c>
      <c r="E1470" s="4">
        <f>_xlfn.NUMBERVALUE(Test_Length_Start[[#This Row],[Column2]])</f>
        <v>72.380466384779297</v>
      </c>
      <c r="F1470" s="4">
        <f>_xlfn.NUMBERVALUE(Test_Length_Start[[#This Row],[Column3]])</f>
        <v>2.0354026773647802</v>
      </c>
      <c r="G1470" s="4">
        <f>_xlfn.NUMBERVALUE(Test_Length_Start[[#This Row],[Column4]])</f>
        <v>0.115182885510608</v>
      </c>
      <c r="H1470" s="4">
        <f>_xlfn.NUMBERVALUE(Test_Length_Start[[#This Row],[Column5]])</f>
        <v>0.13275932293765799</v>
      </c>
      <c r="I1470" s="4">
        <f>_xlfn.NUMBERVALUE(Test_Length_Start[[#This Row],[Column6]])</f>
        <v>0.102925985632964</v>
      </c>
      <c r="J1470" s="4">
        <f>_xlfn.NUMBERVALUE(Test_Length_Start[[#This Row],[Column7]])</f>
        <v>0.125258389463975</v>
      </c>
      <c r="K1470" s="4">
        <f>_xlfn.NUMBERVALUE(Test_Length_Start[[#This Row],[Column12]])</f>
        <v>4.1297791450051502</v>
      </c>
      <c r="L1470" s="8">
        <f>_xlfn.NUMBERVALUE(Test_Length_Start[[#This Row],[Column10]])</f>
        <v>0.30360016361431602</v>
      </c>
      <c r="M1470" s="4">
        <f>_xlfn.NUMBERVALUE(Test_Length_Start[[#This Row],[Column11]])</f>
        <v>0.342630513608222</v>
      </c>
      <c r="N1470" s="8">
        <f>Tableau2[[#This Row],[Longueur manquante]]-(6-Tableau2[[#This Row],[longueur]])</f>
        <v>-3.6219668090269979</v>
      </c>
    </row>
    <row r="1471" spans="2:14" x14ac:dyDescent="0.25">
      <c r="B1471" s="3" t="str">
        <f t="shared" si="44"/>
        <v>4</v>
      </c>
      <c r="C1471" s="4" t="str">
        <f>Test_Length_Start[[#This Row],[Column1]]</f>
        <v>4-Camera-0,15000000000000002</v>
      </c>
      <c r="D1471" s="3">
        <f t="shared" si="45"/>
        <v>1.5</v>
      </c>
      <c r="E1471" s="4">
        <f>_xlfn.NUMBERVALUE(Test_Length_Start[[#This Row],[Column2]])</f>
        <v>32.218921722265002</v>
      </c>
      <c r="F1471" s="4">
        <f>_xlfn.NUMBERVALUE(Test_Length_Start[[#This Row],[Column3]])</f>
        <v>2.0831974521736298</v>
      </c>
      <c r="G1471" s="4">
        <f>_xlfn.NUMBERVALUE(Test_Length_Start[[#This Row],[Column4]])</f>
        <v>7.7849457972783406E-2</v>
      </c>
      <c r="H1471" s="4">
        <f>_xlfn.NUMBERVALUE(Test_Length_Start[[#This Row],[Column5]])</f>
        <v>0.11789046462215499</v>
      </c>
      <c r="I1471" s="4">
        <f>_xlfn.NUMBERVALUE(Test_Length_Start[[#This Row],[Column6]])</f>
        <v>5.4595621458279599E-2</v>
      </c>
      <c r="J1471" s="4">
        <f>_xlfn.NUMBERVALUE(Test_Length_Start[[#This Row],[Column7]])</f>
        <v>9.8186634897343306E-2</v>
      </c>
      <c r="K1471" s="4">
        <f>_xlfn.NUMBERVALUE(Test_Length_Start[[#This Row],[Column12]])</f>
        <v>2.9947027120506302</v>
      </c>
      <c r="L1471" s="8">
        <f>_xlfn.NUMBERVALUE(Test_Length_Start[[#This Row],[Column10]])</f>
        <v>0.26453577870350697</v>
      </c>
      <c r="M1471" s="4">
        <f>_xlfn.NUMBERVALUE(Test_Length_Start[[#This Row],[Column11]])</f>
        <v>0.45350423898648801</v>
      </c>
      <c r="N1471" s="8">
        <f>Tableau2[[#This Row],[Longueur manquante]]-(6-Tableau2[[#This Row],[longueur]])</f>
        <v>-3.4632983088398821</v>
      </c>
    </row>
    <row r="1472" spans="2:14" x14ac:dyDescent="0.25">
      <c r="B1472" s="3" t="str">
        <f t="shared" si="44"/>
        <v>4</v>
      </c>
      <c r="C1472" s="4" t="str">
        <f>Test_Length_Start[[#This Row],[Column1]]</f>
        <v>4-Camera-0,15000000000000002</v>
      </c>
      <c r="D1472" s="3">
        <f t="shared" si="45"/>
        <v>1.5</v>
      </c>
      <c r="E1472" s="4">
        <f>_xlfn.NUMBERVALUE(Test_Length_Start[[#This Row],[Column2]])</f>
        <v>42.6374301066339</v>
      </c>
      <c r="F1472" s="4">
        <f>_xlfn.NUMBERVALUE(Test_Length_Start[[#This Row],[Column3]])</f>
        <v>2.0800361063707902</v>
      </c>
      <c r="G1472" s="4">
        <f>_xlfn.NUMBERVALUE(Test_Length_Start[[#This Row],[Column4]])</f>
        <v>0.124247836531532</v>
      </c>
      <c r="H1472" s="4">
        <f>_xlfn.NUMBERVALUE(Test_Length_Start[[#This Row],[Column5]])</f>
        <v>0.15630369337570399</v>
      </c>
      <c r="I1472" s="4">
        <f>_xlfn.NUMBERVALUE(Test_Length_Start[[#This Row],[Column6]])</f>
        <v>0.10824477088201299</v>
      </c>
      <c r="J1472" s="4">
        <f>_xlfn.NUMBERVALUE(Test_Length_Start[[#This Row],[Column7]])</f>
        <v>0.14559218700804599</v>
      </c>
      <c r="K1472" s="4">
        <f>_xlfn.NUMBERVALUE(Test_Length_Start[[#This Row],[Column12]])</f>
        <v>3.6053579940926199</v>
      </c>
      <c r="L1472" s="8">
        <f>_xlfn.NUMBERVALUE(Test_Length_Start[[#This Row],[Column10]])</f>
        <v>0.34933511007201101</v>
      </c>
      <c r="M1472" s="4">
        <f>_xlfn.NUMBERVALUE(Test_Length_Start[[#This Row],[Column11]])</f>
        <v>0.42738220703479102</v>
      </c>
      <c r="N1472" s="8">
        <f>Tableau2[[#This Row],[Longueur manquante]]-(6-Tableau2[[#This Row],[longueur]])</f>
        <v>-3.492581686594419</v>
      </c>
    </row>
    <row r="1473" spans="2:14" x14ac:dyDescent="0.25">
      <c r="B1473" s="3" t="str">
        <f t="shared" si="44"/>
        <v>4</v>
      </c>
      <c r="C1473" s="4" t="str">
        <f>Test_Length_Start[[#This Row],[Column1]]</f>
        <v>4-Camera-0,15000000000000002</v>
      </c>
      <c r="D1473" s="3">
        <f t="shared" si="45"/>
        <v>1.5</v>
      </c>
      <c r="E1473" s="4">
        <f>_xlfn.NUMBERVALUE(Test_Length_Start[[#This Row],[Column2]])</f>
        <v>30.903802117799099</v>
      </c>
      <c r="F1473" s="4">
        <f>_xlfn.NUMBERVALUE(Test_Length_Start[[#This Row],[Column3]])</f>
        <v>2.06193854420721</v>
      </c>
      <c r="G1473" s="4">
        <f>_xlfn.NUMBERVALUE(Test_Length_Start[[#This Row],[Column4]])</f>
        <v>8.5270442410890407E-2</v>
      </c>
      <c r="H1473" s="4">
        <f>_xlfn.NUMBERVALUE(Test_Length_Start[[#This Row],[Column5]])</f>
        <v>0.117218309043448</v>
      </c>
      <c r="I1473" s="4">
        <f>_xlfn.NUMBERVALUE(Test_Length_Start[[#This Row],[Column6]])</f>
        <v>8.7458880499111394E-2</v>
      </c>
      <c r="J1473" s="4">
        <f>_xlfn.NUMBERVALUE(Test_Length_Start[[#This Row],[Column7]])</f>
        <v>0.119031316669266</v>
      </c>
      <c r="K1473" s="4">
        <f>_xlfn.NUMBERVALUE(Test_Length_Start[[#This Row],[Column12]])</f>
        <v>3.9355772710405201</v>
      </c>
      <c r="L1473" s="8">
        <f>_xlfn.NUMBERVALUE(Test_Length_Start[[#This Row],[Column10]])</f>
        <v>0.19126999098841799</v>
      </c>
      <c r="M1473" s="4">
        <f>_xlfn.NUMBERVALUE(Test_Length_Start[[#This Row],[Column11]])</f>
        <v>0.431315509663946</v>
      </c>
      <c r="N1473" s="8">
        <f>Tableau2[[#This Row],[Longueur manquante]]-(6-Tableau2[[#This Row],[longueur]])</f>
        <v>-3.5067459461288442</v>
      </c>
    </row>
    <row r="1474" spans="2:14" x14ac:dyDescent="0.25">
      <c r="B1474" s="3" t="str">
        <f t="shared" ref="B1474:B1537" si="46">SUBSTITUTE(LEFT(C1474,2),"-","")</f>
        <v>4</v>
      </c>
      <c r="C1474" s="4" t="str">
        <f>Test_Length_Start[[#This Row],[Column1]]</f>
        <v>4-Camera-0,15000000000000002</v>
      </c>
      <c r="D1474" s="3">
        <f t="shared" ref="D1474:D1537" si="47">_xlfn.NUMBERVALUE(IFERROR(RIGHT(C1474,LEN(C1474)-SEARCH("-",C1474,5)),-0.2))*10</f>
        <v>1.5</v>
      </c>
      <c r="E1474" s="4">
        <f>_xlfn.NUMBERVALUE(Test_Length_Start[[#This Row],[Column2]])</f>
        <v>22.2239474382602</v>
      </c>
      <c r="F1474" s="4">
        <f>_xlfn.NUMBERVALUE(Test_Length_Start[[#This Row],[Column3]])</f>
        <v>1.99117074730383</v>
      </c>
      <c r="G1474" s="4">
        <f>_xlfn.NUMBERVALUE(Test_Length_Start[[#This Row],[Column4]])</f>
        <v>0.111958683308827</v>
      </c>
      <c r="H1474" s="4">
        <f>_xlfn.NUMBERVALUE(Test_Length_Start[[#This Row],[Column5]])</f>
        <v>0.13817797531092599</v>
      </c>
      <c r="I1474" s="4">
        <f>_xlfn.NUMBERVALUE(Test_Length_Start[[#This Row],[Column6]])</f>
        <v>7.5251234439588699E-2</v>
      </c>
      <c r="J1474" s="4">
        <f>_xlfn.NUMBERVALUE(Test_Length_Start[[#This Row],[Column7]])</f>
        <v>0.121287561167586</v>
      </c>
      <c r="K1474" s="4">
        <f>_xlfn.NUMBERVALUE(Test_Length_Start[[#This Row],[Column12]])</f>
        <v>3.3998817279934799</v>
      </c>
      <c r="L1474" s="8">
        <f>_xlfn.NUMBERVALUE(Test_Length_Start[[#This Row],[Column10]])</f>
        <v>0.41676270247680097</v>
      </c>
      <c r="M1474" s="4">
        <f>_xlfn.NUMBERVALUE(Test_Length_Start[[#This Row],[Column11]])</f>
        <v>0.37875710008629698</v>
      </c>
      <c r="N1474" s="8">
        <f>Tableau2[[#This Row],[Longueur manquante]]-(6-Tableau2[[#This Row],[longueur]])</f>
        <v>-3.6300721526098734</v>
      </c>
    </row>
    <row r="1475" spans="2:14" x14ac:dyDescent="0.25">
      <c r="B1475" s="3" t="str">
        <f t="shared" si="46"/>
        <v>4</v>
      </c>
      <c r="C1475" s="4" t="str">
        <f>Test_Length_Start[[#This Row],[Column1]]</f>
        <v>4-Camera-0,15000000000000002</v>
      </c>
      <c r="D1475" s="3">
        <f t="shared" si="47"/>
        <v>1.5</v>
      </c>
      <c r="E1475" s="4">
        <f>_xlfn.NUMBERVALUE(Test_Length_Start[[#This Row],[Column2]])</f>
        <v>60.450732642522098</v>
      </c>
      <c r="F1475" s="4">
        <f>_xlfn.NUMBERVALUE(Test_Length_Start[[#This Row],[Column3]])</f>
        <v>1.94474866092522</v>
      </c>
      <c r="G1475" s="4">
        <f>_xlfn.NUMBERVALUE(Test_Length_Start[[#This Row],[Column4]])</f>
        <v>0.19841150718678999</v>
      </c>
      <c r="H1475" s="4">
        <f>_xlfn.NUMBERVALUE(Test_Length_Start[[#This Row],[Column5]])</f>
        <v>0.198230926673713</v>
      </c>
      <c r="I1475" s="4">
        <f>_xlfn.NUMBERVALUE(Test_Length_Start[[#This Row],[Column6]])</f>
        <v>0.161197581152981</v>
      </c>
      <c r="J1475" s="4">
        <f>_xlfn.NUMBERVALUE(Test_Length_Start[[#This Row],[Column7]])</f>
        <v>0.16490130020642499</v>
      </c>
      <c r="K1475" s="4">
        <f>_xlfn.NUMBERVALUE(Test_Length_Start[[#This Row],[Column12]])</f>
        <v>3.5429178129415901</v>
      </c>
      <c r="L1475" s="8">
        <f>_xlfn.NUMBERVALUE(Test_Length_Start[[#This Row],[Column10]])</f>
        <v>0.52606040502585705</v>
      </c>
      <c r="M1475" s="4">
        <f>_xlfn.NUMBERVALUE(Test_Length_Start[[#This Row],[Column11]])</f>
        <v>0.52609002707544705</v>
      </c>
      <c r="N1475" s="8">
        <f>Tableau2[[#This Row],[Longueur manquante]]-(6-Tableau2[[#This Row],[longueur]])</f>
        <v>-3.5291613119993328</v>
      </c>
    </row>
    <row r="1476" spans="2:14" x14ac:dyDescent="0.25">
      <c r="B1476" s="3" t="str">
        <f t="shared" si="46"/>
        <v>4</v>
      </c>
      <c r="C1476" s="4" t="str">
        <f>Test_Length_Start[[#This Row],[Column1]]</f>
        <v>4-Camera-0,15000000000000002</v>
      </c>
      <c r="D1476" s="3">
        <f t="shared" si="47"/>
        <v>1.5</v>
      </c>
      <c r="E1476" s="4">
        <f>_xlfn.NUMBERVALUE(Test_Length_Start[[#This Row],[Column2]])</f>
        <v>36.747781126222897</v>
      </c>
      <c r="F1476" s="4">
        <f>_xlfn.NUMBERVALUE(Test_Length_Start[[#This Row],[Column3]])</f>
        <v>2.1974818805135001</v>
      </c>
      <c r="G1476" s="4">
        <f>_xlfn.NUMBERVALUE(Test_Length_Start[[#This Row],[Column4]])</f>
        <v>8.6967850841274105E-2</v>
      </c>
      <c r="H1476" s="4">
        <f>_xlfn.NUMBERVALUE(Test_Length_Start[[#This Row],[Column5]])</f>
        <v>0.116987811642915</v>
      </c>
      <c r="I1476" s="4">
        <f>_xlfn.NUMBERVALUE(Test_Length_Start[[#This Row],[Column6]])</f>
        <v>5.6769658374231403E-2</v>
      </c>
      <c r="J1476" s="4">
        <f>_xlfn.NUMBERVALUE(Test_Length_Start[[#This Row],[Column7]])</f>
        <v>0.107461691197331</v>
      </c>
      <c r="K1476" s="4">
        <f>_xlfn.NUMBERVALUE(Test_Length_Start[[#This Row],[Column12]])</f>
        <v>3.2409655430819799</v>
      </c>
      <c r="L1476" s="8">
        <f>_xlfn.NUMBERVALUE(Test_Length_Start[[#This Row],[Column10]])</f>
        <v>0.32012135710024903</v>
      </c>
      <c r="M1476" s="4">
        <f>_xlfn.NUMBERVALUE(Test_Length_Start[[#This Row],[Column11]])</f>
        <v>0.324720714337771</v>
      </c>
      <c r="N1476" s="8">
        <f>Tableau2[[#This Row],[Longueur manquante]]-(6-Tableau2[[#This Row],[longueur]])</f>
        <v>-3.477797405148729</v>
      </c>
    </row>
    <row r="1477" spans="2:14" x14ac:dyDescent="0.25">
      <c r="B1477" s="3" t="str">
        <f t="shared" si="46"/>
        <v>4</v>
      </c>
      <c r="C1477" s="4" t="str">
        <f>Test_Length_Start[[#This Row],[Column1]]</f>
        <v>4-Camera-0,15000000000000002</v>
      </c>
      <c r="D1477" s="3">
        <f t="shared" si="47"/>
        <v>1.5</v>
      </c>
      <c r="E1477" s="4">
        <f>_xlfn.NUMBERVALUE(Test_Length_Start[[#This Row],[Column2]])</f>
        <v>87.3774748366898</v>
      </c>
      <c r="F1477" s="4">
        <f>_xlfn.NUMBERVALUE(Test_Length_Start[[#This Row],[Column3]])</f>
        <v>2.1934009830800698</v>
      </c>
      <c r="G1477" s="4">
        <f>_xlfn.NUMBERVALUE(Test_Length_Start[[#This Row],[Column4]])</f>
        <v>0.12018259558972801</v>
      </c>
      <c r="H1477" s="4">
        <f>_xlfn.NUMBERVALUE(Test_Length_Start[[#This Row],[Column5]])</f>
        <v>0.14485775798202999</v>
      </c>
      <c r="I1477" s="4">
        <f>_xlfn.NUMBERVALUE(Test_Length_Start[[#This Row],[Column6]])</f>
        <v>9.8145120072036698E-2</v>
      </c>
      <c r="J1477" s="4">
        <f>_xlfn.NUMBERVALUE(Test_Length_Start[[#This Row],[Column7]])</f>
        <v>0.13117750854558</v>
      </c>
      <c r="K1477" s="4">
        <f>_xlfn.NUMBERVALUE(Test_Length_Start[[#This Row],[Column12]])</f>
        <v>3.1975397299975099</v>
      </c>
      <c r="L1477" s="8">
        <f>_xlfn.NUMBERVALUE(Test_Length_Start[[#This Row],[Column10]])</f>
        <v>0.34243845664191302</v>
      </c>
      <c r="M1477" s="4">
        <f>_xlfn.NUMBERVALUE(Test_Length_Start[[#This Row],[Column11]])</f>
        <v>0.41465399878648301</v>
      </c>
      <c r="N1477" s="8">
        <f>Tableau2[[#This Row],[Longueur manquante]]-(6-Tableau2[[#This Row],[longueur]])</f>
        <v>-3.3919450181334474</v>
      </c>
    </row>
    <row r="1478" spans="2:14" x14ac:dyDescent="0.25">
      <c r="B1478" s="3" t="str">
        <f t="shared" si="46"/>
        <v>4</v>
      </c>
      <c r="C1478" s="4" t="str">
        <f>Test_Length_Start[[#This Row],[Column1]]</f>
        <v>4-Camera-0,15000000000000002</v>
      </c>
      <c r="D1478" s="3">
        <f t="shared" si="47"/>
        <v>1.5</v>
      </c>
      <c r="E1478" s="4">
        <f>_xlfn.NUMBERVALUE(Test_Length_Start[[#This Row],[Column2]])</f>
        <v>72.374633306813493</v>
      </c>
      <c r="F1478" s="4">
        <f>_xlfn.NUMBERVALUE(Test_Length_Start[[#This Row],[Column3]])</f>
        <v>2.1607783144122501</v>
      </c>
      <c r="G1478" s="4">
        <f>_xlfn.NUMBERVALUE(Test_Length_Start[[#This Row],[Column4]])</f>
        <v>0.147193489318696</v>
      </c>
      <c r="H1478" s="4">
        <f>_xlfn.NUMBERVALUE(Test_Length_Start[[#This Row],[Column5]])</f>
        <v>0.14932017952145701</v>
      </c>
      <c r="I1478" s="4">
        <f>_xlfn.NUMBERVALUE(Test_Length_Start[[#This Row],[Column6]])</f>
        <v>0.11259799573886201</v>
      </c>
      <c r="J1478" s="4">
        <f>_xlfn.NUMBERVALUE(Test_Length_Start[[#This Row],[Column7]])</f>
        <v>0.13588119272443</v>
      </c>
      <c r="K1478" s="4">
        <f>_xlfn.NUMBERVALUE(Test_Length_Start[[#This Row],[Column12]])</f>
        <v>4.1839154099579901</v>
      </c>
      <c r="L1478" s="8">
        <f>_xlfn.NUMBERVALUE(Test_Length_Start[[#This Row],[Column10]])</f>
        <v>0.45162869380640502</v>
      </c>
      <c r="M1478" s="4">
        <f>_xlfn.NUMBERVALUE(Test_Length_Start[[#This Row],[Column11]])</f>
        <v>0.44121351833490202</v>
      </c>
      <c r="N1478" s="8">
        <f>Tableau2[[#This Row],[Longueur manquante]]-(6-Tableau2[[#This Row],[longueur]])</f>
        <v>-3.3980081672528479</v>
      </c>
    </row>
    <row r="1479" spans="2:14" x14ac:dyDescent="0.25">
      <c r="B1479" s="3" t="str">
        <f t="shared" si="46"/>
        <v>4</v>
      </c>
      <c r="C1479" s="4" t="str">
        <f>Test_Length_Start[[#This Row],[Column1]]</f>
        <v>4-Camera-0,15000000000000002</v>
      </c>
      <c r="D1479" s="3">
        <f t="shared" si="47"/>
        <v>1.5</v>
      </c>
      <c r="E1479" s="4">
        <f>_xlfn.NUMBERVALUE(Test_Length_Start[[#This Row],[Column2]])</f>
        <v>44.968307178781998</v>
      </c>
      <c r="F1479" s="4">
        <f>_xlfn.NUMBERVALUE(Test_Length_Start[[#This Row],[Column3]])</f>
        <v>2.1283925246308399</v>
      </c>
      <c r="G1479" s="4">
        <f>_xlfn.NUMBERVALUE(Test_Length_Start[[#This Row],[Column4]])</f>
        <v>0.14535619093118099</v>
      </c>
      <c r="H1479" s="4">
        <f>_xlfn.NUMBERVALUE(Test_Length_Start[[#This Row],[Column5]])</f>
        <v>0.20790610557579101</v>
      </c>
      <c r="I1479" s="4">
        <f>_xlfn.NUMBERVALUE(Test_Length_Start[[#This Row],[Column6]])</f>
        <v>0.13416913416116799</v>
      </c>
      <c r="J1479" s="4">
        <f>_xlfn.NUMBERVALUE(Test_Length_Start[[#This Row],[Column7]])</f>
        <v>0.177569579796056</v>
      </c>
      <c r="K1479" s="4">
        <f>_xlfn.NUMBERVALUE(Test_Length_Start[[#This Row],[Column12]])</f>
        <v>4.45354917296208</v>
      </c>
      <c r="L1479" s="8">
        <f>_xlfn.NUMBERVALUE(Test_Length_Start[[#This Row],[Column10]])</f>
        <v>0.38952884581539299</v>
      </c>
      <c r="M1479" s="4">
        <f>_xlfn.NUMBERVALUE(Test_Length_Start[[#This Row],[Column11]])</f>
        <v>0.56848089997917794</v>
      </c>
      <c r="N1479" s="8">
        <f>Tableau2[[#This Row],[Longueur manquante]]-(6-Tableau2[[#This Row],[longueur]])</f>
        <v>-3.3031265753899821</v>
      </c>
    </row>
    <row r="1480" spans="2:14" x14ac:dyDescent="0.25">
      <c r="B1480" s="3" t="str">
        <f t="shared" si="46"/>
        <v>4</v>
      </c>
      <c r="C1480" s="4" t="str">
        <f>Test_Length_Start[[#This Row],[Column1]]</f>
        <v>4-Camera-0,15000000000000002</v>
      </c>
      <c r="D1480" s="3">
        <f t="shared" si="47"/>
        <v>1.5</v>
      </c>
      <c r="E1480" s="4">
        <f>_xlfn.NUMBERVALUE(Test_Length_Start[[#This Row],[Column2]])</f>
        <v>64.9582566014561</v>
      </c>
      <c r="F1480" s="4">
        <f>_xlfn.NUMBERVALUE(Test_Length_Start[[#This Row],[Column3]])</f>
        <v>2.0194854142271601</v>
      </c>
      <c r="G1480" s="4">
        <f>_xlfn.NUMBERVALUE(Test_Length_Start[[#This Row],[Column4]])</f>
        <v>0.11648920006715301</v>
      </c>
      <c r="H1480" s="4">
        <f>_xlfn.NUMBERVALUE(Test_Length_Start[[#This Row],[Column5]])</f>
        <v>0.158358318099664</v>
      </c>
      <c r="I1480" s="4">
        <f>_xlfn.NUMBERVALUE(Test_Length_Start[[#This Row],[Column6]])</f>
        <v>6.9191465561623394E-2</v>
      </c>
      <c r="J1480" s="4">
        <f>_xlfn.NUMBERVALUE(Test_Length_Start[[#This Row],[Column7]])</f>
        <v>0.120378269430074</v>
      </c>
      <c r="K1480" s="4">
        <f>_xlfn.NUMBERVALUE(Test_Length_Start[[#This Row],[Column12]])</f>
        <v>3.3467247439548302</v>
      </c>
      <c r="L1480" s="8">
        <f>_xlfn.NUMBERVALUE(Test_Length_Start[[#This Row],[Column10]])</f>
        <v>0.49116406450275502</v>
      </c>
      <c r="M1480" s="4">
        <f>_xlfn.NUMBERVALUE(Test_Length_Start[[#This Row],[Column11]])</f>
        <v>0.51661057376248598</v>
      </c>
      <c r="N1480" s="8">
        <f>Tableau2[[#This Row],[Longueur manquante]]-(6-Tableau2[[#This Row],[longueur]])</f>
        <v>-3.4639040120103539</v>
      </c>
    </row>
    <row r="1481" spans="2:14" x14ac:dyDescent="0.25">
      <c r="B1481" s="3" t="str">
        <f t="shared" si="46"/>
        <v>4</v>
      </c>
      <c r="C1481" s="4" t="str">
        <f>Test_Length_Start[[#This Row],[Column1]]</f>
        <v>4-Camera-0,15000000000000002</v>
      </c>
      <c r="D1481" s="3">
        <f t="shared" si="47"/>
        <v>1.5</v>
      </c>
      <c r="E1481" s="4">
        <f>_xlfn.NUMBERVALUE(Test_Length_Start[[#This Row],[Column2]])</f>
        <v>43.833747702423501</v>
      </c>
      <c r="F1481" s="4">
        <f>_xlfn.NUMBERVALUE(Test_Length_Start[[#This Row],[Column3]])</f>
        <v>1.99569571859721</v>
      </c>
      <c r="G1481" s="4">
        <f>_xlfn.NUMBERVALUE(Test_Length_Start[[#This Row],[Column4]])</f>
        <v>0.101637634132831</v>
      </c>
      <c r="H1481" s="4">
        <f>_xlfn.NUMBERVALUE(Test_Length_Start[[#This Row],[Column5]])</f>
        <v>0.12500185851102599</v>
      </c>
      <c r="I1481" s="4">
        <f>_xlfn.NUMBERVALUE(Test_Length_Start[[#This Row],[Column6]])</f>
        <v>8.4515138759449396E-2</v>
      </c>
      <c r="J1481" s="4">
        <f>_xlfn.NUMBERVALUE(Test_Length_Start[[#This Row],[Column7]])</f>
        <v>0.1211706888645</v>
      </c>
      <c r="K1481" s="4">
        <f>_xlfn.NUMBERVALUE(Test_Length_Start[[#This Row],[Column12]])</f>
        <v>3.3345955390250301</v>
      </c>
      <c r="L1481" s="8">
        <f>_xlfn.NUMBERVALUE(Test_Length_Start[[#This Row],[Column10]])</f>
        <v>0.30615969467648702</v>
      </c>
      <c r="M1481" s="4">
        <f>_xlfn.NUMBERVALUE(Test_Length_Start[[#This Row],[Column11]])</f>
        <v>0.30621064341835702</v>
      </c>
      <c r="N1481" s="8">
        <f>Tableau2[[#This Row],[Longueur manquante]]-(6-Tableau2[[#This Row],[longueur]])</f>
        <v>-3.6980936379844334</v>
      </c>
    </row>
    <row r="1482" spans="2:14" x14ac:dyDescent="0.25">
      <c r="B1482" s="3" t="str">
        <f t="shared" si="46"/>
        <v>4</v>
      </c>
      <c r="C1482" s="4" t="str">
        <f>Test_Length_Start[[#This Row],[Column1]]</f>
        <v>4-Ground_Truth</v>
      </c>
      <c r="D1482" s="3">
        <f t="shared" si="47"/>
        <v>-2</v>
      </c>
      <c r="E1482" s="4">
        <f>_xlfn.NUMBERVALUE(Test_Length_Start[[#This Row],[Column2]])</f>
        <v>45.848984533003197</v>
      </c>
      <c r="F1482" s="4">
        <f>_xlfn.NUMBERVALUE(Test_Length_Start[[#This Row],[Column3]])</f>
        <v>1.8613884324333001</v>
      </c>
      <c r="G1482" s="4">
        <f>_xlfn.NUMBERVALUE(Test_Length_Start[[#This Row],[Column4]])</f>
        <v>2.4404589195713599E-2</v>
      </c>
      <c r="H1482" s="4">
        <f>_xlfn.NUMBERVALUE(Test_Length_Start[[#This Row],[Column5]])</f>
        <v>8.6788507097551301E-2</v>
      </c>
      <c r="I1482" s="4">
        <f>_xlfn.NUMBERVALUE(Test_Length_Start[[#This Row],[Column6]])</f>
        <v>1.9881095640345601E-2</v>
      </c>
      <c r="J1482" s="4">
        <f>_xlfn.NUMBERVALUE(Test_Length_Start[[#This Row],[Column7]])</f>
        <v>6.8821762429636002E-2</v>
      </c>
      <c r="K1482" s="4">
        <f>_xlfn.NUMBERVALUE(Test_Length_Start[[#This Row],[Column12]])</f>
        <v>2.56794812600128</v>
      </c>
      <c r="L1482" s="8">
        <f>_xlfn.NUMBERVALUE(Test_Length_Start[[#This Row],[Column10]])</f>
        <v>7.3683577275251197E-2</v>
      </c>
      <c r="M1482" s="4">
        <f>_xlfn.NUMBERVALUE(Test_Length_Start[[#This Row],[Column11]])</f>
        <v>0.396617359156612</v>
      </c>
      <c r="N1482" s="8">
        <f>Tableau2[[#This Row],[Longueur manquante]]-(6-Tableau2[[#This Row],[longueur]])</f>
        <v>-3.7419942084100883</v>
      </c>
    </row>
    <row r="1483" spans="2:14" x14ac:dyDescent="0.25">
      <c r="B1483" s="3" t="str">
        <f t="shared" si="46"/>
        <v>4</v>
      </c>
      <c r="C1483" s="4" t="str">
        <f>Test_Length_Start[[#This Row],[Column1]]</f>
        <v>4-Ground_Truth</v>
      </c>
      <c r="D1483" s="3">
        <f t="shared" si="47"/>
        <v>-2</v>
      </c>
      <c r="E1483" s="4">
        <f>_xlfn.NUMBERVALUE(Test_Length_Start[[#This Row],[Column2]])</f>
        <v>50.138204160468298</v>
      </c>
      <c r="F1483" s="4">
        <f>_xlfn.NUMBERVALUE(Test_Length_Start[[#This Row],[Column3]])</f>
        <v>1.8982350177036</v>
      </c>
      <c r="G1483" s="4">
        <f>_xlfn.NUMBERVALUE(Test_Length_Start[[#This Row],[Column4]])</f>
        <v>7.6577571374961302E-3</v>
      </c>
      <c r="H1483" s="4">
        <f>_xlfn.NUMBERVALUE(Test_Length_Start[[#This Row],[Column5]])</f>
        <v>7.0417508218822394E-2</v>
      </c>
      <c r="I1483" s="4">
        <f>_xlfn.NUMBERVALUE(Test_Length_Start[[#This Row],[Column6]])</f>
        <v>6.1172569029492299E-3</v>
      </c>
      <c r="J1483" s="4">
        <f>_xlfn.NUMBERVALUE(Test_Length_Start[[#This Row],[Column7]])</f>
        <v>5.2110671263739798E-2</v>
      </c>
      <c r="K1483" s="4">
        <f>_xlfn.NUMBERVALUE(Test_Length_Start[[#This Row],[Column12]])</f>
        <v>2.4627181289251801</v>
      </c>
      <c r="L1483" s="8">
        <f>_xlfn.NUMBERVALUE(Test_Length_Start[[#This Row],[Column10]])</f>
        <v>2.6810847010310598E-2</v>
      </c>
      <c r="M1483" s="4">
        <f>_xlfn.NUMBERVALUE(Test_Length_Start[[#This Row],[Column11]])</f>
        <v>0.39365944641831102</v>
      </c>
      <c r="N1483" s="8">
        <f>Tableau2[[#This Row],[Longueur manquante]]-(6-Tableau2[[#This Row],[longueur]])</f>
        <v>-3.7081055358780888</v>
      </c>
    </row>
    <row r="1484" spans="2:14" x14ac:dyDescent="0.25">
      <c r="B1484" s="3" t="str">
        <f t="shared" si="46"/>
        <v>4</v>
      </c>
      <c r="C1484" s="4" t="str">
        <f>Test_Length_Start[[#This Row],[Column1]]</f>
        <v>4-Ground_Truth</v>
      </c>
      <c r="D1484" s="3">
        <f t="shared" si="47"/>
        <v>-2</v>
      </c>
      <c r="E1484" s="4">
        <f>_xlfn.NUMBERVALUE(Test_Length_Start[[#This Row],[Column2]])</f>
        <v>54.936239424526299</v>
      </c>
      <c r="F1484" s="4">
        <f>_xlfn.NUMBERVALUE(Test_Length_Start[[#This Row],[Column3]])</f>
        <v>1.9197964141977399</v>
      </c>
      <c r="G1484" s="4">
        <f>_xlfn.NUMBERVALUE(Test_Length_Start[[#This Row],[Column4]])</f>
        <v>1.0365819965235799E-2</v>
      </c>
      <c r="H1484" s="4">
        <f>_xlfn.NUMBERVALUE(Test_Length_Start[[#This Row],[Column5]])</f>
        <v>7.0461426421307205E-2</v>
      </c>
      <c r="I1484" s="4">
        <f>_xlfn.NUMBERVALUE(Test_Length_Start[[#This Row],[Column6]])</f>
        <v>9.3197938422115E-3</v>
      </c>
      <c r="J1484" s="4">
        <f>_xlfn.NUMBERVALUE(Test_Length_Start[[#This Row],[Column7]])</f>
        <v>5.1553958291263503E-2</v>
      </c>
      <c r="K1484" s="4">
        <f>_xlfn.NUMBERVALUE(Test_Length_Start[[#This Row],[Column12]])</f>
        <v>2.4513281700201301</v>
      </c>
      <c r="L1484" s="8">
        <f>_xlfn.NUMBERVALUE(Test_Length_Start[[#This Row],[Column10]])</f>
        <v>2.87253858085443E-2</v>
      </c>
      <c r="M1484" s="4">
        <f>_xlfn.NUMBERVALUE(Test_Length_Start[[#This Row],[Column11]])</f>
        <v>0.38912059112575997</v>
      </c>
      <c r="N1484" s="8">
        <f>Tableau2[[#This Row],[Longueur manquante]]-(6-Tableau2[[#This Row],[longueur]])</f>
        <v>-3.6910829946765</v>
      </c>
    </row>
    <row r="1485" spans="2:14" x14ac:dyDescent="0.25">
      <c r="B1485" s="3" t="str">
        <f t="shared" si="46"/>
        <v>4</v>
      </c>
      <c r="C1485" s="4" t="str">
        <f>Test_Length_Start[[#This Row],[Column1]]</f>
        <v>4-Ground_Truth</v>
      </c>
      <c r="D1485" s="3">
        <f t="shared" si="47"/>
        <v>-2</v>
      </c>
      <c r="E1485" s="4">
        <f>_xlfn.NUMBERVALUE(Test_Length_Start[[#This Row],[Column2]])</f>
        <v>42.914643044526898</v>
      </c>
      <c r="F1485" s="4">
        <f>_xlfn.NUMBERVALUE(Test_Length_Start[[#This Row],[Column3]])</f>
        <v>1.91040895185538</v>
      </c>
      <c r="G1485" s="4">
        <f>_xlfn.NUMBERVALUE(Test_Length_Start[[#This Row],[Column4]])</f>
        <v>1.3433030398108101E-2</v>
      </c>
      <c r="H1485" s="4">
        <f>_xlfn.NUMBERVALUE(Test_Length_Start[[#This Row],[Column5]])</f>
        <v>7.1480844694679302E-2</v>
      </c>
      <c r="I1485" s="4">
        <f>_xlfn.NUMBERVALUE(Test_Length_Start[[#This Row],[Column6]])</f>
        <v>8.9953010961153403E-3</v>
      </c>
      <c r="J1485" s="4">
        <f>_xlfn.NUMBERVALUE(Test_Length_Start[[#This Row],[Column7]])</f>
        <v>5.3595456675060202E-2</v>
      </c>
      <c r="K1485" s="4">
        <f>_xlfn.NUMBERVALUE(Test_Length_Start[[#This Row],[Column12]])</f>
        <v>2.40971363708376</v>
      </c>
      <c r="L1485" s="8">
        <f>_xlfn.NUMBERVALUE(Test_Length_Start[[#This Row],[Column10]])</f>
        <v>5.1095258113093102E-2</v>
      </c>
      <c r="M1485" s="4">
        <f>_xlfn.NUMBERVALUE(Test_Length_Start[[#This Row],[Column11]])</f>
        <v>0.38536184195534401</v>
      </c>
      <c r="N1485" s="8">
        <f>Tableau2[[#This Row],[Longueur manquante]]-(6-Tableau2[[#This Row],[longueur]])</f>
        <v>-3.7042292061892761</v>
      </c>
    </row>
    <row r="1486" spans="2:14" x14ac:dyDescent="0.25">
      <c r="B1486" s="3" t="str">
        <f t="shared" si="46"/>
        <v>4</v>
      </c>
      <c r="C1486" s="4" t="str">
        <f>Test_Length_Start[[#This Row],[Column1]]</f>
        <v>4-Ground_Truth</v>
      </c>
      <c r="D1486" s="3">
        <f t="shared" si="47"/>
        <v>-2</v>
      </c>
      <c r="E1486" s="4">
        <f>_xlfn.NUMBERVALUE(Test_Length_Start[[#This Row],[Column2]])</f>
        <v>50.092454332958802</v>
      </c>
      <c r="F1486" s="4">
        <f>_xlfn.NUMBERVALUE(Test_Length_Start[[#This Row],[Column3]])</f>
        <v>1.8922302758490199</v>
      </c>
      <c r="G1486" s="4">
        <f>_xlfn.NUMBERVALUE(Test_Length_Start[[#This Row],[Column4]])</f>
        <v>3.52725791703785E-3</v>
      </c>
      <c r="H1486" s="4">
        <f>_xlfn.NUMBERVALUE(Test_Length_Start[[#This Row],[Column5]])</f>
        <v>7.0971221857669395E-2</v>
      </c>
      <c r="I1486" s="4">
        <f>_xlfn.NUMBERVALUE(Test_Length_Start[[#This Row],[Column6]])</f>
        <v>2.7667612864834198E-3</v>
      </c>
      <c r="J1486" s="4">
        <f>_xlfn.NUMBERVALUE(Test_Length_Start[[#This Row],[Column7]])</f>
        <v>5.2224794622961097E-2</v>
      </c>
      <c r="K1486" s="4">
        <f>_xlfn.NUMBERVALUE(Test_Length_Start[[#This Row],[Column12]])</f>
        <v>3.0240117140347098</v>
      </c>
      <c r="L1486" s="8">
        <f>_xlfn.NUMBERVALUE(Test_Length_Start[[#This Row],[Column10]])</f>
        <v>1.9127089683791901E-2</v>
      </c>
      <c r="M1486" s="4">
        <f>_xlfn.NUMBERVALUE(Test_Length_Start[[#This Row],[Column11]])</f>
        <v>0.39618293608913102</v>
      </c>
      <c r="N1486" s="8">
        <f>Tableau2[[#This Row],[Longueur manquante]]-(6-Tableau2[[#This Row],[longueur]])</f>
        <v>-3.7115867880618492</v>
      </c>
    </row>
    <row r="1487" spans="2:14" x14ac:dyDescent="0.25">
      <c r="B1487" s="3" t="str">
        <f t="shared" si="46"/>
        <v>4</v>
      </c>
      <c r="C1487" s="4" t="str">
        <f>Test_Length_Start[[#This Row],[Column1]]</f>
        <v>4-Ground_Truth</v>
      </c>
      <c r="D1487" s="3">
        <f t="shared" si="47"/>
        <v>-2</v>
      </c>
      <c r="E1487" s="4">
        <f>_xlfn.NUMBERVALUE(Test_Length_Start[[#This Row],[Column2]])</f>
        <v>44.8215977177098</v>
      </c>
      <c r="F1487" s="4">
        <f>_xlfn.NUMBERVALUE(Test_Length_Start[[#This Row],[Column3]])</f>
        <v>1.86257599994445</v>
      </c>
      <c r="G1487" s="4">
        <f>_xlfn.NUMBERVALUE(Test_Length_Start[[#This Row],[Column4]])</f>
        <v>1.24079354592086E-2</v>
      </c>
      <c r="H1487" s="4">
        <f>_xlfn.NUMBERVALUE(Test_Length_Start[[#This Row],[Column5]])</f>
        <v>7.6737527360336302E-2</v>
      </c>
      <c r="I1487" s="4">
        <f>_xlfn.NUMBERVALUE(Test_Length_Start[[#This Row],[Column6]])</f>
        <v>8.8349724710467207E-3</v>
      </c>
      <c r="J1487" s="4">
        <f>_xlfn.NUMBERVALUE(Test_Length_Start[[#This Row],[Column7]])</f>
        <v>5.5249494976315698E-2</v>
      </c>
      <c r="K1487" s="4">
        <f>_xlfn.NUMBERVALUE(Test_Length_Start[[#This Row],[Column12]])</f>
        <v>2.4534515760606102</v>
      </c>
      <c r="L1487" s="8">
        <f>_xlfn.NUMBERVALUE(Test_Length_Start[[#This Row],[Column10]])</f>
        <v>3.63591905647771E-2</v>
      </c>
      <c r="M1487" s="4">
        <f>_xlfn.NUMBERVALUE(Test_Length_Start[[#This Row],[Column11]])</f>
        <v>0.38031425451946699</v>
      </c>
      <c r="N1487" s="8">
        <f>Tableau2[[#This Row],[Longueur manquante]]-(6-Tableau2[[#This Row],[longueur]])</f>
        <v>-3.7571097455360825</v>
      </c>
    </row>
    <row r="1488" spans="2:14" x14ac:dyDescent="0.25">
      <c r="B1488" s="3" t="str">
        <f t="shared" si="46"/>
        <v>4</v>
      </c>
      <c r="C1488" s="4" t="str">
        <f>Test_Length_Start[[#This Row],[Column1]]</f>
        <v>4-Ground_Truth</v>
      </c>
      <c r="D1488" s="3">
        <f t="shared" si="47"/>
        <v>-2</v>
      </c>
      <c r="E1488" s="4">
        <f>_xlfn.NUMBERVALUE(Test_Length_Start[[#This Row],[Column2]])</f>
        <v>48.010551583877898</v>
      </c>
      <c r="F1488" s="4">
        <f>_xlfn.NUMBERVALUE(Test_Length_Start[[#This Row],[Column3]])</f>
        <v>1.8879950288545</v>
      </c>
      <c r="G1488" s="4">
        <f>_xlfn.NUMBERVALUE(Test_Length_Start[[#This Row],[Column4]])</f>
        <v>5.4526046097493602E-3</v>
      </c>
      <c r="H1488" s="4">
        <f>_xlfn.NUMBERVALUE(Test_Length_Start[[#This Row],[Column5]])</f>
        <v>7.2034395131079204E-2</v>
      </c>
      <c r="I1488" s="4">
        <f>_xlfn.NUMBERVALUE(Test_Length_Start[[#This Row],[Column6]])</f>
        <v>4.3017065257192301E-3</v>
      </c>
      <c r="J1488" s="4">
        <f>_xlfn.NUMBERVALUE(Test_Length_Start[[#This Row],[Column7]])</f>
        <v>5.3134352466605E-2</v>
      </c>
      <c r="K1488" s="4">
        <f>_xlfn.NUMBERVALUE(Test_Length_Start[[#This Row],[Column12]])</f>
        <v>2.42867550207301</v>
      </c>
      <c r="L1488" s="8">
        <f>_xlfn.NUMBERVALUE(Test_Length_Start[[#This Row],[Column10]])</f>
        <v>3.0783835840945201E-2</v>
      </c>
      <c r="M1488" s="4">
        <f>_xlfn.NUMBERVALUE(Test_Length_Start[[#This Row],[Column11]])</f>
        <v>0.397043404481074</v>
      </c>
      <c r="N1488" s="8">
        <f>Tableau2[[#This Row],[Longueur manquante]]-(6-Tableau2[[#This Row],[longueur]])</f>
        <v>-3.7149615666644258</v>
      </c>
    </row>
    <row r="1489" spans="2:14" x14ac:dyDescent="0.25">
      <c r="B1489" s="3" t="str">
        <f t="shared" si="46"/>
        <v>4</v>
      </c>
      <c r="C1489" s="4" t="str">
        <f>Test_Length_Start[[#This Row],[Column1]]</f>
        <v>4-Ground_Truth</v>
      </c>
      <c r="D1489" s="3">
        <f t="shared" si="47"/>
        <v>-2</v>
      </c>
      <c r="E1489" s="4">
        <f>_xlfn.NUMBERVALUE(Test_Length_Start[[#This Row],[Column2]])</f>
        <v>50.203167897545001</v>
      </c>
      <c r="F1489" s="4">
        <f>_xlfn.NUMBERVALUE(Test_Length_Start[[#This Row],[Column3]])</f>
        <v>1.9201391240554799</v>
      </c>
      <c r="G1489" s="4">
        <f>_xlfn.NUMBERVALUE(Test_Length_Start[[#This Row],[Column4]])</f>
        <v>5.8925348289146102E-3</v>
      </c>
      <c r="H1489" s="4">
        <f>_xlfn.NUMBERVALUE(Test_Length_Start[[#This Row],[Column5]])</f>
        <v>6.9547951478903303E-2</v>
      </c>
      <c r="I1489" s="4">
        <f>_xlfn.NUMBERVALUE(Test_Length_Start[[#This Row],[Column6]])</f>
        <v>4.1940713845824802E-3</v>
      </c>
      <c r="J1489" s="4">
        <f>_xlfn.NUMBERVALUE(Test_Length_Start[[#This Row],[Column7]])</f>
        <v>5.0105536291407599E-2</v>
      </c>
      <c r="K1489" s="4">
        <f>_xlfn.NUMBERVALUE(Test_Length_Start[[#This Row],[Column12]])</f>
        <v>2.3319502730155302</v>
      </c>
      <c r="L1489" s="8">
        <f>_xlfn.NUMBERVALUE(Test_Length_Start[[#This Row],[Column10]])</f>
        <v>1.9463027898540802E-2</v>
      </c>
      <c r="M1489" s="4">
        <f>_xlfn.NUMBERVALUE(Test_Length_Start[[#This Row],[Column11]])</f>
        <v>0.39600008674656001</v>
      </c>
      <c r="N1489" s="8">
        <f>Tableau2[[#This Row],[Longueur manquante]]-(6-Tableau2[[#This Row],[longueur]])</f>
        <v>-3.6838607891979605</v>
      </c>
    </row>
    <row r="1490" spans="2:14" x14ac:dyDescent="0.25">
      <c r="B1490" s="3" t="str">
        <f t="shared" si="46"/>
        <v>4</v>
      </c>
      <c r="C1490" s="4" t="str">
        <f>Test_Length_Start[[#This Row],[Column1]]</f>
        <v>4-Ground_Truth</v>
      </c>
      <c r="D1490" s="3">
        <f t="shared" si="47"/>
        <v>-2</v>
      </c>
      <c r="E1490" s="4">
        <f>_xlfn.NUMBERVALUE(Test_Length_Start[[#This Row],[Column2]])</f>
        <v>45.833050416246202</v>
      </c>
      <c r="F1490" s="4">
        <f>_xlfn.NUMBERVALUE(Test_Length_Start[[#This Row],[Column3]])</f>
        <v>1.82785447127973</v>
      </c>
      <c r="G1490" s="4">
        <f>_xlfn.NUMBERVALUE(Test_Length_Start[[#This Row],[Column4]])</f>
        <v>3.1634669890743001E-3</v>
      </c>
      <c r="H1490" s="4">
        <f>_xlfn.NUMBERVALUE(Test_Length_Start[[#This Row],[Column5]])</f>
        <v>7.4330651359618902E-2</v>
      </c>
      <c r="I1490" s="4">
        <f>_xlfn.NUMBERVALUE(Test_Length_Start[[#This Row],[Column6]])</f>
        <v>2.7215926754941798E-3</v>
      </c>
      <c r="J1490" s="4">
        <f>_xlfn.NUMBERVALUE(Test_Length_Start[[#This Row],[Column7]])</f>
        <v>5.4531937327229101E-2</v>
      </c>
      <c r="K1490" s="4">
        <f>_xlfn.NUMBERVALUE(Test_Length_Start[[#This Row],[Column12]])</f>
        <v>2.44904141395818</v>
      </c>
      <c r="L1490" s="8">
        <f>_xlfn.NUMBERVALUE(Test_Length_Start[[#This Row],[Column10]])</f>
        <v>1.1484454171231499E-2</v>
      </c>
      <c r="M1490" s="4">
        <f>_xlfn.NUMBERVALUE(Test_Length_Start[[#This Row],[Column11]])</f>
        <v>0.37653477068322699</v>
      </c>
      <c r="N1490" s="8">
        <f>Tableau2[[#This Row],[Longueur manquante]]-(6-Tableau2[[#This Row],[longueur]])</f>
        <v>-3.7956107580370428</v>
      </c>
    </row>
    <row r="1491" spans="2:14" x14ac:dyDescent="0.25">
      <c r="B1491" s="3" t="str">
        <f t="shared" si="46"/>
        <v>4</v>
      </c>
      <c r="C1491" s="4" t="str">
        <f>Test_Length_Start[[#This Row],[Column1]]</f>
        <v>4-Ground_Truth</v>
      </c>
      <c r="D1491" s="3">
        <f t="shared" si="47"/>
        <v>-2</v>
      </c>
      <c r="E1491" s="4">
        <f>_xlfn.NUMBERVALUE(Test_Length_Start[[#This Row],[Column2]])</f>
        <v>45.691642961586602</v>
      </c>
      <c r="F1491" s="4">
        <f>_xlfn.NUMBERVALUE(Test_Length_Start[[#This Row],[Column3]])</f>
        <v>1.9180749346066499</v>
      </c>
      <c r="G1491" s="4">
        <f>_xlfn.NUMBERVALUE(Test_Length_Start[[#This Row],[Column4]])</f>
        <v>3.7251644151972498E-3</v>
      </c>
      <c r="H1491" s="4">
        <f>_xlfn.NUMBERVALUE(Test_Length_Start[[#This Row],[Column5]])</f>
        <v>6.9201165832870101E-2</v>
      </c>
      <c r="I1491" s="4">
        <f>_xlfn.NUMBERVALUE(Test_Length_Start[[#This Row],[Column6]])</f>
        <v>2.6862578933976602E-3</v>
      </c>
      <c r="J1491" s="4">
        <f>_xlfn.NUMBERVALUE(Test_Length_Start[[#This Row],[Column7]])</f>
        <v>5.0586925133007297E-2</v>
      </c>
      <c r="K1491" s="4">
        <f>_xlfn.NUMBERVALUE(Test_Length_Start[[#This Row],[Column12]])</f>
        <v>2.4722796110436298</v>
      </c>
      <c r="L1491" s="8">
        <f>_xlfn.NUMBERVALUE(Test_Length_Start[[#This Row],[Column10]])</f>
        <v>2.3091502664907702E-2</v>
      </c>
      <c r="M1491" s="4">
        <f>_xlfn.NUMBERVALUE(Test_Length_Start[[#This Row],[Column11]])</f>
        <v>0.38897442094927298</v>
      </c>
      <c r="N1491" s="8">
        <f>Tableau2[[#This Row],[Longueur manquante]]-(6-Tableau2[[#This Row],[longueur]])</f>
        <v>-3.6929506444440774</v>
      </c>
    </row>
    <row r="1492" spans="2:14" x14ac:dyDescent="0.25">
      <c r="B1492" s="3" t="str">
        <f t="shared" si="46"/>
        <v>4</v>
      </c>
      <c r="C1492" s="4" t="str">
        <f>Test_Length_Start[[#This Row],[Column1]]</f>
        <v>4-Ground_Truth</v>
      </c>
      <c r="D1492" s="3">
        <f t="shared" si="47"/>
        <v>-2</v>
      </c>
      <c r="E1492" s="4">
        <f>_xlfn.NUMBERVALUE(Test_Length_Start[[#This Row],[Column2]])</f>
        <v>40.991366040683502</v>
      </c>
      <c r="F1492" s="4">
        <f>_xlfn.NUMBERVALUE(Test_Length_Start[[#This Row],[Column3]])</f>
        <v>1.91604349380965</v>
      </c>
      <c r="G1492" s="4">
        <f>_xlfn.NUMBERVALUE(Test_Length_Start[[#This Row],[Column4]])</f>
        <v>2.2702891793686199E-2</v>
      </c>
      <c r="H1492" s="4">
        <f>_xlfn.NUMBERVALUE(Test_Length_Start[[#This Row],[Column5]])</f>
        <v>7.4746099652763395E-2</v>
      </c>
      <c r="I1492" s="4">
        <f>_xlfn.NUMBERVALUE(Test_Length_Start[[#This Row],[Column6]])</f>
        <v>1.9981973735165699E-2</v>
      </c>
      <c r="J1492" s="4">
        <f>_xlfn.NUMBERVALUE(Test_Length_Start[[#This Row],[Column7]])</f>
        <v>5.5862351949979502E-2</v>
      </c>
      <c r="K1492" s="4">
        <f>_xlfn.NUMBERVALUE(Test_Length_Start[[#This Row],[Column12]])</f>
        <v>2.49535182898398</v>
      </c>
      <c r="L1492" s="8">
        <f>_xlfn.NUMBERVALUE(Test_Length_Start[[#This Row],[Column10]])</f>
        <v>5.8070540476903798E-2</v>
      </c>
      <c r="M1492" s="4">
        <f>_xlfn.NUMBERVALUE(Test_Length_Start[[#This Row],[Column11]])</f>
        <v>0.39396142011225999</v>
      </c>
      <c r="N1492" s="8">
        <f>Tableau2[[#This Row],[Longueur manquante]]-(6-Tableau2[[#This Row],[longueur]])</f>
        <v>-3.6899950860780897</v>
      </c>
    </row>
    <row r="1493" spans="2:14" x14ac:dyDescent="0.25">
      <c r="B1493" s="3" t="str">
        <f t="shared" si="46"/>
        <v>4</v>
      </c>
      <c r="C1493" s="4" t="str">
        <f>Test_Length_Start[[#This Row],[Column1]]</f>
        <v>4-Ground_Truth</v>
      </c>
      <c r="D1493" s="3">
        <f t="shared" si="47"/>
        <v>-2</v>
      </c>
      <c r="E1493" s="4">
        <f>_xlfn.NUMBERVALUE(Test_Length_Start[[#This Row],[Column2]])</f>
        <v>48.691290369761703</v>
      </c>
      <c r="F1493" s="4">
        <f>_xlfn.NUMBERVALUE(Test_Length_Start[[#This Row],[Column3]])</f>
        <v>1.90979095239511</v>
      </c>
      <c r="G1493" s="4">
        <f>_xlfn.NUMBERVALUE(Test_Length_Start[[#This Row],[Column4]])</f>
        <v>1.31849596190762E-2</v>
      </c>
      <c r="H1493" s="4">
        <f>_xlfn.NUMBERVALUE(Test_Length_Start[[#This Row],[Column5]])</f>
        <v>7.1983656528351397E-2</v>
      </c>
      <c r="I1493" s="4">
        <f>_xlfn.NUMBERVALUE(Test_Length_Start[[#This Row],[Column6]])</f>
        <v>9.7869221936776798E-3</v>
      </c>
      <c r="J1493" s="4">
        <f>_xlfn.NUMBERVALUE(Test_Length_Start[[#This Row],[Column7]])</f>
        <v>5.2552629072919597E-2</v>
      </c>
      <c r="K1493" s="4">
        <f>_xlfn.NUMBERVALUE(Test_Length_Start[[#This Row],[Column12]])</f>
        <v>2.52536177204456</v>
      </c>
      <c r="L1493" s="8">
        <f>_xlfn.NUMBERVALUE(Test_Length_Start[[#This Row],[Column10]])</f>
        <v>3.7815986312398998E-2</v>
      </c>
      <c r="M1493" s="4">
        <f>_xlfn.NUMBERVALUE(Test_Length_Start[[#This Row],[Column11]])</f>
        <v>0.38731001349046801</v>
      </c>
      <c r="N1493" s="8">
        <f>Tableau2[[#This Row],[Longueur manquante]]-(6-Tableau2[[#This Row],[longueur]])</f>
        <v>-3.7028990341144223</v>
      </c>
    </row>
    <row r="1494" spans="2:14" x14ac:dyDescent="0.25">
      <c r="B1494" s="3" t="str">
        <f t="shared" si="46"/>
        <v>4</v>
      </c>
      <c r="C1494" s="4" t="str">
        <f>Test_Length_Start[[#This Row],[Column1]]</f>
        <v>4-Ground_Truth</v>
      </c>
      <c r="D1494" s="3">
        <f t="shared" si="47"/>
        <v>-2</v>
      </c>
      <c r="E1494" s="4">
        <f>_xlfn.NUMBERVALUE(Test_Length_Start[[#This Row],[Column2]])</f>
        <v>46.598846601660803</v>
      </c>
      <c r="F1494" s="4">
        <f>_xlfn.NUMBERVALUE(Test_Length_Start[[#This Row],[Column3]])</f>
        <v>1.8576551561970001</v>
      </c>
      <c r="G1494" s="4">
        <f>_xlfn.NUMBERVALUE(Test_Length_Start[[#This Row],[Column4]])</f>
        <v>2.5597096062161599E-2</v>
      </c>
      <c r="H1494" s="4">
        <f>_xlfn.NUMBERVALUE(Test_Length_Start[[#This Row],[Column5]])</f>
        <v>8.6223743545070994E-2</v>
      </c>
      <c r="I1494" s="4">
        <f>_xlfn.NUMBERVALUE(Test_Length_Start[[#This Row],[Column6]])</f>
        <v>1.83762471968913E-2</v>
      </c>
      <c r="J1494" s="4">
        <f>_xlfn.NUMBERVALUE(Test_Length_Start[[#This Row],[Column7]])</f>
        <v>6.8889442291281994E-2</v>
      </c>
      <c r="K1494" s="4">
        <f>_xlfn.NUMBERVALUE(Test_Length_Start[[#This Row],[Column12]])</f>
        <v>2.6339990220731102</v>
      </c>
      <c r="L1494" s="8">
        <f>_xlfn.NUMBERVALUE(Test_Length_Start[[#This Row],[Column10]])</f>
        <v>7.8560579855322804E-2</v>
      </c>
      <c r="M1494" s="4">
        <f>_xlfn.NUMBERVALUE(Test_Length_Start[[#This Row],[Column11]])</f>
        <v>0.37809399477746702</v>
      </c>
      <c r="N1494" s="8">
        <f>Tableau2[[#This Row],[Longueur manquante]]-(6-Tableau2[[#This Row],[longueur]])</f>
        <v>-3.7642508490255335</v>
      </c>
    </row>
    <row r="1495" spans="2:14" x14ac:dyDescent="0.25">
      <c r="B1495" s="3" t="str">
        <f t="shared" si="46"/>
        <v>4</v>
      </c>
      <c r="C1495" s="4" t="str">
        <f>Test_Length_Start[[#This Row],[Column1]]</f>
        <v>4-Ground_Truth</v>
      </c>
      <c r="D1495" s="3">
        <f t="shared" si="47"/>
        <v>-2</v>
      </c>
      <c r="E1495" s="4">
        <f>_xlfn.NUMBERVALUE(Test_Length_Start[[#This Row],[Column2]])</f>
        <v>43.820407161480901</v>
      </c>
      <c r="F1495" s="4">
        <f>_xlfn.NUMBERVALUE(Test_Length_Start[[#This Row],[Column3]])</f>
        <v>1.89310183885474</v>
      </c>
      <c r="G1495" s="4">
        <f>_xlfn.NUMBERVALUE(Test_Length_Start[[#This Row],[Column4]])</f>
        <v>1.28454313253608E-2</v>
      </c>
      <c r="H1495" s="4">
        <f>_xlfn.NUMBERVALUE(Test_Length_Start[[#This Row],[Column5]])</f>
        <v>7.2250909610348205E-2</v>
      </c>
      <c r="I1495" s="4">
        <f>_xlfn.NUMBERVALUE(Test_Length_Start[[#This Row],[Column6]])</f>
        <v>7.7961470000725199E-3</v>
      </c>
      <c r="J1495" s="4">
        <f>_xlfn.NUMBERVALUE(Test_Length_Start[[#This Row],[Column7]])</f>
        <v>5.3521347196298003E-2</v>
      </c>
      <c r="K1495" s="4">
        <f>_xlfn.NUMBERVALUE(Test_Length_Start[[#This Row],[Column12]])</f>
        <v>2.48360422195401</v>
      </c>
      <c r="L1495" s="8">
        <f>_xlfn.NUMBERVALUE(Test_Length_Start[[#This Row],[Column10]])</f>
        <v>4.1874427700488E-2</v>
      </c>
      <c r="M1495" s="4">
        <f>_xlfn.NUMBERVALUE(Test_Length_Start[[#This Row],[Column11]])</f>
        <v>0.38447130363655402</v>
      </c>
      <c r="N1495" s="8">
        <f>Tableau2[[#This Row],[Longueur manquante]]-(6-Tableau2[[#This Row],[longueur]])</f>
        <v>-3.7224268575087058</v>
      </c>
    </row>
    <row r="1496" spans="2:14" x14ac:dyDescent="0.25">
      <c r="B1496" s="3" t="str">
        <f t="shared" si="46"/>
        <v>4</v>
      </c>
      <c r="C1496" s="4" t="str">
        <f>Test_Length_Start[[#This Row],[Column1]]</f>
        <v>4-Ground_Truth</v>
      </c>
      <c r="D1496" s="3">
        <f t="shared" si="47"/>
        <v>-2</v>
      </c>
      <c r="E1496" s="4">
        <f>_xlfn.NUMBERVALUE(Test_Length_Start[[#This Row],[Column2]])</f>
        <v>45.381133891750203</v>
      </c>
      <c r="F1496" s="4">
        <f>_xlfn.NUMBERVALUE(Test_Length_Start[[#This Row],[Column3]])</f>
        <v>1.91867489702173</v>
      </c>
      <c r="G1496" s="4">
        <f>_xlfn.NUMBERVALUE(Test_Length_Start[[#This Row],[Column4]])</f>
        <v>1.96700823008681E-2</v>
      </c>
      <c r="H1496" s="4">
        <f>_xlfn.NUMBERVALUE(Test_Length_Start[[#This Row],[Column5]])</f>
        <v>7.9304068405090203E-2</v>
      </c>
      <c r="I1496" s="4">
        <f>_xlfn.NUMBERVALUE(Test_Length_Start[[#This Row],[Column6]])</f>
        <v>1.36013097119695E-2</v>
      </c>
      <c r="J1496" s="4">
        <f>_xlfn.NUMBERVALUE(Test_Length_Start[[#This Row],[Column7]])</f>
        <v>5.9938380294033297E-2</v>
      </c>
      <c r="K1496" s="4">
        <f>_xlfn.NUMBERVALUE(Test_Length_Start[[#This Row],[Column12]])</f>
        <v>2.8396363989450002</v>
      </c>
      <c r="L1496" s="8">
        <f>_xlfn.NUMBERVALUE(Test_Length_Start[[#This Row],[Column10]])</f>
        <v>6.1840522159628999E-2</v>
      </c>
      <c r="M1496" s="4">
        <f>_xlfn.NUMBERVALUE(Test_Length_Start[[#This Row],[Column11]])</f>
        <v>0.39904024707540797</v>
      </c>
      <c r="N1496" s="8">
        <f>Tableau2[[#This Row],[Longueur manquante]]-(6-Tableau2[[#This Row],[longueur]])</f>
        <v>-3.682284855902862</v>
      </c>
    </row>
    <row r="1497" spans="2:14" x14ac:dyDescent="0.25">
      <c r="B1497" s="3" t="str">
        <f t="shared" si="46"/>
        <v>4</v>
      </c>
      <c r="C1497" s="4" t="str">
        <f>Test_Length_Start[[#This Row],[Column1]]</f>
        <v>4-Ground_Truth</v>
      </c>
      <c r="D1497" s="3">
        <f t="shared" si="47"/>
        <v>-2</v>
      </c>
      <c r="E1497" s="4">
        <f>_xlfn.NUMBERVALUE(Test_Length_Start[[#This Row],[Column2]])</f>
        <v>46.083939805266702</v>
      </c>
      <c r="F1497" s="4">
        <f>_xlfn.NUMBERVALUE(Test_Length_Start[[#This Row],[Column3]])</f>
        <v>1.87995942641485</v>
      </c>
      <c r="G1497" s="4">
        <f>_xlfn.NUMBERVALUE(Test_Length_Start[[#This Row],[Column4]])</f>
        <v>1.9701684280881902E-2</v>
      </c>
      <c r="H1497" s="4">
        <f>_xlfn.NUMBERVALUE(Test_Length_Start[[#This Row],[Column5]])</f>
        <v>7.8403254341210302E-2</v>
      </c>
      <c r="I1497" s="4">
        <f>_xlfn.NUMBERVALUE(Test_Length_Start[[#This Row],[Column6]])</f>
        <v>1.4123759051832699E-2</v>
      </c>
      <c r="J1497" s="4">
        <f>_xlfn.NUMBERVALUE(Test_Length_Start[[#This Row],[Column7]])</f>
        <v>5.8948505686992399E-2</v>
      </c>
      <c r="K1497" s="4">
        <f>_xlfn.NUMBERVALUE(Test_Length_Start[[#This Row],[Column12]])</f>
        <v>2.8011271209688799</v>
      </c>
      <c r="L1497" s="8">
        <f>_xlfn.NUMBERVALUE(Test_Length_Start[[#This Row],[Column10]])</f>
        <v>6.0522185079885597E-2</v>
      </c>
      <c r="M1497" s="4">
        <f>_xlfn.NUMBERVALUE(Test_Length_Start[[#This Row],[Column11]])</f>
        <v>0.38099541479423799</v>
      </c>
      <c r="N1497" s="8">
        <f>Tableau2[[#This Row],[Longueur manquante]]-(6-Tableau2[[#This Row],[longueur]])</f>
        <v>-3.7390451587909124</v>
      </c>
    </row>
    <row r="1498" spans="2:14" x14ac:dyDescent="0.25">
      <c r="B1498" s="3" t="str">
        <f t="shared" si="46"/>
        <v>4</v>
      </c>
      <c r="C1498" s="4" t="str">
        <f>Test_Length_Start[[#This Row],[Column1]]</f>
        <v>4-Ground_Truth</v>
      </c>
      <c r="D1498" s="3">
        <f t="shared" si="47"/>
        <v>-2</v>
      </c>
      <c r="E1498" s="4">
        <f>_xlfn.NUMBERVALUE(Test_Length_Start[[#This Row],[Column2]])</f>
        <v>46.182631953570201</v>
      </c>
      <c r="F1498" s="4">
        <f>_xlfn.NUMBERVALUE(Test_Length_Start[[#This Row],[Column3]])</f>
        <v>1.90014897563091</v>
      </c>
      <c r="G1498" s="4">
        <f>_xlfn.NUMBERVALUE(Test_Length_Start[[#This Row],[Column4]])</f>
        <v>1.32557704849284E-2</v>
      </c>
      <c r="H1498" s="4">
        <f>_xlfn.NUMBERVALUE(Test_Length_Start[[#This Row],[Column5]])</f>
        <v>7.4056919085789596E-2</v>
      </c>
      <c r="I1498" s="4">
        <f>_xlfn.NUMBERVALUE(Test_Length_Start[[#This Row],[Column6]])</f>
        <v>1.2983389975752E-2</v>
      </c>
      <c r="J1498" s="4">
        <f>_xlfn.NUMBERVALUE(Test_Length_Start[[#This Row],[Column7]])</f>
        <v>5.3597644675681601E-2</v>
      </c>
      <c r="K1498" s="4">
        <f>_xlfn.NUMBERVALUE(Test_Length_Start[[#This Row],[Column12]])</f>
        <v>2.4869481729110698</v>
      </c>
      <c r="L1498" s="8">
        <f>_xlfn.NUMBERVALUE(Test_Length_Start[[#This Row],[Column10]])</f>
        <v>2.8801049292645899E-2</v>
      </c>
      <c r="M1498" s="4">
        <f>_xlfn.NUMBERVALUE(Test_Length_Start[[#This Row],[Column11]])</f>
        <v>0.39722290623053103</v>
      </c>
      <c r="N1498" s="8">
        <f>Tableau2[[#This Row],[Longueur manquante]]-(6-Tableau2[[#This Row],[longueur]])</f>
        <v>-3.7026281181385592</v>
      </c>
    </row>
    <row r="1499" spans="2:14" x14ac:dyDescent="0.25">
      <c r="B1499" s="3" t="str">
        <f t="shared" si="46"/>
        <v>4</v>
      </c>
      <c r="C1499" s="4" t="str">
        <f>Test_Length_Start[[#This Row],[Column1]]</f>
        <v>4-Ground_Truth</v>
      </c>
      <c r="D1499" s="3">
        <f t="shared" si="47"/>
        <v>-2</v>
      </c>
      <c r="E1499" s="4">
        <f>_xlfn.NUMBERVALUE(Test_Length_Start[[#This Row],[Column2]])</f>
        <v>47.508272601432999</v>
      </c>
      <c r="F1499" s="4">
        <f>_xlfn.NUMBERVALUE(Test_Length_Start[[#This Row],[Column3]])</f>
        <v>1.9222317990912601</v>
      </c>
      <c r="G1499" s="4">
        <f>_xlfn.NUMBERVALUE(Test_Length_Start[[#This Row],[Column4]])</f>
        <v>5.42283687108724E-3</v>
      </c>
      <c r="H1499" s="4">
        <f>_xlfn.NUMBERVALUE(Test_Length_Start[[#This Row],[Column5]])</f>
        <v>6.94617782083983E-2</v>
      </c>
      <c r="I1499" s="4">
        <f>_xlfn.NUMBERVALUE(Test_Length_Start[[#This Row],[Column6]])</f>
        <v>3.9172572712552096E-3</v>
      </c>
      <c r="J1499" s="4">
        <f>_xlfn.NUMBERVALUE(Test_Length_Start[[#This Row],[Column7]])</f>
        <v>5.0710922605299698E-2</v>
      </c>
      <c r="K1499" s="4">
        <f>_xlfn.NUMBERVALUE(Test_Length_Start[[#This Row],[Column12]])</f>
        <v>2.5417250499594899</v>
      </c>
      <c r="L1499" s="8">
        <f>_xlfn.NUMBERVALUE(Test_Length_Start[[#This Row],[Column10]])</f>
        <v>2.1855618630146401E-2</v>
      </c>
      <c r="M1499" s="4">
        <f>_xlfn.NUMBERVALUE(Test_Length_Start[[#This Row],[Column11]])</f>
        <v>0.39092146613574302</v>
      </c>
      <c r="N1499" s="8">
        <f>Tableau2[[#This Row],[Longueur manquante]]-(6-Tableau2[[#This Row],[longueur]])</f>
        <v>-3.6868467347729972</v>
      </c>
    </row>
    <row r="1500" spans="2:14" x14ac:dyDescent="0.25">
      <c r="B1500" s="3" t="str">
        <f t="shared" si="46"/>
        <v>4</v>
      </c>
      <c r="C1500" s="4" t="str">
        <f>Test_Length_Start[[#This Row],[Column1]]</f>
        <v>4-Ground_Truth</v>
      </c>
      <c r="D1500" s="3">
        <f t="shared" si="47"/>
        <v>-2</v>
      </c>
      <c r="E1500" s="4">
        <f>_xlfn.NUMBERVALUE(Test_Length_Start[[#This Row],[Column2]])</f>
        <v>49.335388322606299</v>
      </c>
      <c r="F1500" s="4">
        <f>_xlfn.NUMBERVALUE(Test_Length_Start[[#This Row],[Column3]])</f>
        <v>1.8005135519490001</v>
      </c>
      <c r="G1500" s="4">
        <f>_xlfn.NUMBERVALUE(Test_Length_Start[[#This Row],[Column4]])</f>
        <v>8.8322756077210199E-3</v>
      </c>
      <c r="H1500" s="4">
        <f>_xlfn.NUMBERVALUE(Test_Length_Start[[#This Row],[Column5]])</f>
        <v>7.6409824239638505E-2</v>
      </c>
      <c r="I1500" s="4">
        <f>_xlfn.NUMBERVALUE(Test_Length_Start[[#This Row],[Column6]])</f>
        <v>7.5592389881146502E-3</v>
      </c>
      <c r="J1500" s="4">
        <f>_xlfn.NUMBERVALUE(Test_Length_Start[[#This Row],[Column7]])</f>
        <v>5.4046045371738599E-2</v>
      </c>
      <c r="K1500" s="4">
        <f>_xlfn.NUMBERVALUE(Test_Length_Start[[#This Row],[Column12]])</f>
        <v>2.5897936481051098</v>
      </c>
      <c r="L1500" s="8">
        <f>_xlfn.NUMBERVALUE(Test_Length_Start[[#This Row],[Column10]])</f>
        <v>3.4844100036188097E-2</v>
      </c>
      <c r="M1500" s="4">
        <f>_xlfn.NUMBERVALUE(Test_Length_Start[[#This Row],[Column11]])</f>
        <v>0.361984740168935</v>
      </c>
      <c r="N1500" s="8">
        <f>Tableau2[[#This Row],[Longueur manquante]]-(6-Tableau2[[#This Row],[longueur]])</f>
        <v>-3.837501707882065</v>
      </c>
    </row>
    <row r="1501" spans="2:14" x14ac:dyDescent="0.25">
      <c r="B1501" s="3" t="str">
        <f t="shared" si="46"/>
        <v>4</v>
      </c>
      <c r="C1501" s="4" t="str">
        <f>Test_Length_Start[[#This Row],[Column1]]</f>
        <v>4-Ground_Truth</v>
      </c>
      <c r="D1501" s="3">
        <f t="shared" si="47"/>
        <v>-2</v>
      </c>
      <c r="E1501" s="4">
        <f>_xlfn.NUMBERVALUE(Test_Length_Start[[#This Row],[Column2]])</f>
        <v>58.209889899009802</v>
      </c>
      <c r="F1501" s="4">
        <f>_xlfn.NUMBERVALUE(Test_Length_Start[[#This Row],[Column3]])</f>
        <v>1.9264777873412</v>
      </c>
      <c r="G1501" s="4">
        <f>_xlfn.NUMBERVALUE(Test_Length_Start[[#This Row],[Column4]])</f>
        <v>2.2775314598461601E-2</v>
      </c>
      <c r="H1501" s="4">
        <f>_xlfn.NUMBERVALUE(Test_Length_Start[[#This Row],[Column5]])</f>
        <v>7.5816269593100102E-2</v>
      </c>
      <c r="I1501" s="4">
        <f>_xlfn.NUMBERVALUE(Test_Length_Start[[#This Row],[Column6]])</f>
        <v>1.31037559706351E-2</v>
      </c>
      <c r="J1501" s="4">
        <f>_xlfn.NUMBERVALUE(Test_Length_Start[[#This Row],[Column7]])</f>
        <v>5.9884931153924202E-2</v>
      </c>
      <c r="K1501" s="4">
        <f>_xlfn.NUMBERVALUE(Test_Length_Start[[#This Row],[Column12]])</f>
        <v>2.4285170299699499</v>
      </c>
      <c r="L1501" s="8">
        <f>_xlfn.NUMBERVALUE(Test_Length_Start[[#This Row],[Column10]])</f>
        <v>7.3506987385891898E-2</v>
      </c>
      <c r="M1501" s="4">
        <f>_xlfn.NUMBERVALUE(Test_Length_Start[[#This Row],[Column11]])</f>
        <v>0.396108338650695</v>
      </c>
      <c r="N1501" s="8">
        <f>Tableau2[[#This Row],[Longueur manquante]]-(6-Tableau2[[#This Row],[longueur]])</f>
        <v>-3.6774138740081046</v>
      </c>
    </row>
    <row r="1502" spans="2:14" x14ac:dyDescent="0.25">
      <c r="B1502" s="3" t="str">
        <f t="shared" si="46"/>
        <v>5</v>
      </c>
      <c r="C1502" s="4" t="str">
        <f>Test_Length_Start[[#This Row],[Column1]]</f>
        <v>5-Camera-0,0</v>
      </c>
      <c r="D1502" s="3">
        <f t="shared" si="47"/>
        <v>0</v>
      </c>
      <c r="E1502" s="4">
        <f>_xlfn.NUMBERVALUE(Test_Length_Start[[#This Row],[Column2]])</f>
        <v>66.360681709258301</v>
      </c>
      <c r="F1502" s="4">
        <f>_xlfn.NUMBERVALUE(Test_Length_Start[[#This Row],[Column3]])</f>
        <v>1.9056973911727799</v>
      </c>
      <c r="G1502" s="4">
        <f>_xlfn.NUMBERVALUE(Test_Length_Start[[#This Row],[Column4]])</f>
        <v>6.2283018111459199E-3</v>
      </c>
      <c r="H1502" s="4">
        <f>_xlfn.NUMBERVALUE(Test_Length_Start[[#This Row],[Column5]])</f>
        <v>7.7854254031110098E-2</v>
      </c>
      <c r="I1502" s="4">
        <f>_xlfn.NUMBERVALUE(Test_Length_Start[[#This Row],[Column6]])</f>
        <v>5.4724681422151002E-3</v>
      </c>
      <c r="J1502" s="4">
        <f>_xlfn.NUMBERVALUE(Test_Length_Start[[#This Row],[Column7]])</f>
        <v>5.4301726781369297E-2</v>
      </c>
      <c r="K1502" s="4">
        <f>_xlfn.NUMBERVALUE(Test_Length_Start[[#This Row],[Column12]])</f>
        <v>2.10548922093585</v>
      </c>
      <c r="L1502" s="8">
        <f>_xlfn.NUMBERVALUE(Test_Length_Start[[#This Row],[Column10]])</f>
        <v>2.14433637278994E-2</v>
      </c>
      <c r="M1502" s="4">
        <f>_xlfn.NUMBERVALUE(Test_Length_Start[[#This Row],[Column11]])</f>
        <v>0.45391174338506601</v>
      </c>
      <c r="N1502" s="8">
        <f>Tableau2[[#This Row],[Longueur manquante]]-(6-Tableau2[[#This Row],[longueur]])</f>
        <v>-3.6403908654421544</v>
      </c>
    </row>
    <row r="1503" spans="2:14" x14ac:dyDescent="0.25">
      <c r="B1503" s="3" t="str">
        <f t="shared" si="46"/>
        <v>5</v>
      </c>
      <c r="C1503" s="4" t="str">
        <f>Test_Length_Start[[#This Row],[Column1]]</f>
        <v>5-Camera-0,0</v>
      </c>
      <c r="D1503" s="3">
        <f t="shared" si="47"/>
        <v>0</v>
      </c>
      <c r="E1503" s="4">
        <f>_xlfn.NUMBERVALUE(Test_Length_Start[[#This Row],[Column2]])</f>
        <v>68.745894086568697</v>
      </c>
      <c r="F1503" s="4">
        <f>_xlfn.NUMBERVALUE(Test_Length_Start[[#This Row],[Column3]])</f>
        <v>1.9424149094693699</v>
      </c>
      <c r="G1503" s="4">
        <f>_xlfn.NUMBERVALUE(Test_Length_Start[[#This Row],[Column4]])</f>
        <v>5.1551161112283498E-3</v>
      </c>
      <c r="H1503" s="4">
        <f>_xlfn.NUMBERVALUE(Test_Length_Start[[#This Row],[Column5]])</f>
        <v>7.7161748104650693E-2</v>
      </c>
      <c r="I1503" s="4">
        <f>_xlfn.NUMBERVALUE(Test_Length_Start[[#This Row],[Column6]])</f>
        <v>4.4755851244311397E-3</v>
      </c>
      <c r="J1503" s="4">
        <f>_xlfn.NUMBERVALUE(Test_Length_Start[[#This Row],[Column7]])</f>
        <v>5.1748319047536503E-2</v>
      </c>
      <c r="K1503" s="4">
        <f>_xlfn.NUMBERVALUE(Test_Length_Start[[#This Row],[Column12]])</f>
        <v>2.09871113300323</v>
      </c>
      <c r="L1503" s="8">
        <f>_xlfn.NUMBERVALUE(Test_Length_Start[[#This Row],[Column10]])</f>
        <v>1.2539500166371001E-2</v>
      </c>
      <c r="M1503" s="4">
        <f>_xlfn.NUMBERVALUE(Test_Length_Start[[#This Row],[Column11]])</f>
        <v>0.465559200028418</v>
      </c>
      <c r="N1503" s="8">
        <f>Tableau2[[#This Row],[Longueur manquante]]-(6-Tableau2[[#This Row],[longueur]])</f>
        <v>-3.5920258905022115</v>
      </c>
    </row>
    <row r="1504" spans="2:14" x14ac:dyDescent="0.25">
      <c r="B1504" s="3" t="str">
        <f t="shared" si="46"/>
        <v>5</v>
      </c>
      <c r="C1504" s="4" t="str">
        <f>Test_Length_Start[[#This Row],[Column1]]</f>
        <v>5-Camera-0,0</v>
      </c>
      <c r="D1504" s="3">
        <f t="shared" si="47"/>
        <v>0</v>
      </c>
      <c r="E1504" s="4">
        <f>_xlfn.NUMBERVALUE(Test_Length_Start[[#This Row],[Column2]])</f>
        <v>70.679154963106299</v>
      </c>
      <c r="F1504" s="4">
        <f>_xlfn.NUMBERVALUE(Test_Length_Start[[#This Row],[Column3]])</f>
        <v>1.9908814391345</v>
      </c>
      <c r="G1504" s="4">
        <f>_xlfn.NUMBERVALUE(Test_Length_Start[[#This Row],[Column4]])</f>
        <v>1.1332698944690699E-2</v>
      </c>
      <c r="H1504" s="4">
        <f>_xlfn.NUMBERVALUE(Test_Length_Start[[#This Row],[Column5]])</f>
        <v>8.0450751120759598E-2</v>
      </c>
      <c r="I1504" s="4">
        <f>_xlfn.NUMBERVALUE(Test_Length_Start[[#This Row],[Column6]])</f>
        <v>8.4384308055475699E-3</v>
      </c>
      <c r="J1504" s="4">
        <f>_xlfn.NUMBERVALUE(Test_Length_Start[[#This Row],[Column7]])</f>
        <v>5.1125078160189401E-2</v>
      </c>
      <c r="K1504" s="4">
        <f>_xlfn.NUMBERVALUE(Test_Length_Start[[#This Row],[Column12]])</f>
        <v>2.1333834939869099</v>
      </c>
      <c r="L1504" s="8">
        <f>_xlfn.NUMBERVALUE(Test_Length_Start[[#This Row],[Column10]])</f>
        <v>3.1237703597352302E-2</v>
      </c>
      <c r="M1504" s="4">
        <f>_xlfn.NUMBERVALUE(Test_Length_Start[[#This Row],[Column11]])</f>
        <v>0.473212415681874</v>
      </c>
      <c r="N1504" s="8">
        <f>Tableau2[[#This Row],[Longueur manquante]]-(6-Tableau2[[#This Row],[longueur]])</f>
        <v>-3.5359061451836258</v>
      </c>
    </row>
    <row r="1505" spans="2:14" x14ac:dyDescent="0.25">
      <c r="B1505" s="3" t="str">
        <f t="shared" si="46"/>
        <v>5</v>
      </c>
      <c r="C1505" s="4" t="str">
        <f>Test_Length_Start[[#This Row],[Column1]]</f>
        <v>5-Camera-0,0</v>
      </c>
      <c r="D1505" s="3">
        <f t="shared" si="47"/>
        <v>0</v>
      </c>
      <c r="E1505" s="4">
        <f>_xlfn.NUMBERVALUE(Test_Length_Start[[#This Row],[Column2]])</f>
        <v>66.630303855163902</v>
      </c>
      <c r="F1505" s="4">
        <f>_xlfn.NUMBERVALUE(Test_Length_Start[[#This Row],[Column3]])</f>
        <v>1.9010897746808</v>
      </c>
      <c r="G1505" s="4">
        <f>_xlfn.NUMBERVALUE(Test_Length_Start[[#This Row],[Column4]])</f>
        <v>1.1026779212427401E-2</v>
      </c>
      <c r="H1505" s="4">
        <f>_xlfn.NUMBERVALUE(Test_Length_Start[[#This Row],[Column5]])</f>
        <v>7.8653768919287007E-2</v>
      </c>
      <c r="I1505" s="4">
        <f>_xlfn.NUMBERVALUE(Test_Length_Start[[#This Row],[Column6]])</f>
        <v>9.6603758647512295E-3</v>
      </c>
      <c r="J1505" s="4">
        <f>_xlfn.NUMBERVALUE(Test_Length_Start[[#This Row],[Column7]])</f>
        <v>5.4327475237120101E-2</v>
      </c>
      <c r="K1505" s="4">
        <f>_xlfn.NUMBERVALUE(Test_Length_Start[[#This Row],[Column12]])</f>
        <v>1.98846627597231</v>
      </c>
      <c r="L1505" s="8">
        <f>_xlfn.NUMBERVALUE(Test_Length_Start[[#This Row],[Column10]])</f>
        <v>2.91019710836984E-2</v>
      </c>
      <c r="M1505" s="4">
        <f>_xlfn.NUMBERVALUE(Test_Length_Start[[#This Row],[Column11]])</f>
        <v>0.44744261358859999</v>
      </c>
      <c r="N1505" s="8">
        <f>Tableau2[[#This Row],[Longueur manquante]]-(6-Tableau2[[#This Row],[longueur]])</f>
        <v>-3.6514676117305997</v>
      </c>
    </row>
    <row r="1506" spans="2:14" x14ac:dyDescent="0.25">
      <c r="B1506" s="3" t="str">
        <f t="shared" si="46"/>
        <v>5</v>
      </c>
      <c r="C1506" s="4" t="str">
        <f>Test_Length_Start[[#This Row],[Column1]]</f>
        <v>5-Camera-0,0</v>
      </c>
      <c r="D1506" s="3">
        <f t="shared" si="47"/>
        <v>0</v>
      </c>
      <c r="E1506" s="4">
        <f>_xlfn.NUMBERVALUE(Test_Length_Start[[#This Row],[Column2]])</f>
        <v>66.599269210297507</v>
      </c>
      <c r="F1506" s="4">
        <f>_xlfn.NUMBERVALUE(Test_Length_Start[[#This Row],[Column3]])</f>
        <v>1.81245068741856</v>
      </c>
      <c r="G1506" s="4">
        <f>_xlfn.NUMBERVALUE(Test_Length_Start[[#This Row],[Column4]])</f>
        <v>6.2851492160305297E-3</v>
      </c>
      <c r="H1506" s="4">
        <f>_xlfn.NUMBERVALUE(Test_Length_Start[[#This Row],[Column5]])</f>
        <v>8.3385425264601507E-2</v>
      </c>
      <c r="I1506" s="4">
        <f>_xlfn.NUMBERVALUE(Test_Length_Start[[#This Row],[Column6]])</f>
        <v>5.47633053586454E-3</v>
      </c>
      <c r="J1506" s="4">
        <f>_xlfn.NUMBERVALUE(Test_Length_Start[[#This Row],[Column7]])</f>
        <v>5.8132635012844998E-2</v>
      </c>
      <c r="K1506" s="4">
        <f>_xlfn.NUMBERVALUE(Test_Length_Start[[#This Row],[Column12]])</f>
        <v>2.0826939189573701</v>
      </c>
      <c r="L1506" s="8">
        <f>_xlfn.NUMBERVALUE(Test_Length_Start[[#This Row],[Column10]])</f>
        <v>1.4579218820568399E-2</v>
      </c>
      <c r="M1506" s="4">
        <f>_xlfn.NUMBERVALUE(Test_Length_Start[[#This Row],[Column11]])</f>
        <v>0.43037533728162702</v>
      </c>
      <c r="N1506" s="8">
        <f>Tableau2[[#This Row],[Longueur manquante]]-(6-Tableau2[[#This Row],[longueur]])</f>
        <v>-3.7571739752998132</v>
      </c>
    </row>
    <row r="1507" spans="2:14" x14ac:dyDescent="0.25">
      <c r="B1507" s="3" t="str">
        <f t="shared" si="46"/>
        <v>5</v>
      </c>
      <c r="C1507" s="4" t="str">
        <f>Test_Length_Start[[#This Row],[Column1]]</f>
        <v>5-Camera-0,0</v>
      </c>
      <c r="D1507" s="3">
        <f t="shared" si="47"/>
        <v>0</v>
      </c>
      <c r="E1507" s="4">
        <f>_xlfn.NUMBERVALUE(Test_Length_Start[[#This Row],[Column2]])</f>
        <v>67.9295238351949</v>
      </c>
      <c r="F1507" s="4">
        <f>_xlfn.NUMBERVALUE(Test_Length_Start[[#This Row],[Column3]])</f>
        <v>1.9245220573681801</v>
      </c>
      <c r="G1507" s="4">
        <f>_xlfn.NUMBERVALUE(Test_Length_Start[[#This Row],[Column4]])</f>
        <v>9.9345660482707404E-3</v>
      </c>
      <c r="H1507" s="4">
        <f>_xlfn.NUMBERVALUE(Test_Length_Start[[#This Row],[Column5]])</f>
        <v>7.8172454814162406E-2</v>
      </c>
      <c r="I1507" s="4">
        <f>_xlfn.NUMBERVALUE(Test_Length_Start[[#This Row],[Column6]])</f>
        <v>7.9498043939392905E-3</v>
      </c>
      <c r="J1507" s="4">
        <f>_xlfn.NUMBERVALUE(Test_Length_Start[[#This Row],[Column7]])</f>
        <v>5.25888001935578E-2</v>
      </c>
      <c r="K1507" s="4">
        <f>_xlfn.NUMBERVALUE(Test_Length_Start[[#This Row],[Column12]])</f>
        <v>2.0505557990400098</v>
      </c>
      <c r="L1507" s="8">
        <f>_xlfn.NUMBERVALUE(Test_Length_Start[[#This Row],[Column10]])</f>
        <v>2.90548665302982E-2</v>
      </c>
      <c r="M1507" s="4">
        <f>_xlfn.NUMBERVALUE(Test_Length_Start[[#This Row],[Column11]])</f>
        <v>0.460180198966535</v>
      </c>
      <c r="N1507" s="8">
        <f>Tableau2[[#This Row],[Longueur manquante]]-(6-Tableau2[[#This Row],[longueur]])</f>
        <v>-3.6152977436652849</v>
      </c>
    </row>
    <row r="1508" spans="2:14" x14ac:dyDescent="0.25">
      <c r="B1508" s="3" t="str">
        <f t="shared" si="46"/>
        <v>5</v>
      </c>
      <c r="C1508" s="4" t="str">
        <f>Test_Length_Start[[#This Row],[Column1]]</f>
        <v>5-Camera-0,0</v>
      </c>
      <c r="D1508" s="3">
        <f t="shared" si="47"/>
        <v>0</v>
      </c>
      <c r="E1508" s="4">
        <f>_xlfn.NUMBERVALUE(Test_Length_Start[[#This Row],[Column2]])</f>
        <v>72.639583716180397</v>
      </c>
      <c r="F1508" s="4">
        <f>_xlfn.NUMBERVALUE(Test_Length_Start[[#This Row],[Column3]])</f>
        <v>1.9775322278048699</v>
      </c>
      <c r="G1508" s="4">
        <f>_xlfn.NUMBERVALUE(Test_Length_Start[[#This Row],[Column4]])</f>
        <v>1.10304613786141E-2</v>
      </c>
      <c r="H1508" s="4">
        <f>_xlfn.NUMBERVALUE(Test_Length_Start[[#This Row],[Column5]])</f>
        <v>7.7790864387648206E-2</v>
      </c>
      <c r="I1508" s="4">
        <f>_xlfn.NUMBERVALUE(Test_Length_Start[[#This Row],[Column6]])</f>
        <v>9.7511786193566104E-3</v>
      </c>
      <c r="J1508" s="4">
        <f>_xlfn.NUMBERVALUE(Test_Length_Start[[#This Row],[Column7]])</f>
        <v>5.1180122463493502E-2</v>
      </c>
      <c r="K1508" s="4">
        <f>_xlfn.NUMBERVALUE(Test_Length_Start[[#This Row],[Column12]])</f>
        <v>2.16931264498271</v>
      </c>
      <c r="L1508" s="8">
        <f>_xlfn.NUMBERVALUE(Test_Length_Start[[#This Row],[Column10]])</f>
        <v>2.83983794364038E-2</v>
      </c>
      <c r="M1508" s="4">
        <f>_xlfn.NUMBERVALUE(Test_Length_Start[[#This Row],[Column11]])</f>
        <v>0.46792511675091097</v>
      </c>
      <c r="N1508" s="8">
        <f>Tableau2[[#This Row],[Longueur manquante]]-(6-Tableau2[[#This Row],[longueur]])</f>
        <v>-3.554542655444219</v>
      </c>
    </row>
    <row r="1509" spans="2:14" x14ac:dyDescent="0.25">
      <c r="B1509" s="3" t="str">
        <f t="shared" si="46"/>
        <v>5</v>
      </c>
      <c r="C1509" s="4" t="str">
        <f>Test_Length_Start[[#This Row],[Column1]]</f>
        <v>5-Camera-0,0</v>
      </c>
      <c r="D1509" s="3">
        <f t="shared" si="47"/>
        <v>0</v>
      </c>
      <c r="E1509" s="4">
        <f>_xlfn.NUMBERVALUE(Test_Length_Start[[#This Row],[Column2]])</f>
        <v>57.292292036684202</v>
      </c>
      <c r="F1509" s="4">
        <f>_xlfn.NUMBERVALUE(Test_Length_Start[[#This Row],[Column3]])</f>
        <v>1.9246636578738301</v>
      </c>
      <c r="G1509" s="4">
        <f>_xlfn.NUMBERVALUE(Test_Length_Start[[#This Row],[Column4]])</f>
        <v>2.8702036124704799E-2</v>
      </c>
      <c r="H1509" s="4">
        <f>_xlfn.NUMBERVALUE(Test_Length_Start[[#This Row],[Column5]])</f>
        <v>8.3887931968668894E-2</v>
      </c>
      <c r="I1509" s="4">
        <f>_xlfn.NUMBERVALUE(Test_Length_Start[[#This Row],[Column6]])</f>
        <v>2.8026950704584899E-2</v>
      </c>
      <c r="J1509" s="4">
        <f>_xlfn.NUMBERVALUE(Test_Length_Start[[#This Row],[Column7]])</f>
        <v>6.22588568737018E-2</v>
      </c>
      <c r="K1509" s="4">
        <f>_xlfn.NUMBERVALUE(Test_Length_Start[[#This Row],[Column12]])</f>
        <v>2.0973396019544399</v>
      </c>
      <c r="L1509" s="8">
        <f>_xlfn.NUMBERVALUE(Test_Length_Start[[#This Row],[Column10]])</f>
        <v>6.9121904927323105E-2</v>
      </c>
      <c r="M1509" s="4">
        <f>_xlfn.NUMBERVALUE(Test_Length_Start[[#This Row],[Column11]])</f>
        <v>0.453662239335409</v>
      </c>
      <c r="N1509" s="8">
        <f>Tableau2[[#This Row],[Longueur manquante]]-(6-Tableau2[[#This Row],[longueur]])</f>
        <v>-3.6216741027907613</v>
      </c>
    </row>
    <row r="1510" spans="2:14" x14ac:dyDescent="0.25">
      <c r="B1510" s="3" t="str">
        <f t="shared" si="46"/>
        <v>5</v>
      </c>
      <c r="C1510" s="4" t="str">
        <f>Test_Length_Start[[#This Row],[Column1]]</f>
        <v>5-Camera-0,0</v>
      </c>
      <c r="D1510" s="3">
        <f t="shared" si="47"/>
        <v>0</v>
      </c>
      <c r="E1510" s="4">
        <f>_xlfn.NUMBERVALUE(Test_Length_Start[[#This Row],[Column2]])</f>
        <v>70.450866536713704</v>
      </c>
      <c r="F1510" s="4">
        <f>_xlfn.NUMBERVALUE(Test_Length_Start[[#This Row],[Column3]])</f>
        <v>1.95744664581747</v>
      </c>
      <c r="G1510" s="4">
        <f>_xlfn.NUMBERVALUE(Test_Length_Start[[#This Row],[Column4]])</f>
        <v>6.6926361288253498E-3</v>
      </c>
      <c r="H1510" s="4">
        <f>_xlfn.NUMBERVALUE(Test_Length_Start[[#This Row],[Column5]])</f>
        <v>7.9671617596542801E-2</v>
      </c>
      <c r="I1510" s="4">
        <f>_xlfn.NUMBERVALUE(Test_Length_Start[[#This Row],[Column6]])</f>
        <v>5.8620306461880699E-3</v>
      </c>
      <c r="J1510" s="4">
        <f>_xlfn.NUMBERVALUE(Test_Length_Start[[#This Row],[Column7]])</f>
        <v>5.1922161191422497E-2</v>
      </c>
      <c r="K1510" s="4">
        <f>_xlfn.NUMBERVALUE(Test_Length_Start[[#This Row],[Column12]])</f>
        <v>2.1005806589964702</v>
      </c>
      <c r="L1510" s="8">
        <f>_xlfn.NUMBERVALUE(Test_Length_Start[[#This Row],[Column10]])</f>
        <v>1.7107211448896001E-2</v>
      </c>
      <c r="M1510" s="4">
        <f>_xlfn.NUMBERVALUE(Test_Length_Start[[#This Row],[Column11]])</f>
        <v>0.47159931006887301</v>
      </c>
      <c r="N1510" s="8">
        <f>Tableau2[[#This Row],[Longueur manquante]]-(6-Tableau2[[#This Row],[longueur]])</f>
        <v>-3.5709540441136571</v>
      </c>
    </row>
    <row r="1511" spans="2:14" x14ac:dyDescent="0.25">
      <c r="B1511" s="3" t="str">
        <f t="shared" si="46"/>
        <v>5</v>
      </c>
      <c r="C1511" s="4" t="str">
        <f>Test_Length_Start[[#This Row],[Column1]]</f>
        <v>5-Camera-0,0</v>
      </c>
      <c r="D1511" s="3">
        <f t="shared" si="47"/>
        <v>0</v>
      </c>
      <c r="E1511" s="4">
        <f>_xlfn.NUMBERVALUE(Test_Length_Start[[#This Row],[Column2]])</f>
        <v>68.395398677547206</v>
      </c>
      <c r="F1511" s="4">
        <f>_xlfn.NUMBERVALUE(Test_Length_Start[[#This Row],[Column3]])</f>
        <v>1.90792768626063</v>
      </c>
      <c r="G1511" s="4">
        <f>_xlfn.NUMBERVALUE(Test_Length_Start[[#This Row],[Column4]])</f>
        <v>7.3236975256576898E-3</v>
      </c>
      <c r="H1511" s="4">
        <f>_xlfn.NUMBERVALUE(Test_Length_Start[[#This Row],[Column5]])</f>
        <v>7.8112700644704006E-2</v>
      </c>
      <c r="I1511" s="4">
        <f>_xlfn.NUMBERVALUE(Test_Length_Start[[#This Row],[Column6]])</f>
        <v>7.57321918951415E-3</v>
      </c>
      <c r="J1511" s="4">
        <f>_xlfn.NUMBERVALUE(Test_Length_Start[[#This Row],[Column7]])</f>
        <v>5.4298782627689599E-2</v>
      </c>
      <c r="K1511" s="4">
        <f>_xlfn.NUMBERVALUE(Test_Length_Start[[#This Row],[Column12]])</f>
        <v>2.1470673739677202</v>
      </c>
      <c r="L1511" s="8">
        <f>_xlfn.NUMBERVALUE(Test_Length_Start[[#This Row],[Column10]])</f>
        <v>1.4943843899307901E-2</v>
      </c>
      <c r="M1511" s="4">
        <f>_xlfn.NUMBERVALUE(Test_Length_Start[[#This Row],[Column11]])</f>
        <v>0.45729425431495502</v>
      </c>
      <c r="N1511" s="8">
        <f>Tableau2[[#This Row],[Longueur manquante]]-(6-Tableau2[[#This Row],[longueur]])</f>
        <v>-3.6347780594244155</v>
      </c>
    </row>
    <row r="1512" spans="2:14" x14ac:dyDescent="0.25">
      <c r="B1512" s="3" t="str">
        <f t="shared" si="46"/>
        <v>5</v>
      </c>
      <c r="C1512" s="4" t="str">
        <f>Test_Length_Start[[#This Row],[Column1]]</f>
        <v>5-Camera-0,0</v>
      </c>
      <c r="D1512" s="3">
        <f t="shared" si="47"/>
        <v>0</v>
      </c>
      <c r="E1512" s="4">
        <f>_xlfn.NUMBERVALUE(Test_Length_Start[[#This Row],[Column2]])</f>
        <v>67.234851505400798</v>
      </c>
      <c r="F1512" s="4">
        <f>_xlfn.NUMBERVALUE(Test_Length_Start[[#This Row],[Column3]])</f>
        <v>1.97009613475934</v>
      </c>
      <c r="G1512" s="4">
        <f>_xlfn.NUMBERVALUE(Test_Length_Start[[#This Row],[Column4]])</f>
        <v>1.38380733191543E-2</v>
      </c>
      <c r="H1512" s="4">
        <f>_xlfn.NUMBERVALUE(Test_Length_Start[[#This Row],[Column5]])</f>
        <v>8.1891470547202097E-2</v>
      </c>
      <c r="I1512" s="4">
        <f>_xlfn.NUMBERVALUE(Test_Length_Start[[#This Row],[Column6]])</f>
        <v>1.18564279237244E-2</v>
      </c>
      <c r="J1512" s="4">
        <f>_xlfn.NUMBERVALUE(Test_Length_Start[[#This Row],[Column7]])</f>
        <v>5.4302915006854101E-2</v>
      </c>
      <c r="K1512" s="4">
        <f>_xlfn.NUMBERVALUE(Test_Length_Start[[#This Row],[Column12]])</f>
        <v>2.14409997907932</v>
      </c>
      <c r="L1512" s="8">
        <f>_xlfn.NUMBERVALUE(Test_Length_Start[[#This Row],[Column10]])</f>
        <v>3.7564046063477803E-2</v>
      </c>
      <c r="M1512" s="4">
        <f>_xlfn.NUMBERVALUE(Test_Length_Start[[#This Row],[Column11]])</f>
        <v>0.47534761080697502</v>
      </c>
      <c r="N1512" s="8">
        <f>Tableau2[[#This Row],[Longueur manquante]]-(6-Tableau2[[#This Row],[longueur]])</f>
        <v>-3.5545562544336855</v>
      </c>
    </row>
    <row r="1513" spans="2:14" x14ac:dyDescent="0.25">
      <c r="B1513" s="3" t="str">
        <f t="shared" si="46"/>
        <v>5</v>
      </c>
      <c r="C1513" s="4" t="str">
        <f>Test_Length_Start[[#This Row],[Column1]]</f>
        <v>5-Camera-0,0</v>
      </c>
      <c r="D1513" s="3">
        <f t="shared" si="47"/>
        <v>0</v>
      </c>
      <c r="E1513" s="4">
        <f>_xlfn.NUMBERVALUE(Test_Length_Start[[#This Row],[Column2]])</f>
        <v>63.2493209751253</v>
      </c>
      <c r="F1513" s="4">
        <f>_xlfn.NUMBERVALUE(Test_Length_Start[[#This Row],[Column3]])</f>
        <v>2.1307870700415199</v>
      </c>
      <c r="G1513" s="4">
        <f>_xlfn.NUMBERVALUE(Test_Length_Start[[#This Row],[Column4]])</f>
        <v>6.6399783877027996E-2</v>
      </c>
      <c r="H1513" s="4">
        <f>_xlfn.NUMBERVALUE(Test_Length_Start[[#This Row],[Column5]])</f>
        <v>9.7705282177692296E-2</v>
      </c>
      <c r="I1513" s="4">
        <f>_xlfn.NUMBERVALUE(Test_Length_Start[[#This Row],[Column6]])</f>
        <v>3.9916388676157197E-2</v>
      </c>
      <c r="J1513" s="4">
        <f>_xlfn.NUMBERVALUE(Test_Length_Start[[#This Row],[Column7]])</f>
        <v>8.16202559586474E-2</v>
      </c>
      <c r="K1513" s="4">
        <f>_xlfn.NUMBERVALUE(Test_Length_Start[[#This Row],[Column12]])</f>
        <v>2.2977845120476501</v>
      </c>
      <c r="L1513" s="8">
        <f>_xlfn.NUMBERVALUE(Test_Length_Start[[#This Row],[Column10]])</f>
        <v>0.22220888681894499</v>
      </c>
      <c r="M1513" s="4">
        <f>_xlfn.NUMBERVALUE(Test_Length_Start[[#This Row],[Column11]])</f>
        <v>0.45637845356588302</v>
      </c>
      <c r="N1513" s="8">
        <f>Tableau2[[#This Row],[Longueur manquante]]-(6-Tableau2[[#This Row],[longueur]])</f>
        <v>-3.4128344763925971</v>
      </c>
    </row>
    <row r="1514" spans="2:14" x14ac:dyDescent="0.25">
      <c r="B1514" s="3" t="str">
        <f t="shared" si="46"/>
        <v>5</v>
      </c>
      <c r="C1514" s="4" t="str">
        <f>Test_Length_Start[[#This Row],[Column1]]</f>
        <v>5-Camera-0,0</v>
      </c>
      <c r="D1514" s="3">
        <f t="shared" si="47"/>
        <v>0</v>
      </c>
      <c r="E1514" s="4">
        <f>_xlfn.NUMBERVALUE(Test_Length_Start[[#This Row],[Column2]])</f>
        <v>67.818222979464394</v>
      </c>
      <c r="F1514" s="4">
        <f>_xlfn.NUMBERVALUE(Test_Length_Start[[#This Row],[Column3]])</f>
        <v>1.9242398646490699</v>
      </c>
      <c r="G1514" s="4">
        <f>_xlfn.NUMBERVALUE(Test_Length_Start[[#This Row],[Column4]])</f>
        <v>2.5915707381732201E-2</v>
      </c>
      <c r="H1514" s="4">
        <f>_xlfn.NUMBERVALUE(Test_Length_Start[[#This Row],[Column5]])</f>
        <v>9.5117045035844006E-2</v>
      </c>
      <c r="I1514" s="4">
        <f>_xlfn.NUMBERVALUE(Test_Length_Start[[#This Row],[Column6]])</f>
        <v>1.6962236514577501E-2</v>
      </c>
      <c r="J1514" s="4">
        <f>_xlfn.NUMBERVALUE(Test_Length_Start[[#This Row],[Column7]])</f>
        <v>7.0154901459167598E-2</v>
      </c>
      <c r="K1514" s="4">
        <f>_xlfn.NUMBERVALUE(Test_Length_Start[[#This Row],[Column12]])</f>
        <v>2.5359461309853901</v>
      </c>
      <c r="L1514" s="8">
        <f>_xlfn.NUMBERVALUE(Test_Length_Start[[#This Row],[Column10]])</f>
        <v>7.7951459803034195E-2</v>
      </c>
      <c r="M1514" s="4">
        <f>_xlfn.NUMBERVALUE(Test_Length_Start[[#This Row],[Column11]])</f>
        <v>0.48376406179432102</v>
      </c>
      <c r="N1514" s="8">
        <f>Tableau2[[#This Row],[Longueur manquante]]-(6-Tableau2[[#This Row],[longueur]])</f>
        <v>-3.5919960735566092</v>
      </c>
    </row>
    <row r="1515" spans="2:14" x14ac:dyDescent="0.25">
      <c r="B1515" s="3" t="str">
        <f t="shared" si="46"/>
        <v>5</v>
      </c>
      <c r="C1515" s="4" t="str">
        <f>Test_Length_Start[[#This Row],[Column1]]</f>
        <v>5-Camera-0,0</v>
      </c>
      <c r="D1515" s="3">
        <f t="shared" si="47"/>
        <v>0</v>
      </c>
      <c r="E1515" s="4">
        <f>_xlfn.NUMBERVALUE(Test_Length_Start[[#This Row],[Column2]])</f>
        <v>64.730681505774498</v>
      </c>
      <c r="F1515" s="4">
        <f>_xlfn.NUMBERVALUE(Test_Length_Start[[#This Row],[Column3]])</f>
        <v>1.9435876229159299</v>
      </c>
      <c r="G1515" s="4">
        <f>_xlfn.NUMBERVALUE(Test_Length_Start[[#This Row],[Column4]])</f>
        <v>1.2450521224533001E-2</v>
      </c>
      <c r="H1515" s="4">
        <f>_xlfn.NUMBERVALUE(Test_Length_Start[[#This Row],[Column5]])</f>
        <v>8.1060328726382302E-2</v>
      </c>
      <c r="I1515" s="4">
        <f>_xlfn.NUMBERVALUE(Test_Length_Start[[#This Row],[Column6]])</f>
        <v>1.13239104833282E-2</v>
      </c>
      <c r="J1515" s="4">
        <f>_xlfn.NUMBERVALUE(Test_Length_Start[[#This Row],[Column7]])</f>
        <v>5.4193003463911801E-2</v>
      </c>
      <c r="K1515" s="4">
        <f>_xlfn.NUMBERVALUE(Test_Length_Start[[#This Row],[Column12]])</f>
        <v>2.2275420939549799</v>
      </c>
      <c r="L1515" s="8">
        <f>_xlfn.NUMBERVALUE(Test_Length_Start[[#This Row],[Column10]])</f>
        <v>2.9055027297984301E-2</v>
      </c>
      <c r="M1515" s="4">
        <f>_xlfn.NUMBERVALUE(Test_Length_Start[[#This Row],[Column11]])</f>
        <v>0.47161810341960703</v>
      </c>
      <c r="N1515" s="8">
        <f>Tableau2[[#This Row],[Longueur manquante]]-(6-Tableau2[[#This Row],[longueur]])</f>
        <v>-3.5847942736644636</v>
      </c>
    </row>
    <row r="1516" spans="2:14" x14ac:dyDescent="0.25">
      <c r="B1516" s="3" t="str">
        <f t="shared" si="46"/>
        <v>5</v>
      </c>
      <c r="C1516" s="4" t="str">
        <f>Test_Length_Start[[#This Row],[Column1]]</f>
        <v>5-Camera-0,0</v>
      </c>
      <c r="D1516" s="3">
        <f t="shared" si="47"/>
        <v>0</v>
      </c>
      <c r="E1516" s="4">
        <f>_xlfn.NUMBERVALUE(Test_Length_Start[[#This Row],[Column2]])</f>
        <v>65.962568445776199</v>
      </c>
      <c r="F1516" s="4">
        <f>_xlfn.NUMBERVALUE(Test_Length_Start[[#This Row],[Column3]])</f>
        <v>1.81987152572833</v>
      </c>
      <c r="G1516" s="4">
        <f>_xlfn.NUMBERVALUE(Test_Length_Start[[#This Row],[Column4]])</f>
        <v>1.54281144680721E-2</v>
      </c>
      <c r="H1516" s="4">
        <f>_xlfn.NUMBERVALUE(Test_Length_Start[[#This Row],[Column5]])</f>
        <v>8.61104542987573E-2</v>
      </c>
      <c r="I1516" s="4">
        <f>_xlfn.NUMBERVALUE(Test_Length_Start[[#This Row],[Column6]])</f>
        <v>1.33715323991549E-2</v>
      </c>
      <c r="J1516" s="4">
        <f>_xlfn.NUMBERVALUE(Test_Length_Start[[#This Row],[Column7]])</f>
        <v>6.0460542517410898E-2</v>
      </c>
      <c r="K1516" s="4">
        <f>_xlfn.NUMBERVALUE(Test_Length_Start[[#This Row],[Column12]])</f>
        <v>2.1804386489093299</v>
      </c>
      <c r="L1516" s="8">
        <f>_xlfn.NUMBERVALUE(Test_Length_Start[[#This Row],[Column10]])</f>
        <v>4.31260234706086E-2</v>
      </c>
      <c r="M1516" s="4">
        <f>_xlfn.NUMBERVALUE(Test_Length_Start[[#This Row],[Column11]])</f>
        <v>0.43268139097779901</v>
      </c>
      <c r="N1516" s="8">
        <f>Tableau2[[#This Row],[Longueur manquante]]-(6-Tableau2[[#This Row],[longueur]])</f>
        <v>-3.7474470832938707</v>
      </c>
    </row>
    <row r="1517" spans="2:14" x14ac:dyDescent="0.25">
      <c r="B1517" s="3" t="str">
        <f t="shared" si="46"/>
        <v>5</v>
      </c>
      <c r="C1517" s="4" t="str">
        <f>Test_Length_Start[[#This Row],[Column1]]</f>
        <v>5-Camera-0,0</v>
      </c>
      <c r="D1517" s="3">
        <f t="shared" si="47"/>
        <v>0</v>
      </c>
      <c r="E1517" s="4">
        <f>_xlfn.NUMBERVALUE(Test_Length_Start[[#This Row],[Column2]])</f>
        <v>72.017423610274506</v>
      </c>
      <c r="F1517" s="4">
        <f>_xlfn.NUMBERVALUE(Test_Length_Start[[#This Row],[Column3]])</f>
        <v>1.97216240166316</v>
      </c>
      <c r="G1517" s="4">
        <f>_xlfn.NUMBERVALUE(Test_Length_Start[[#This Row],[Column4]])</f>
        <v>1.3933004326774599E-2</v>
      </c>
      <c r="H1517" s="4">
        <f>_xlfn.NUMBERVALUE(Test_Length_Start[[#This Row],[Column5]])</f>
        <v>8.2113688089954104E-2</v>
      </c>
      <c r="I1517" s="4">
        <f>_xlfn.NUMBERVALUE(Test_Length_Start[[#This Row],[Column6]])</f>
        <v>1.1500361095275099E-2</v>
      </c>
      <c r="J1517" s="4">
        <f>_xlfn.NUMBERVALUE(Test_Length_Start[[#This Row],[Column7]])</f>
        <v>5.3584640077216202E-2</v>
      </c>
      <c r="K1517" s="4">
        <f>_xlfn.NUMBERVALUE(Test_Length_Start[[#This Row],[Column12]])</f>
        <v>2.1972472029738102</v>
      </c>
      <c r="L1517" s="8">
        <f>_xlfn.NUMBERVALUE(Test_Length_Start[[#This Row],[Column10]])</f>
        <v>3.4086283107475697E-2</v>
      </c>
      <c r="M1517" s="4">
        <f>_xlfn.NUMBERVALUE(Test_Length_Start[[#This Row],[Column11]])</f>
        <v>0.47595291600449802</v>
      </c>
      <c r="N1517" s="8">
        <f>Tableau2[[#This Row],[Longueur manquante]]-(6-Tableau2[[#This Row],[longueur]])</f>
        <v>-3.5518846823323416</v>
      </c>
    </row>
    <row r="1518" spans="2:14" x14ac:dyDescent="0.25">
      <c r="B1518" s="3" t="str">
        <f t="shared" si="46"/>
        <v>5</v>
      </c>
      <c r="C1518" s="4" t="str">
        <f>Test_Length_Start[[#This Row],[Column1]]</f>
        <v>5-Camera-0,0</v>
      </c>
      <c r="D1518" s="3">
        <f t="shared" si="47"/>
        <v>0</v>
      </c>
      <c r="E1518" s="4">
        <f>_xlfn.NUMBERVALUE(Test_Length_Start[[#This Row],[Column2]])</f>
        <v>71.073485197138496</v>
      </c>
      <c r="F1518" s="4">
        <f>_xlfn.NUMBERVALUE(Test_Length_Start[[#This Row],[Column3]])</f>
        <v>1.96614874746906</v>
      </c>
      <c r="G1518" s="4">
        <f>_xlfn.NUMBERVALUE(Test_Length_Start[[#This Row],[Column4]])</f>
        <v>4.5498567983358797E-3</v>
      </c>
      <c r="H1518" s="4">
        <f>_xlfn.NUMBERVALUE(Test_Length_Start[[#This Row],[Column5]])</f>
        <v>7.6967361279002E-2</v>
      </c>
      <c r="I1518" s="4">
        <f>_xlfn.NUMBERVALUE(Test_Length_Start[[#This Row],[Column6]])</f>
        <v>3.2949539568957798E-3</v>
      </c>
      <c r="J1518" s="4">
        <f>_xlfn.NUMBERVALUE(Test_Length_Start[[#This Row],[Column7]])</f>
        <v>5.0555018633340297E-2</v>
      </c>
      <c r="K1518" s="4">
        <f>_xlfn.NUMBERVALUE(Test_Length_Start[[#This Row],[Column12]])</f>
        <v>2.16058750008232</v>
      </c>
      <c r="L1518" s="8">
        <f>_xlfn.NUMBERVALUE(Test_Length_Start[[#This Row],[Column10]])</f>
        <v>1.44691703577402E-2</v>
      </c>
      <c r="M1518" s="4">
        <f>_xlfn.NUMBERVALUE(Test_Length_Start[[#This Row],[Column11]])</f>
        <v>0.46706944597143402</v>
      </c>
      <c r="N1518" s="8">
        <f>Tableau2[[#This Row],[Longueur manquante]]-(6-Tableau2[[#This Row],[longueur]])</f>
        <v>-3.5667818065595065</v>
      </c>
    </row>
    <row r="1519" spans="2:14" x14ac:dyDescent="0.25">
      <c r="B1519" s="3" t="str">
        <f t="shared" si="46"/>
        <v>5</v>
      </c>
      <c r="C1519" s="4" t="str">
        <f>Test_Length_Start[[#This Row],[Column1]]</f>
        <v>5-Camera-0,0</v>
      </c>
      <c r="D1519" s="3">
        <f t="shared" si="47"/>
        <v>0</v>
      </c>
      <c r="E1519" s="4">
        <f>_xlfn.NUMBERVALUE(Test_Length_Start[[#This Row],[Column2]])</f>
        <v>75.737282339023295</v>
      </c>
      <c r="F1519" s="4">
        <f>_xlfn.NUMBERVALUE(Test_Length_Start[[#This Row],[Column3]])</f>
        <v>1.96287834267842</v>
      </c>
      <c r="G1519" s="4">
        <f>_xlfn.NUMBERVALUE(Test_Length_Start[[#This Row],[Column4]])</f>
        <v>1.24449308608039E-2</v>
      </c>
      <c r="H1519" s="4">
        <f>_xlfn.NUMBERVALUE(Test_Length_Start[[#This Row],[Column5]])</f>
        <v>8.1605728403018996E-2</v>
      </c>
      <c r="I1519" s="4">
        <f>_xlfn.NUMBERVALUE(Test_Length_Start[[#This Row],[Column6]])</f>
        <v>1.0262378107253899E-2</v>
      </c>
      <c r="J1519" s="4">
        <f>_xlfn.NUMBERVALUE(Test_Length_Start[[#This Row],[Column7]])</f>
        <v>5.5083303798104499E-2</v>
      </c>
      <c r="K1519" s="4">
        <f>_xlfn.NUMBERVALUE(Test_Length_Start[[#This Row],[Column12]])</f>
        <v>2.1171960689825902</v>
      </c>
      <c r="L1519" s="8">
        <f>_xlfn.NUMBERVALUE(Test_Length_Start[[#This Row],[Column10]])</f>
        <v>3.5810454480567099E-2</v>
      </c>
      <c r="M1519" s="4">
        <f>_xlfn.NUMBERVALUE(Test_Length_Start[[#This Row],[Column11]])</f>
        <v>0.47365799449574603</v>
      </c>
      <c r="N1519" s="8">
        <f>Tableau2[[#This Row],[Longueur manquante]]-(6-Tableau2[[#This Row],[longueur]])</f>
        <v>-3.5634636628258343</v>
      </c>
    </row>
    <row r="1520" spans="2:14" x14ac:dyDescent="0.25">
      <c r="B1520" s="3" t="str">
        <f t="shared" si="46"/>
        <v>5</v>
      </c>
      <c r="C1520" s="4" t="str">
        <f>Test_Length_Start[[#This Row],[Column1]]</f>
        <v>5-Camera-0,0</v>
      </c>
      <c r="D1520" s="3">
        <f t="shared" si="47"/>
        <v>0</v>
      </c>
      <c r="E1520" s="4">
        <f>_xlfn.NUMBERVALUE(Test_Length_Start[[#This Row],[Column2]])</f>
        <v>67.591824913225395</v>
      </c>
      <c r="F1520" s="4">
        <f>_xlfn.NUMBERVALUE(Test_Length_Start[[#This Row],[Column3]])</f>
        <v>1.9819883774399301</v>
      </c>
      <c r="G1520" s="4">
        <f>_xlfn.NUMBERVALUE(Test_Length_Start[[#This Row],[Column4]])</f>
        <v>1.8739030392443699E-2</v>
      </c>
      <c r="H1520" s="4">
        <f>_xlfn.NUMBERVALUE(Test_Length_Start[[#This Row],[Column5]])</f>
        <v>8.8888040084396699E-2</v>
      </c>
      <c r="I1520" s="4">
        <f>_xlfn.NUMBERVALUE(Test_Length_Start[[#This Row],[Column6]])</f>
        <v>1.59125189920435E-2</v>
      </c>
      <c r="J1520" s="4">
        <f>_xlfn.NUMBERVALUE(Test_Length_Start[[#This Row],[Column7]])</f>
        <v>5.89504916073307E-2</v>
      </c>
      <c r="K1520" s="4">
        <f>_xlfn.NUMBERVALUE(Test_Length_Start[[#This Row],[Column12]])</f>
        <v>2.0391934319632101</v>
      </c>
      <c r="L1520" s="8">
        <f>_xlfn.NUMBERVALUE(Test_Length_Start[[#This Row],[Column10]])</f>
        <v>4.9416949701347301E-2</v>
      </c>
      <c r="M1520" s="4">
        <f>_xlfn.NUMBERVALUE(Test_Length_Start[[#This Row],[Column11]])</f>
        <v>0.49089950472413801</v>
      </c>
      <c r="N1520" s="8">
        <f>Tableau2[[#This Row],[Longueur manquante]]-(6-Tableau2[[#This Row],[longueur]])</f>
        <v>-3.5271121178359319</v>
      </c>
    </row>
    <row r="1521" spans="2:14" x14ac:dyDescent="0.25">
      <c r="B1521" s="3" t="str">
        <f t="shared" si="46"/>
        <v>5</v>
      </c>
      <c r="C1521" s="4" t="str">
        <f>Test_Length_Start[[#This Row],[Column1]]</f>
        <v>5-Camera-0,0</v>
      </c>
      <c r="D1521" s="3">
        <f t="shared" si="47"/>
        <v>0</v>
      </c>
      <c r="E1521" s="4">
        <f>_xlfn.NUMBERVALUE(Test_Length_Start[[#This Row],[Column2]])</f>
        <v>68.282601883214397</v>
      </c>
      <c r="F1521" s="4">
        <f>_xlfn.NUMBERVALUE(Test_Length_Start[[#This Row],[Column3]])</f>
        <v>1.9299687720979</v>
      </c>
      <c r="G1521" s="4">
        <f>_xlfn.NUMBERVALUE(Test_Length_Start[[#This Row],[Column4]])</f>
        <v>1.5860398560941201E-2</v>
      </c>
      <c r="H1521" s="4">
        <f>_xlfn.NUMBERVALUE(Test_Length_Start[[#This Row],[Column5]])</f>
        <v>8.0100216106243405E-2</v>
      </c>
      <c r="I1521" s="4">
        <f>_xlfn.NUMBERVALUE(Test_Length_Start[[#This Row],[Column6]])</f>
        <v>1.0071624263963999E-2</v>
      </c>
      <c r="J1521" s="4">
        <f>_xlfn.NUMBERVALUE(Test_Length_Start[[#This Row],[Column7]])</f>
        <v>5.5831432872499399E-2</v>
      </c>
      <c r="K1521" s="4">
        <f>_xlfn.NUMBERVALUE(Test_Length_Start[[#This Row],[Column12]])</f>
        <v>1.9883236689493</v>
      </c>
      <c r="L1521" s="8">
        <f>_xlfn.NUMBERVALUE(Test_Length_Start[[#This Row],[Column10]])</f>
        <v>4.6845716657273599E-2</v>
      </c>
      <c r="M1521" s="4">
        <f>_xlfn.NUMBERVALUE(Test_Length_Start[[#This Row],[Column11]])</f>
        <v>0.44339968968717203</v>
      </c>
      <c r="N1521" s="8">
        <f>Tableau2[[#This Row],[Longueur manquante]]-(6-Tableau2[[#This Row],[longueur]])</f>
        <v>-3.6266315382149279</v>
      </c>
    </row>
    <row r="1522" spans="2:14" x14ac:dyDescent="0.25">
      <c r="B1522" s="3" t="str">
        <f t="shared" si="46"/>
        <v>5</v>
      </c>
      <c r="C1522" s="4" t="str">
        <f>Test_Length_Start[[#This Row],[Column1]]</f>
        <v>5-Camera-0,05</v>
      </c>
      <c r="D1522" s="3">
        <f t="shared" si="47"/>
        <v>0.5</v>
      </c>
      <c r="E1522" s="4">
        <f>_xlfn.NUMBERVALUE(Test_Length_Start[[#This Row],[Column2]])</f>
        <v>66.723664546788299</v>
      </c>
      <c r="F1522" s="4">
        <f>_xlfn.NUMBERVALUE(Test_Length_Start[[#This Row],[Column3]])</f>
        <v>2.0504695076576498</v>
      </c>
      <c r="G1522" s="4">
        <f>_xlfn.NUMBERVALUE(Test_Length_Start[[#This Row],[Column4]])</f>
        <v>5.2380736130968802E-2</v>
      </c>
      <c r="H1522" s="4">
        <f>_xlfn.NUMBERVALUE(Test_Length_Start[[#This Row],[Column5]])</f>
        <v>9.5489975748156999E-2</v>
      </c>
      <c r="I1522" s="4">
        <f>_xlfn.NUMBERVALUE(Test_Length_Start[[#This Row],[Column6]])</f>
        <v>4.53088193623086E-2</v>
      </c>
      <c r="J1522" s="4">
        <f>_xlfn.NUMBERVALUE(Test_Length_Start[[#This Row],[Column7]])</f>
        <v>8.4707551558609206E-2</v>
      </c>
      <c r="K1522" s="4">
        <f>_xlfn.NUMBERVALUE(Test_Length_Start[[#This Row],[Column12]])</f>
        <v>5.4336300529539496</v>
      </c>
      <c r="L1522" s="8">
        <f>_xlfn.NUMBERVALUE(Test_Length_Start[[#This Row],[Column10]])</f>
        <v>0.14702541391201601</v>
      </c>
      <c r="M1522" s="4">
        <f>_xlfn.NUMBERVALUE(Test_Length_Start[[#This Row],[Column11]])</f>
        <v>0.39946853203726701</v>
      </c>
      <c r="N1522" s="8">
        <f>Tableau2[[#This Row],[Longueur manquante]]-(6-Tableau2[[#This Row],[longueur]])</f>
        <v>-3.5500619603050834</v>
      </c>
    </row>
    <row r="1523" spans="2:14" x14ac:dyDescent="0.25">
      <c r="B1523" s="3" t="str">
        <f t="shared" si="46"/>
        <v>5</v>
      </c>
      <c r="C1523" s="4" t="str">
        <f>Test_Length_Start[[#This Row],[Column1]]</f>
        <v>5-Camera-0,05</v>
      </c>
      <c r="D1523" s="3">
        <f t="shared" si="47"/>
        <v>0.5</v>
      </c>
      <c r="E1523" s="4">
        <f>_xlfn.NUMBERVALUE(Test_Length_Start[[#This Row],[Column2]])</f>
        <v>76.643035166192803</v>
      </c>
      <c r="F1523" s="4">
        <f>_xlfn.NUMBERVALUE(Test_Length_Start[[#This Row],[Column3]])</f>
        <v>2.0425125844535201</v>
      </c>
      <c r="G1523" s="4">
        <f>_xlfn.NUMBERVALUE(Test_Length_Start[[#This Row],[Column4]])</f>
        <v>3.5412823351228299E-2</v>
      </c>
      <c r="H1523" s="4">
        <f>_xlfn.NUMBERVALUE(Test_Length_Start[[#This Row],[Column5]])</f>
        <v>0.103714129668295</v>
      </c>
      <c r="I1523" s="4">
        <f>_xlfn.NUMBERVALUE(Test_Length_Start[[#This Row],[Column6]])</f>
        <v>2.7738189222215201E-2</v>
      </c>
      <c r="J1523" s="4">
        <f>_xlfn.NUMBERVALUE(Test_Length_Start[[#This Row],[Column7]])</f>
        <v>8.1418817715289707E-2</v>
      </c>
      <c r="K1523" s="4">
        <f>_xlfn.NUMBERVALUE(Test_Length_Start[[#This Row],[Column12]])</f>
        <v>4.7856999250361696</v>
      </c>
      <c r="L1523" s="8">
        <f>_xlfn.NUMBERVALUE(Test_Length_Start[[#This Row],[Column10]])</f>
        <v>0.113153097916246</v>
      </c>
      <c r="M1523" s="4">
        <f>_xlfn.NUMBERVALUE(Test_Length_Start[[#This Row],[Column11]])</f>
        <v>0.52512252386206404</v>
      </c>
      <c r="N1523" s="8">
        <f>Tableau2[[#This Row],[Longueur manquante]]-(6-Tableau2[[#This Row],[longueur]])</f>
        <v>-3.4323648916844158</v>
      </c>
    </row>
    <row r="1524" spans="2:14" x14ac:dyDescent="0.25">
      <c r="B1524" s="3" t="str">
        <f t="shared" si="46"/>
        <v>5</v>
      </c>
      <c r="C1524" s="4" t="str">
        <f>Test_Length_Start[[#This Row],[Column1]]</f>
        <v>5-Camera-0,05</v>
      </c>
      <c r="D1524" s="3">
        <f t="shared" si="47"/>
        <v>0.5</v>
      </c>
      <c r="E1524" s="4">
        <f>_xlfn.NUMBERVALUE(Test_Length_Start[[#This Row],[Column2]])</f>
        <v>53.830022943183998</v>
      </c>
      <c r="F1524" s="4">
        <f>_xlfn.NUMBERVALUE(Test_Length_Start[[#This Row],[Column3]])</f>
        <v>1.8155411120474401</v>
      </c>
      <c r="G1524" s="4">
        <f>_xlfn.NUMBERVALUE(Test_Length_Start[[#This Row],[Column4]])</f>
        <v>3.6995905929609503E-2</v>
      </c>
      <c r="H1524" s="4">
        <f>_xlfn.NUMBERVALUE(Test_Length_Start[[#This Row],[Column5]])</f>
        <v>0.10194849468254399</v>
      </c>
      <c r="I1524" s="4">
        <f>_xlfn.NUMBERVALUE(Test_Length_Start[[#This Row],[Column6]])</f>
        <v>3.2262352748584799E-2</v>
      </c>
      <c r="J1524" s="4">
        <f>_xlfn.NUMBERVALUE(Test_Length_Start[[#This Row],[Column7]])</f>
        <v>8.5907497175223502E-2</v>
      </c>
      <c r="K1524" s="4">
        <f>_xlfn.NUMBERVALUE(Test_Length_Start[[#This Row],[Column12]])</f>
        <v>5.0271154729416496</v>
      </c>
      <c r="L1524" s="8">
        <f>_xlfn.NUMBERVALUE(Test_Length_Start[[#This Row],[Column10]])</f>
        <v>0.135053640703832</v>
      </c>
      <c r="M1524" s="4">
        <f>_xlfn.NUMBERVALUE(Test_Length_Start[[#This Row],[Column11]])</f>
        <v>0.43653314044305902</v>
      </c>
      <c r="N1524" s="8">
        <f>Tableau2[[#This Row],[Longueur manquante]]-(6-Tableau2[[#This Row],[longueur]])</f>
        <v>-3.7479257475095009</v>
      </c>
    </row>
    <row r="1525" spans="2:14" x14ac:dyDescent="0.25">
      <c r="B1525" s="3" t="str">
        <f t="shared" si="46"/>
        <v>5</v>
      </c>
      <c r="C1525" s="4" t="str">
        <f>Test_Length_Start[[#This Row],[Column1]]</f>
        <v>5-Camera-0,05</v>
      </c>
      <c r="D1525" s="3">
        <f t="shared" si="47"/>
        <v>0.5</v>
      </c>
      <c r="E1525" s="4">
        <f>_xlfn.NUMBERVALUE(Test_Length_Start[[#This Row],[Column2]])</f>
        <v>54.741183649299799</v>
      </c>
      <c r="F1525" s="4">
        <f>_xlfn.NUMBERVALUE(Test_Length_Start[[#This Row],[Column3]])</f>
        <v>1.8838055247894401</v>
      </c>
      <c r="G1525" s="4">
        <f>_xlfn.NUMBERVALUE(Test_Length_Start[[#This Row],[Column4]])</f>
        <v>4.7828695917032003E-2</v>
      </c>
      <c r="H1525" s="4">
        <f>_xlfn.NUMBERVALUE(Test_Length_Start[[#This Row],[Column5]])</f>
        <v>0.10345596034499099</v>
      </c>
      <c r="I1525" s="4">
        <f>_xlfn.NUMBERVALUE(Test_Length_Start[[#This Row],[Column6]])</f>
        <v>4.42430697880501E-2</v>
      </c>
      <c r="J1525" s="4">
        <f>_xlfn.NUMBERVALUE(Test_Length_Start[[#This Row],[Column7]])</f>
        <v>9.1973722082015805E-2</v>
      </c>
      <c r="K1525" s="4">
        <f>_xlfn.NUMBERVALUE(Test_Length_Start[[#This Row],[Column12]])</f>
        <v>4.7144071280490598</v>
      </c>
      <c r="L1525" s="8">
        <f>_xlfn.NUMBERVALUE(Test_Length_Start[[#This Row],[Column10]])</f>
        <v>0.120268290575352</v>
      </c>
      <c r="M1525" s="4">
        <f>_xlfn.NUMBERVALUE(Test_Length_Start[[#This Row],[Column11]])</f>
        <v>0.44283168357126501</v>
      </c>
      <c r="N1525" s="8">
        <f>Tableau2[[#This Row],[Longueur manquante]]-(6-Tableau2[[#This Row],[longueur]])</f>
        <v>-3.673362791639295</v>
      </c>
    </row>
    <row r="1526" spans="2:14" x14ac:dyDescent="0.25">
      <c r="B1526" s="3" t="str">
        <f t="shared" si="46"/>
        <v>5</v>
      </c>
      <c r="C1526" s="4" t="str">
        <f>Test_Length_Start[[#This Row],[Column1]]</f>
        <v>5-Camera-0,05</v>
      </c>
      <c r="D1526" s="3">
        <f t="shared" si="47"/>
        <v>0.5</v>
      </c>
      <c r="E1526" s="4">
        <f>_xlfn.NUMBERVALUE(Test_Length_Start[[#This Row],[Column2]])</f>
        <v>56.322809038063099</v>
      </c>
      <c r="F1526" s="4">
        <f>_xlfn.NUMBERVALUE(Test_Length_Start[[#This Row],[Column3]])</f>
        <v>1.9716783288187301</v>
      </c>
      <c r="G1526" s="4">
        <f>_xlfn.NUMBERVALUE(Test_Length_Start[[#This Row],[Column4]])</f>
        <v>3.1591095426905899E-2</v>
      </c>
      <c r="H1526" s="4">
        <f>_xlfn.NUMBERVALUE(Test_Length_Start[[#This Row],[Column5]])</f>
        <v>8.3372160671328105E-2</v>
      </c>
      <c r="I1526" s="4">
        <f>_xlfn.NUMBERVALUE(Test_Length_Start[[#This Row],[Column6]])</f>
        <v>2.87333878016734E-2</v>
      </c>
      <c r="J1526" s="4">
        <f>_xlfn.NUMBERVALUE(Test_Length_Start[[#This Row],[Column7]])</f>
        <v>6.7483826004851394E-2</v>
      </c>
      <c r="K1526" s="4">
        <f>_xlfn.NUMBERVALUE(Test_Length_Start[[#This Row],[Column12]])</f>
        <v>4.4445812699850604</v>
      </c>
      <c r="L1526" s="8">
        <f>_xlfn.NUMBERVALUE(Test_Length_Start[[#This Row],[Column10]])</f>
        <v>0.12579021705361401</v>
      </c>
      <c r="M1526" s="4">
        <f>_xlfn.NUMBERVALUE(Test_Length_Start[[#This Row],[Column11]])</f>
        <v>0.42477239973207698</v>
      </c>
      <c r="N1526" s="8">
        <f>Tableau2[[#This Row],[Longueur manquante]]-(6-Tableau2[[#This Row],[longueur]])</f>
        <v>-3.6035492714491926</v>
      </c>
    </row>
    <row r="1527" spans="2:14" x14ac:dyDescent="0.25">
      <c r="B1527" s="3" t="str">
        <f t="shared" si="46"/>
        <v>5</v>
      </c>
      <c r="C1527" s="4" t="str">
        <f>Test_Length_Start[[#This Row],[Column1]]</f>
        <v>5-Camera-0,05</v>
      </c>
      <c r="D1527" s="3">
        <f t="shared" si="47"/>
        <v>0.5</v>
      </c>
      <c r="E1527" s="4">
        <f>_xlfn.NUMBERVALUE(Test_Length_Start[[#This Row],[Column2]])</f>
        <v>78.7557294334989</v>
      </c>
      <c r="F1527" s="4">
        <f>_xlfn.NUMBERVALUE(Test_Length_Start[[#This Row],[Column3]])</f>
        <v>1.9468677508799599</v>
      </c>
      <c r="G1527" s="4">
        <f>_xlfn.NUMBERVALUE(Test_Length_Start[[#This Row],[Column4]])</f>
        <v>4.56257981575331E-2</v>
      </c>
      <c r="H1527" s="4">
        <f>_xlfn.NUMBERVALUE(Test_Length_Start[[#This Row],[Column5]])</f>
        <v>0.105766385859005</v>
      </c>
      <c r="I1527" s="4">
        <f>_xlfn.NUMBERVALUE(Test_Length_Start[[#This Row],[Column6]])</f>
        <v>2.6694538727543099E-2</v>
      </c>
      <c r="J1527" s="4">
        <f>_xlfn.NUMBERVALUE(Test_Length_Start[[#This Row],[Column7]])</f>
        <v>9.44794197456644E-2</v>
      </c>
      <c r="K1527" s="4">
        <f>_xlfn.NUMBERVALUE(Test_Length_Start[[#This Row],[Column12]])</f>
        <v>4.46795261499937</v>
      </c>
      <c r="L1527" s="8">
        <f>_xlfn.NUMBERVALUE(Test_Length_Start[[#This Row],[Column10]])</f>
        <v>0.16279010912465</v>
      </c>
      <c r="M1527" s="4">
        <f>_xlfn.NUMBERVALUE(Test_Length_Start[[#This Row],[Column11]])</f>
        <v>0.47459832831668802</v>
      </c>
      <c r="N1527" s="8">
        <f>Tableau2[[#This Row],[Longueur manquante]]-(6-Tableau2[[#This Row],[longueur]])</f>
        <v>-3.578533920803352</v>
      </c>
    </row>
    <row r="1528" spans="2:14" x14ac:dyDescent="0.25">
      <c r="B1528" s="3" t="str">
        <f t="shared" si="46"/>
        <v>5</v>
      </c>
      <c r="C1528" s="4" t="str">
        <f>Test_Length_Start[[#This Row],[Column1]]</f>
        <v>5-Camera-0,05</v>
      </c>
      <c r="D1528" s="3">
        <f t="shared" si="47"/>
        <v>0.5</v>
      </c>
      <c r="E1528" s="4">
        <f>_xlfn.NUMBERVALUE(Test_Length_Start[[#This Row],[Column2]])</f>
        <v>50.032627415912899</v>
      </c>
      <c r="F1528" s="4">
        <f>_xlfn.NUMBERVALUE(Test_Length_Start[[#This Row],[Column3]])</f>
        <v>1.8974975390094999</v>
      </c>
      <c r="G1528" s="4">
        <f>_xlfn.NUMBERVALUE(Test_Length_Start[[#This Row],[Column4]])</f>
        <v>3.12807131125322E-2</v>
      </c>
      <c r="H1528" s="4">
        <f>_xlfn.NUMBERVALUE(Test_Length_Start[[#This Row],[Column5]])</f>
        <v>9.4796729193894105E-2</v>
      </c>
      <c r="I1528" s="4">
        <f>_xlfn.NUMBERVALUE(Test_Length_Start[[#This Row],[Column6]])</f>
        <v>2.39091484158102E-2</v>
      </c>
      <c r="J1528" s="4">
        <f>_xlfn.NUMBERVALUE(Test_Length_Start[[#This Row],[Column7]])</f>
        <v>8.0421391599435996E-2</v>
      </c>
      <c r="K1528" s="4">
        <f>_xlfn.NUMBERVALUE(Test_Length_Start[[#This Row],[Column12]])</f>
        <v>5.2493031469639302</v>
      </c>
      <c r="L1528" s="8">
        <f>_xlfn.NUMBERVALUE(Test_Length_Start[[#This Row],[Column10]])</f>
        <v>0.11643541243965699</v>
      </c>
      <c r="M1528" s="4">
        <f>_xlfn.NUMBERVALUE(Test_Length_Start[[#This Row],[Column11]])</f>
        <v>0.44523178041003902</v>
      </c>
      <c r="N1528" s="8">
        <f>Tableau2[[#This Row],[Longueur manquante]]-(6-Tableau2[[#This Row],[longueur]])</f>
        <v>-3.6572706805804613</v>
      </c>
    </row>
    <row r="1529" spans="2:14" x14ac:dyDescent="0.25">
      <c r="B1529" s="3" t="str">
        <f t="shared" si="46"/>
        <v>5</v>
      </c>
      <c r="C1529" s="4" t="str">
        <f>Test_Length_Start[[#This Row],[Column1]]</f>
        <v>5-Camera-0,05</v>
      </c>
      <c r="D1529" s="3">
        <f t="shared" si="47"/>
        <v>0.5</v>
      </c>
      <c r="E1529" s="4">
        <f>_xlfn.NUMBERVALUE(Test_Length_Start[[#This Row],[Column2]])</f>
        <v>76.888229897151007</v>
      </c>
      <c r="F1529" s="4">
        <f>_xlfn.NUMBERVALUE(Test_Length_Start[[#This Row],[Column3]])</f>
        <v>1.94181061091378</v>
      </c>
      <c r="G1529" s="4">
        <f>_xlfn.NUMBERVALUE(Test_Length_Start[[#This Row],[Column4]])</f>
        <v>3.9954072230406298E-2</v>
      </c>
      <c r="H1529" s="4">
        <f>_xlfn.NUMBERVALUE(Test_Length_Start[[#This Row],[Column5]])</f>
        <v>9.3554521726563797E-2</v>
      </c>
      <c r="I1529" s="4">
        <f>_xlfn.NUMBERVALUE(Test_Length_Start[[#This Row],[Column6]])</f>
        <v>3.6735278487715198E-2</v>
      </c>
      <c r="J1529" s="4">
        <f>_xlfn.NUMBERVALUE(Test_Length_Start[[#This Row],[Column7]])</f>
        <v>7.8719018879562994E-2</v>
      </c>
      <c r="K1529" s="4">
        <f>_xlfn.NUMBERVALUE(Test_Length_Start[[#This Row],[Column12]])</f>
        <v>4.9501470760442299</v>
      </c>
      <c r="L1529" s="8">
        <f>_xlfn.NUMBERVALUE(Test_Length_Start[[#This Row],[Column10]])</f>
        <v>9.2766460432772202E-2</v>
      </c>
      <c r="M1529" s="4">
        <f>_xlfn.NUMBERVALUE(Test_Length_Start[[#This Row],[Column11]])</f>
        <v>0.445327065317493</v>
      </c>
      <c r="N1529" s="8">
        <f>Tableau2[[#This Row],[Longueur manquante]]-(6-Tableau2[[#This Row],[longueur]])</f>
        <v>-3.6128623237687267</v>
      </c>
    </row>
    <row r="1530" spans="2:14" x14ac:dyDescent="0.25">
      <c r="B1530" s="3" t="str">
        <f t="shared" si="46"/>
        <v>5</v>
      </c>
      <c r="C1530" s="4" t="str">
        <f>Test_Length_Start[[#This Row],[Column1]]</f>
        <v>5-Camera-0,05</v>
      </c>
      <c r="D1530" s="3">
        <f t="shared" si="47"/>
        <v>0.5</v>
      </c>
      <c r="E1530" s="4">
        <f>_xlfn.NUMBERVALUE(Test_Length_Start[[#This Row],[Column2]])</f>
        <v>54.555681949054097</v>
      </c>
      <c r="F1530" s="4">
        <f>_xlfn.NUMBERVALUE(Test_Length_Start[[#This Row],[Column3]])</f>
        <v>1.8916849004213201</v>
      </c>
      <c r="G1530" s="4">
        <f>_xlfn.NUMBERVALUE(Test_Length_Start[[#This Row],[Column4]])</f>
        <v>5.2134939934836699E-2</v>
      </c>
      <c r="H1530" s="4">
        <f>_xlfn.NUMBERVALUE(Test_Length_Start[[#This Row],[Column5]])</f>
        <v>0.11257754380120399</v>
      </c>
      <c r="I1530" s="4">
        <f>_xlfn.NUMBERVALUE(Test_Length_Start[[#This Row],[Column6]])</f>
        <v>4.7249210533909E-2</v>
      </c>
      <c r="J1530" s="4">
        <f>_xlfn.NUMBERVALUE(Test_Length_Start[[#This Row],[Column7]])</f>
        <v>9.74911015470485E-2</v>
      </c>
      <c r="K1530" s="4">
        <f>_xlfn.NUMBERVALUE(Test_Length_Start[[#This Row],[Column12]])</f>
        <v>5.0218736869283003</v>
      </c>
      <c r="L1530" s="8">
        <f>_xlfn.NUMBERVALUE(Test_Length_Start[[#This Row],[Column10]])</f>
        <v>0.13825650218770699</v>
      </c>
      <c r="M1530" s="4">
        <f>_xlfn.NUMBERVALUE(Test_Length_Start[[#This Row],[Column11]])</f>
        <v>0.493176663864412</v>
      </c>
      <c r="N1530" s="8">
        <f>Tableau2[[#This Row],[Longueur manquante]]-(6-Tableau2[[#This Row],[longueur]])</f>
        <v>-3.6151384357142677</v>
      </c>
    </row>
    <row r="1531" spans="2:14" x14ac:dyDescent="0.25">
      <c r="B1531" s="3" t="str">
        <f t="shared" si="46"/>
        <v>5</v>
      </c>
      <c r="C1531" s="4" t="str">
        <f>Test_Length_Start[[#This Row],[Column1]]</f>
        <v>5-Camera-0,05</v>
      </c>
      <c r="D1531" s="3">
        <f t="shared" si="47"/>
        <v>0.5</v>
      </c>
      <c r="E1531" s="4">
        <f>_xlfn.NUMBERVALUE(Test_Length_Start[[#This Row],[Column2]])</f>
        <v>80.749907336798202</v>
      </c>
      <c r="F1531" s="4">
        <f>_xlfn.NUMBERVALUE(Test_Length_Start[[#This Row],[Column3]])</f>
        <v>1.81458933261366</v>
      </c>
      <c r="G1531" s="4">
        <f>_xlfn.NUMBERVALUE(Test_Length_Start[[#This Row],[Column4]])</f>
        <v>6.22576527998423E-2</v>
      </c>
      <c r="H1531" s="4">
        <f>_xlfn.NUMBERVALUE(Test_Length_Start[[#This Row],[Column5]])</f>
        <v>0.120645488630314</v>
      </c>
      <c r="I1531" s="4">
        <f>_xlfn.NUMBERVALUE(Test_Length_Start[[#This Row],[Column6]])</f>
        <v>6.1234250144422103E-2</v>
      </c>
      <c r="J1531" s="4">
        <f>_xlfn.NUMBERVALUE(Test_Length_Start[[#This Row],[Column7]])</f>
        <v>0.107699521790153</v>
      </c>
      <c r="K1531" s="4">
        <f>_xlfn.NUMBERVALUE(Test_Length_Start[[#This Row],[Column12]])</f>
        <v>4.5447781599359498</v>
      </c>
      <c r="L1531" s="8">
        <f>_xlfn.NUMBERVALUE(Test_Length_Start[[#This Row],[Column10]])</f>
        <v>0.12823224675750799</v>
      </c>
      <c r="M1531" s="4">
        <f>_xlfn.NUMBERVALUE(Test_Length_Start[[#This Row],[Column11]])</f>
        <v>0.43528627192688601</v>
      </c>
      <c r="N1531" s="8">
        <f>Tableau2[[#This Row],[Longueur manquante]]-(6-Tableau2[[#This Row],[longueur]])</f>
        <v>-3.7501243954594541</v>
      </c>
    </row>
    <row r="1532" spans="2:14" x14ac:dyDescent="0.25">
      <c r="B1532" s="3" t="str">
        <f t="shared" si="46"/>
        <v>5</v>
      </c>
      <c r="C1532" s="4" t="str">
        <f>Test_Length_Start[[#This Row],[Column1]]</f>
        <v>5-Camera-0,05</v>
      </c>
      <c r="D1532" s="3">
        <f t="shared" si="47"/>
        <v>0.5</v>
      </c>
      <c r="E1532" s="4">
        <f>_xlfn.NUMBERVALUE(Test_Length_Start[[#This Row],[Column2]])</f>
        <v>45.051715691208898</v>
      </c>
      <c r="F1532" s="4">
        <f>_xlfn.NUMBERVALUE(Test_Length_Start[[#This Row],[Column3]])</f>
        <v>1.8338135246481599</v>
      </c>
      <c r="G1532" s="4">
        <f>_xlfn.NUMBERVALUE(Test_Length_Start[[#This Row],[Column4]])</f>
        <v>6.4114380733525794E-2</v>
      </c>
      <c r="H1532" s="4">
        <f>_xlfn.NUMBERVALUE(Test_Length_Start[[#This Row],[Column5]])</f>
        <v>0.13027072386008101</v>
      </c>
      <c r="I1532" s="4">
        <f>_xlfn.NUMBERVALUE(Test_Length_Start[[#This Row],[Column6]])</f>
        <v>5.6034006146097402E-2</v>
      </c>
      <c r="J1532" s="4">
        <f>_xlfn.NUMBERVALUE(Test_Length_Start[[#This Row],[Column7]])</f>
        <v>0.11675799588182301</v>
      </c>
      <c r="K1532" s="4">
        <f>_xlfn.NUMBERVALUE(Test_Length_Start[[#This Row],[Column12]])</f>
        <v>4.31308479909785</v>
      </c>
      <c r="L1532" s="8">
        <f>_xlfn.NUMBERVALUE(Test_Length_Start[[#This Row],[Column10]])</f>
        <v>0.181895140325843</v>
      </c>
      <c r="M1532" s="4">
        <f>_xlfn.NUMBERVALUE(Test_Length_Start[[#This Row],[Column11]])</f>
        <v>0.47684030296961</v>
      </c>
      <c r="N1532" s="8">
        <f>Tableau2[[#This Row],[Longueur manquante]]-(6-Tableau2[[#This Row],[longueur]])</f>
        <v>-3.6893461723822303</v>
      </c>
    </row>
    <row r="1533" spans="2:14" x14ac:dyDescent="0.25">
      <c r="B1533" s="3" t="str">
        <f t="shared" si="46"/>
        <v>5</v>
      </c>
      <c r="C1533" s="4" t="str">
        <f>Test_Length_Start[[#This Row],[Column1]]</f>
        <v>5-Camera-0,05</v>
      </c>
      <c r="D1533" s="3">
        <f t="shared" si="47"/>
        <v>0.5</v>
      </c>
      <c r="E1533" s="4">
        <f>_xlfn.NUMBERVALUE(Test_Length_Start[[#This Row],[Column2]])</f>
        <v>59.9019486653077</v>
      </c>
      <c r="F1533" s="4">
        <f>_xlfn.NUMBERVALUE(Test_Length_Start[[#This Row],[Column3]])</f>
        <v>1.8992840618559199</v>
      </c>
      <c r="G1533" s="4">
        <f>_xlfn.NUMBERVALUE(Test_Length_Start[[#This Row],[Column4]])</f>
        <v>5.0021031446300303E-2</v>
      </c>
      <c r="H1533" s="4">
        <f>_xlfn.NUMBERVALUE(Test_Length_Start[[#This Row],[Column5]])</f>
        <v>0.104284270142929</v>
      </c>
      <c r="I1533" s="4">
        <f>_xlfn.NUMBERVALUE(Test_Length_Start[[#This Row],[Column6]])</f>
        <v>3.6159428576958703E-2</v>
      </c>
      <c r="J1533" s="4">
        <f>_xlfn.NUMBERVALUE(Test_Length_Start[[#This Row],[Column7]])</f>
        <v>9.6744795776883802E-2</v>
      </c>
      <c r="K1533" s="4">
        <f>_xlfn.NUMBERVALUE(Test_Length_Start[[#This Row],[Column12]])</f>
        <v>4.8279582229442797</v>
      </c>
      <c r="L1533" s="8">
        <f>_xlfn.NUMBERVALUE(Test_Length_Start[[#This Row],[Column10]])</f>
        <v>0.15021507928442501</v>
      </c>
      <c r="M1533" s="4">
        <f>_xlfn.NUMBERVALUE(Test_Length_Start[[#This Row],[Column11]])</f>
        <v>0.43257816587300602</v>
      </c>
      <c r="N1533" s="8">
        <f>Tableau2[[#This Row],[Longueur manquante]]-(6-Tableau2[[#This Row],[longueur]])</f>
        <v>-3.668137772271074</v>
      </c>
    </row>
    <row r="1534" spans="2:14" x14ac:dyDescent="0.25">
      <c r="B1534" s="3" t="str">
        <f t="shared" si="46"/>
        <v>5</v>
      </c>
      <c r="C1534" s="4" t="str">
        <f>Test_Length_Start[[#This Row],[Column1]]</f>
        <v>5-Camera-0,05</v>
      </c>
      <c r="D1534" s="3">
        <f t="shared" si="47"/>
        <v>0.5</v>
      </c>
      <c r="E1534" s="4">
        <f>_xlfn.NUMBERVALUE(Test_Length_Start[[#This Row],[Column2]])</f>
        <v>61.7462097028179</v>
      </c>
      <c r="F1534" s="4">
        <f>_xlfn.NUMBERVALUE(Test_Length_Start[[#This Row],[Column3]])</f>
        <v>1.9858568696926699</v>
      </c>
      <c r="G1534" s="4">
        <f>_xlfn.NUMBERVALUE(Test_Length_Start[[#This Row],[Column4]])</f>
        <v>3.92078610076734E-2</v>
      </c>
      <c r="H1534" s="4">
        <f>_xlfn.NUMBERVALUE(Test_Length_Start[[#This Row],[Column5]])</f>
        <v>0.10129458945839399</v>
      </c>
      <c r="I1534" s="4">
        <f>_xlfn.NUMBERVALUE(Test_Length_Start[[#This Row],[Column6]])</f>
        <v>3.0295580564607998E-2</v>
      </c>
      <c r="J1534" s="4">
        <f>_xlfn.NUMBERVALUE(Test_Length_Start[[#This Row],[Column7]])</f>
        <v>8.5276786517517605E-2</v>
      </c>
      <c r="K1534" s="4">
        <f>_xlfn.NUMBERVALUE(Test_Length_Start[[#This Row],[Column12]])</f>
        <v>4.3407694060588202</v>
      </c>
      <c r="L1534" s="8">
        <f>_xlfn.NUMBERVALUE(Test_Length_Start[[#This Row],[Column10]])</f>
        <v>0.124894925148306</v>
      </c>
      <c r="M1534" s="4">
        <f>_xlfn.NUMBERVALUE(Test_Length_Start[[#This Row],[Column11]])</f>
        <v>0.49653748996336899</v>
      </c>
      <c r="N1534" s="8">
        <f>Tableau2[[#This Row],[Longueur manquante]]-(6-Tableau2[[#This Row],[longueur]])</f>
        <v>-3.5176056403439611</v>
      </c>
    </row>
    <row r="1535" spans="2:14" x14ac:dyDescent="0.25">
      <c r="B1535" s="3" t="str">
        <f t="shared" si="46"/>
        <v>5</v>
      </c>
      <c r="C1535" s="4" t="str">
        <f>Test_Length_Start[[#This Row],[Column1]]</f>
        <v>5-Camera-0,05</v>
      </c>
      <c r="D1535" s="3">
        <f t="shared" si="47"/>
        <v>0.5</v>
      </c>
      <c r="E1535" s="4">
        <f>_xlfn.NUMBERVALUE(Test_Length_Start[[#This Row],[Column2]])</f>
        <v>55.773509590317801</v>
      </c>
      <c r="F1535" s="4">
        <f>_xlfn.NUMBERVALUE(Test_Length_Start[[#This Row],[Column3]])</f>
        <v>1.9676230102538099</v>
      </c>
      <c r="G1535" s="4">
        <f>_xlfn.NUMBERVALUE(Test_Length_Start[[#This Row],[Column4]])</f>
        <v>4.3693953990834498E-2</v>
      </c>
      <c r="H1535" s="4">
        <f>_xlfn.NUMBERVALUE(Test_Length_Start[[#This Row],[Column5]])</f>
        <v>9.3152451897516905E-2</v>
      </c>
      <c r="I1535" s="4">
        <f>_xlfn.NUMBERVALUE(Test_Length_Start[[#This Row],[Column6]])</f>
        <v>4.02439537672825E-2</v>
      </c>
      <c r="J1535" s="4">
        <f>_xlfn.NUMBERVALUE(Test_Length_Start[[#This Row],[Column7]])</f>
        <v>8.1157797239109195E-2</v>
      </c>
      <c r="K1535" s="4">
        <f>_xlfn.NUMBERVALUE(Test_Length_Start[[#This Row],[Column12]])</f>
        <v>4.4432065919972903</v>
      </c>
      <c r="L1535" s="8">
        <f>_xlfn.NUMBERVALUE(Test_Length_Start[[#This Row],[Column10]])</f>
        <v>9.9271388916114298E-2</v>
      </c>
      <c r="M1535" s="4">
        <f>_xlfn.NUMBERVALUE(Test_Length_Start[[#This Row],[Column11]])</f>
        <v>0.42015462586658803</v>
      </c>
      <c r="N1535" s="8">
        <f>Tableau2[[#This Row],[Longueur manquante]]-(6-Tableau2[[#This Row],[longueur]])</f>
        <v>-3.612222363879602</v>
      </c>
    </row>
    <row r="1536" spans="2:14" x14ac:dyDescent="0.25">
      <c r="B1536" s="3" t="str">
        <f t="shared" si="46"/>
        <v>5</v>
      </c>
      <c r="C1536" s="4" t="str">
        <f>Test_Length_Start[[#This Row],[Column1]]</f>
        <v>5-Camera-0,05</v>
      </c>
      <c r="D1536" s="3">
        <f t="shared" si="47"/>
        <v>0.5</v>
      </c>
      <c r="E1536" s="4">
        <f>_xlfn.NUMBERVALUE(Test_Length_Start[[#This Row],[Column2]])</f>
        <v>53.194188730702599</v>
      </c>
      <c r="F1536" s="4">
        <f>_xlfn.NUMBERVALUE(Test_Length_Start[[#This Row],[Column3]])</f>
        <v>1.92631686363294</v>
      </c>
      <c r="G1536" s="4">
        <f>_xlfn.NUMBERVALUE(Test_Length_Start[[#This Row],[Column4]])</f>
        <v>5.8845720547336597E-2</v>
      </c>
      <c r="H1536" s="4">
        <f>_xlfn.NUMBERVALUE(Test_Length_Start[[#This Row],[Column5]])</f>
        <v>0.105649041285666</v>
      </c>
      <c r="I1536" s="4">
        <f>_xlfn.NUMBERVALUE(Test_Length_Start[[#This Row],[Column6]])</f>
        <v>6.1153143351215897E-2</v>
      </c>
      <c r="J1536" s="4">
        <f>_xlfn.NUMBERVALUE(Test_Length_Start[[#This Row],[Column7]])</f>
        <v>9.4287736617126694E-2</v>
      </c>
      <c r="K1536" s="4">
        <f>_xlfn.NUMBERVALUE(Test_Length_Start[[#This Row],[Column12]])</f>
        <v>5.1706728960852999</v>
      </c>
      <c r="L1536" s="8">
        <f>_xlfn.NUMBERVALUE(Test_Length_Start[[#This Row],[Column10]])</f>
        <v>0.130052427746736</v>
      </c>
      <c r="M1536" s="4">
        <f>_xlfn.NUMBERVALUE(Test_Length_Start[[#This Row],[Column11]])</f>
        <v>0.44191292199117499</v>
      </c>
      <c r="N1536" s="8">
        <f>Tableau2[[#This Row],[Longueur manquante]]-(6-Tableau2[[#This Row],[longueur]])</f>
        <v>-3.631770214375885</v>
      </c>
    </row>
    <row r="1537" spans="2:14" x14ac:dyDescent="0.25">
      <c r="B1537" s="3" t="str">
        <f t="shared" si="46"/>
        <v>5</v>
      </c>
      <c r="C1537" s="4" t="str">
        <f>Test_Length_Start[[#This Row],[Column1]]</f>
        <v>5-Camera-0,05</v>
      </c>
      <c r="D1537" s="3">
        <f t="shared" si="47"/>
        <v>0.5</v>
      </c>
      <c r="E1537" s="4">
        <f>_xlfn.NUMBERVALUE(Test_Length_Start[[#This Row],[Column2]])</f>
        <v>67.096682186249595</v>
      </c>
      <c r="F1537" s="4">
        <f>_xlfn.NUMBERVALUE(Test_Length_Start[[#This Row],[Column3]])</f>
        <v>1.89878158988114</v>
      </c>
      <c r="G1537" s="4">
        <f>_xlfn.NUMBERVALUE(Test_Length_Start[[#This Row],[Column4]])</f>
        <v>4.36744311354898E-2</v>
      </c>
      <c r="H1537" s="4">
        <f>_xlfn.NUMBERVALUE(Test_Length_Start[[#This Row],[Column5]])</f>
        <v>9.9301910885204195E-2</v>
      </c>
      <c r="I1537" s="4">
        <f>_xlfn.NUMBERVALUE(Test_Length_Start[[#This Row],[Column6]])</f>
        <v>4.3479180263341299E-2</v>
      </c>
      <c r="J1537" s="4">
        <f>_xlfn.NUMBERVALUE(Test_Length_Start[[#This Row],[Column7]])</f>
        <v>7.9629518820655304E-2</v>
      </c>
      <c r="K1537" s="4">
        <f>_xlfn.NUMBERVALUE(Test_Length_Start[[#This Row],[Column12]])</f>
        <v>4.4364574420032996</v>
      </c>
      <c r="L1537" s="8">
        <f>_xlfn.NUMBERVALUE(Test_Length_Start[[#This Row],[Column10]])</f>
        <v>8.9284270211182404E-2</v>
      </c>
      <c r="M1537" s="4">
        <f>_xlfn.NUMBERVALUE(Test_Length_Start[[#This Row],[Column11]])</f>
        <v>0.45326739828116902</v>
      </c>
      <c r="N1537" s="8">
        <f>Tableau2[[#This Row],[Longueur manquante]]-(6-Tableau2[[#This Row],[longueur]])</f>
        <v>-3.6479510118376908</v>
      </c>
    </row>
    <row r="1538" spans="2:14" x14ac:dyDescent="0.25">
      <c r="B1538" s="3" t="str">
        <f t="shared" ref="B1538:B1601" si="48">SUBSTITUTE(LEFT(C1538,2),"-","")</f>
        <v>5</v>
      </c>
      <c r="C1538" s="4" t="str">
        <f>Test_Length_Start[[#This Row],[Column1]]</f>
        <v>5-Camera-0,05</v>
      </c>
      <c r="D1538" s="3">
        <f t="shared" ref="D1538:D1601" si="49">_xlfn.NUMBERVALUE(IFERROR(RIGHT(C1538,LEN(C1538)-SEARCH("-",C1538,5)),-0.2))*10</f>
        <v>0.5</v>
      </c>
      <c r="E1538" s="4">
        <f>_xlfn.NUMBERVALUE(Test_Length_Start[[#This Row],[Column2]])</f>
        <v>46.016764205629698</v>
      </c>
      <c r="F1538" s="4">
        <f>_xlfn.NUMBERVALUE(Test_Length_Start[[#This Row],[Column3]])</f>
        <v>1.9092274279666499</v>
      </c>
      <c r="G1538" s="4">
        <f>_xlfn.NUMBERVALUE(Test_Length_Start[[#This Row],[Column4]])</f>
        <v>3.9564952182148998E-2</v>
      </c>
      <c r="H1538" s="4">
        <f>_xlfn.NUMBERVALUE(Test_Length_Start[[#This Row],[Column5]])</f>
        <v>9.8258825298201402E-2</v>
      </c>
      <c r="I1538" s="4">
        <f>_xlfn.NUMBERVALUE(Test_Length_Start[[#This Row],[Column6]])</f>
        <v>3.76336797033665E-2</v>
      </c>
      <c r="J1538" s="4">
        <f>_xlfn.NUMBERVALUE(Test_Length_Start[[#This Row],[Column7]])</f>
        <v>7.8885904961274497E-2</v>
      </c>
      <c r="K1538" s="4">
        <f>_xlfn.NUMBERVALUE(Test_Length_Start[[#This Row],[Column12]])</f>
        <v>4.47413946001324</v>
      </c>
      <c r="L1538" s="8">
        <f>_xlfn.NUMBERVALUE(Test_Length_Start[[#This Row],[Column10]])</f>
        <v>0.105166294526328</v>
      </c>
      <c r="M1538" s="4">
        <f>_xlfn.NUMBERVALUE(Test_Length_Start[[#This Row],[Column11]])</f>
        <v>0.45664365159202402</v>
      </c>
      <c r="N1538" s="8">
        <f>Tableau2[[#This Row],[Longueur manquante]]-(6-Tableau2[[#This Row],[longueur]])</f>
        <v>-3.6341289204413258</v>
      </c>
    </row>
    <row r="1539" spans="2:14" x14ac:dyDescent="0.25">
      <c r="B1539" s="3" t="str">
        <f t="shared" si="48"/>
        <v>5</v>
      </c>
      <c r="C1539" s="4" t="str">
        <f>Test_Length_Start[[#This Row],[Column1]]</f>
        <v>5-Camera-0,05</v>
      </c>
      <c r="D1539" s="3">
        <f t="shared" si="49"/>
        <v>0.5</v>
      </c>
      <c r="E1539" s="4">
        <f>_xlfn.NUMBERVALUE(Test_Length_Start[[#This Row],[Column2]])</f>
        <v>68.008319267247103</v>
      </c>
      <c r="F1539" s="4">
        <f>_xlfn.NUMBERVALUE(Test_Length_Start[[#This Row],[Column3]])</f>
        <v>2.07376707713756</v>
      </c>
      <c r="G1539" s="4">
        <f>_xlfn.NUMBERVALUE(Test_Length_Start[[#This Row],[Column4]])</f>
        <v>2.64833921356681E-2</v>
      </c>
      <c r="H1539" s="4">
        <f>_xlfn.NUMBERVALUE(Test_Length_Start[[#This Row],[Column5]])</f>
        <v>8.2443298997145906E-2</v>
      </c>
      <c r="I1539" s="4">
        <f>_xlfn.NUMBERVALUE(Test_Length_Start[[#This Row],[Column6]])</f>
        <v>1.7261808166235501E-2</v>
      </c>
      <c r="J1539" s="4">
        <f>_xlfn.NUMBERVALUE(Test_Length_Start[[#This Row],[Column7]])</f>
        <v>6.6344427007127393E-2</v>
      </c>
      <c r="K1539" s="4">
        <f>_xlfn.NUMBERVALUE(Test_Length_Start[[#This Row],[Column12]])</f>
        <v>4.8076741490512998</v>
      </c>
      <c r="L1539" s="8">
        <f>_xlfn.NUMBERVALUE(Test_Length_Start[[#This Row],[Column10]])</f>
        <v>0.16676998002388399</v>
      </c>
      <c r="M1539" s="4">
        <f>_xlfn.NUMBERVALUE(Test_Length_Start[[#This Row],[Column11]])</f>
        <v>0.42221967528281901</v>
      </c>
      <c r="N1539" s="8">
        <f>Tableau2[[#This Row],[Longueur manquante]]-(6-Tableau2[[#This Row],[longueur]])</f>
        <v>-3.5040132475796208</v>
      </c>
    </row>
    <row r="1540" spans="2:14" x14ac:dyDescent="0.25">
      <c r="B1540" s="3" t="str">
        <f t="shared" si="48"/>
        <v>5</v>
      </c>
      <c r="C1540" s="4" t="str">
        <f>Test_Length_Start[[#This Row],[Column1]]</f>
        <v>5-Camera-0,05</v>
      </c>
      <c r="D1540" s="3">
        <f t="shared" si="49"/>
        <v>0.5</v>
      </c>
      <c r="E1540" s="4">
        <f>_xlfn.NUMBERVALUE(Test_Length_Start[[#This Row],[Column2]])</f>
        <v>67.720341489033999</v>
      </c>
      <c r="F1540" s="4">
        <f>_xlfn.NUMBERVALUE(Test_Length_Start[[#This Row],[Column3]])</f>
        <v>1.8307515658161799</v>
      </c>
      <c r="G1540" s="4">
        <f>_xlfn.NUMBERVALUE(Test_Length_Start[[#This Row],[Column4]])</f>
        <v>4.5063778375992701E-2</v>
      </c>
      <c r="H1540" s="4">
        <f>_xlfn.NUMBERVALUE(Test_Length_Start[[#This Row],[Column5]])</f>
        <v>0.107098482472756</v>
      </c>
      <c r="I1540" s="4">
        <f>_xlfn.NUMBERVALUE(Test_Length_Start[[#This Row],[Column6]])</f>
        <v>3.91899248685042E-2</v>
      </c>
      <c r="J1540" s="4">
        <f>_xlfn.NUMBERVALUE(Test_Length_Start[[#This Row],[Column7]])</f>
        <v>9.56623466818394E-2</v>
      </c>
      <c r="K1540" s="4">
        <f>_xlfn.NUMBERVALUE(Test_Length_Start[[#This Row],[Column12]])</f>
        <v>4.7997789789223999</v>
      </c>
      <c r="L1540" s="8">
        <f>_xlfn.NUMBERVALUE(Test_Length_Start[[#This Row],[Column10]])</f>
        <v>0.13862943717399401</v>
      </c>
      <c r="M1540" s="4">
        <f>_xlfn.NUMBERVALUE(Test_Length_Start[[#This Row],[Column11]])</f>
        <v>0.43834818725184599</v>
      </c>
      <c r="N1540" s="8">
        <f>Tableau2[[#This Row],[Longueur manquante]]-(6-Tableau2[[#This Row],[longueur]])</f>
        <v>-3.7309002469319741</v>
      </c>
    </row>
    <row r="1541" spans="2:14" x14ac:dyDescent="0.25">
      <c r="B1541" s="3" t="str">
        <f t="shared" si="48"/>
        <v>5</v>
      </c>
      <c r="C1541" s="4" t="str">
        <f>Test_Length_Start[[#This Row],[Column1]]</f>
        <v>5-Camera-0,05</v>
      </c>
      <c r="D1541" s="3">
        <f t="shared" si="49"/>
        <v>0.5</v>
      </c>
      <c r="E1541" s="4">
        <f>_xlfn.NUMBERVALUE(Test_Length_Start[[#This Row],[Column2]])</f>
        <v>79.296754893229803</v>
      </c>
      <c r="F1541" s="4">
        <f>_xlfn.NUMBERVALUE(Test_Length_Start[[#This Row],[Column3]])</f>
        <v>2.0111855746971701</v>
      </c>
      <c r="G1541" s="4">
        <f>_xlfn.NUMBERVALUE(Test_Length_Start[[#This Row],[Column4]])</f>
        <v>4.4900316060924497E-2</v>
      </c>
      <c r="H1541" s="4">
        <f>_xlfn.NUMBERVALUE(Test_Length_Start[[#This Row],[Column5]])</f>
        <v>0.101743318038582</v>
      </c>
      <c r="I1541" s="4">
        <f>_xlfn.NUMBERVALUE(Test_Length_Start[[#This Row],[Column6]])</f>
        <v>3.8933465828254001E-2</v>
      </c>
      <c r="J1541" s="4">
        <f>_xlfn.NUMBERVALUE(Test_Length_Start[[#This Row],[Column7]])</f>
        <v>8.6084554865023102E-2</v>
      </c>
      <c r="K1541" s="4">
        <f>_xlfn.NUMBERVALUE(Test_Length_Start[[#This Row],[Column12]])</f>
        <v>4.8108731160173104</v>
      </c>
      <c r="L1541" s="8">
        <f>_xlfn.NUMBERVALUE(Test_Length_Start[[#This Row],[Column10]])</f>
        <v>0.113853856580815</v>
      </c>
      <c r="M1541" s="4">
        <f>_xlfn.NUMBERVALUE(Test_Length_Start[[#This Row],[Column11]])</f>
        <v>0.50408445246719202</v>
      </c>
      <c r="N1541" s="8">
        <f>Tableau2[[#This Row],[Longueur manquante]]-(6-Tableau2[[#This Row],[longueur]])</f>
        <v>-3.484729972835638</v>
      </c>
    </row>
    <row r="1542" spans="2:14" x14ac:dyDescent="0.25">
      <c r="B1542" s="3" t="str">
        <f t="shared" si="48"/>
        <v>5</v>
      </c>
      <c r="C1542" s="4" t="str">
        <f>Test_Length_Start[[#This Row],[Column1]]</f>
        <v>5-Camera-0,1</v>
      </c>
      <c r="D1542" s="3">
        <f t="shared" si="49"/>
        <v>1</v>
      </c>
      <c r="E1542" s="4">
        <f>_xlfn.NUMBERVALUE(Test_Length_Start[[#This Row],[Column2]])</f>
        <v>35.171665636870898</v>
      </c>
      <c r="F1542" s="4">
        <f>_xlfn.NUMBERVALUE(Test_Length_Start[[#This Row],[Column3]])</f>
        <v>1.9240707602932301</v>
      </c>
      <c r="G1542" s="4">
        <f>_xlfn.NUMBERVALUE(Test_Length_Start[[#This Row],[Column4]])</f>
        <v>6.3499103666787404E-2</v>
      </c>
      <c r="H1542" s="4">
        <f>_xlfn.NUMBERVALUE(Test_Length_Start[[#This Row],[Column5]])</f>
        <v>0.101842421356069</v>
      </c>
      <c r="I1542" s="4">
        <f>_xlfn.NUMBERVALUE(Test_Length_Start[[#This Row],[Column6]])</f>
        <v>5.6801825340623099E-2</v>
      </c>
      <c r="J1542" s="4">
        <f>_xlfn.NUMBERVALUE(Test_Length_Start[[#This Row],[Column7]])</f>
        <v>9.6442868763603501E-2</v>
      </c>
      <c r="K1542" s="4">
        <f>_xlfn.NUMBERVALUE(Test_Length_Start[[#This Row],[Column12]])</f>
        <v>4.2490852519404099</v>
      </c>
      <c r="L1542" s="8">
        <f>_xlfn.NUMBERVALUE(Test_Length_Start[[#This Row],[Column10]])</f>
        <v>0.16044908408633601</v>
      </c>
      <c r="M1542" s="4">
        <f>_xlfn.NUMBERVALUE(Test_Length_Start[[#This Row],[Column11]])</f>
        <v>0.38462932847755799</v>
      </c>
      <c r="N1542" s="8">
        <f>Tableau2[[#This Row],[Longueur manquante]]-(6-Tableau2[[#This Row],[longueur]])</f>
        <v>-3.6912999112292124</v>
      </c>
    </row>
    <row r="1543" spans="2:14" x14ac:dyDescent="0.25">
      <c r="B1543" s="3" t="str">
        <f t="shared" si="48"/>
        <v>5</v>
      </c>
      <c r="C1543" s="4" t="str">
        <f>Test_Length_Start[[#This Row],[Column1]]</f>
        <v>5-Camera-0,1</v>
      </c>
      <c r="D1543" s="3">
        <f t="shared" si="49"/>
        <v>1</v>
      </c>
      <c r="E1543" s="4">
        <f>_xlfn.NUMBERVALUE(Test_Length_Start[[#This Row],[Column2]])</f>
        <v>61.309683565183001</v>
      </c>
      <c r="F1543" s="4">
        <f>_xlfn.NUMBERVALUE(Test_Length_Start[[#This Row],[Column3]])</f>
        <v>2.1267971389405398</v>
      </c>
      <c r="G1543" s="4">
        <f>_xlfn.NUMBERVALUE(Test_Length_Start[[#This Row],[Column4]])</f>
        <v>7.7154276416378897E-2</v>
      </c>
      <c r="H1543" s="4">
        <f>_xlfn.NUMBERVALUE(Test_Length_Start[[#This Row],[Column5]])</f>
        <v>0.105536346331426</v>
      </c>
      <c r="I1543" s="4">
        <f>_xlfn.NUMBERVALUE(Test_Length_Start[[#This Row],[Column6]])</f>
        <v>6.3305611340960702E-2</v>
      </c>
      <c r="J1543" s="4">
        <f>_xlfn.NUMBERVALUE(Test_Length_Start[[#This Row],[Column7]])</f>
        <v>9.8363519560021997E-2</v>
      </c>
      <c r="K1543" s="4">
        <f>_xlfn.NUMBERVALUE(Test_Length_Start[[#This Row],[Column12]])</f>
        <v>3.9403312780195798</v>
      </c>
      <c r="L1543" s="8">
        <f>_xlfn.NUMBERVALUE(Test_Length_Start[[#This Row],[Column10]])</f>
        <v>0.24570309309287999</v>
      </c>
      <c r="M1543" s="4">
        <f>_xlfn.NUMBERVALUE(Test_Length_Start[[#This Row],[Column11]])</f>
        <v>0.36567115461834498</v>
      </c>
      <c r="N1543" s="8">
        <f>Tableau2[[#This Row],[Longueur manquante]]-(6-Tableau2[[#This Row],[longueur]])</f>
        <v>-3.5075317064411151</v>
      </c>
    </row>
    <row r="1544" spans="2:14" x14ac:dyDescent="0.25">
      <c r="B1544" s="3" t="str">
        <f t="shared" si="48"/>
        <v>5</v>
      </c>
      <c r="C1544" s="4" t="str">
        <f>Test_Length_Start[[#This Row],[Column1]]</f>
        <v>5-Camera-0,1</v>
      </c>
      <c r="D1544" s="3">
        <f t="shared" si="49"/>
        <v>1</v>
      </c>
      <c r="E1544" s="4">
        <f>_xlfn.NUMBERVALUE(Test_Length_Start[[#This Row],[Column2]])</f>
        <v>83.292717966126006</v>
      </c>
      <c r="F1544" s="4">
        <f>_xlfn.NUMBERVALUE(Test_Length_Start[[#This Row],[Column3]])</f>
        <v>2.0264452145674201</v>
      </c>
      <c r="G1544" s="4">
        <f>_xlfn.NUMBERVALUE(Test_Length_Start[[#This Row],[Column4]])</f>
        <v>8.0080896453799705E-2</v>
      </c>
      <c r="H1544" s="4">
        <f>_xlfn.NUMBERVALUE(Test_Length_Start[[#This Row],[Column5]])</f>
        <v>0.117379699894814</v>
      </c>
      <c r="I1544" s="4">
        <f>_xlfn.NUMBERVALUE(Test_Length_Start[[#This Row],[Column6]])</f>
        <v>7.7553071195953796E-2</v>
      </c>
      <c r="J1544" s="4">
        <f>_xlfn.NUMBERVALUE(Test_Length_Start[[#This Row],[Column7]])</f>
        <v>0.114558006148613</v>
      </c>
      <c r="K1544" s="4">
        <f>_xlfn.NUMBERVALUE(Test_Length_Start[[#This Row],[Column12]])</f>
        <v>3.9957473919494002</v>
      </c>
      <c r="L1544" s="8">
        <f>_xlfn.NUMBERVALUE(Test_Length_Start[[#This Row],[Column10]])</f>
        <v>0.1692527148687</v>
      </c>
      <c r="M1544" s="4">
        <f>_xlfn.NUMBERVALUE(Test_Length_Start[[#This Row],[Column11]])</f>
        <v>0.46115412791904398</v>
      </c>
      <c r="N1544" s="8">
        <f>Tableau2[[#This Row],[Longueur manquante]]-(6-Tableau2[[#This Row],[longueur]])</f>
        <v>-3.512400657513536</v>
      </c>
    </row>
    <row r="1545" spans="2:14" x14ac:dyDescent="0.25">
      <c r="B1545" s="3" t="str">
        <f t="shared" si="48"/>
        <v>5</v>
      </c>
      <c r="C1545" s="4" t="str">
        <f>Test_Length_Start[[#This Row],[Column1]]</f>
        <v>5-Camera-0,1</v>
      </c>
      <c r="D1545" s="3">
        <f t="shared" si="49"/>
        <v>1</v>
      </c>
      <c r="E1545" s="4">
        <f>_xlfn.NUMBERVALUE(Test_Length_Start[[#This Row],[Column2]])</f>
        <v>52.8037135853886</v>
      </c>
      <c r="F1545" s="4">
        <f>_xlfn.NUMBERVALUE(Test_Length_Start[[#This Row],[Column3]])</f>
        <v>1.9138105373990799</v>
      </c>
      <c r="G1545" s="4">
        <f>_xlfn.NUMBERVALUE(Test_Length_Start[[#This Row],[Column4]])</f>
        <v>6.4791115696666193E-2</v>
      </c>
      <c r="H1545" s="4">
        <f>_xlfn.NUMBERVALUE(Test_Length_Start[[#This Row],[Column5]])</f>
        <v>0.10859340840716</v>
      </c>
      <c r="I1545" s="4">
        <f>_xlfn.NUMBERVALUE(Test_Length_Start[[#This Row],[Column6]])</f>
        <v>6.51045841926534E-2</v>
      </c>
      <c r="J1545" s="4">
        <f>_xlfn.NUMBERVALUE(Test_Length_Start[[#This Row],[Column7]])</f>
        <v>0.103298015077807</v>
      </c>
      <c r="K1545" s="4">
        <f>_xlfn.NUMBERVALUE(Test_Length_Start[[#This Row],[Column12]])</f>
        <v>4.3788434829330001</v>
      </c>
      <c r="L1545" s="8">
        <f>_xlfn.NUMBERVALUE(Test_Length_Start[[#This Row],[Column10]])</f>
        <v>0.19239998633473401</v>
      </c>
      <c r="M1545" s="4">
        <f>_xlfn.NUMBERVALUE(Test_Length_Start[[#This Row],[Column11]])</f>
        <v>0.37782957697244102</v>
      </c>
      <c r="N1545" s="8">
        <f>Tableau2[[#This Row],[Longueur manquante]]-(6-Tableau2[[#This Row],[longueur]])</f>
        <v>-3.7083598856284792</v>
      </c>
    </row>
    <row r="1546" spans="2:14" x14ac:dyDescent="0.25">
      <c r="B1546" s="3" t="str">
        <f t="shared" si="48"/>
        <v>5</v>
      </c>
      <c r="C1546" s="4" t="str">
        <f>Test_Length_Start[[#This Row],[Column1]]</f>
        <v>5-Camera-0,1</v>
      </c>
      <c r="D1546" s="3">
        <f t="shared" si="49"/>
        <v>1</v>
      </c>
      <c r="E1546" s="4">
        <f>_xlfn.NUMBERVALUE(Test_Length_Start[[#This Row],[Column2]])</f>
        <v>76.2748198596788</v>
      </c>
      <c r="F1546" s="4">
        <f>_xlfn.NUMBERVALUE(Test_Length_Start[[#This Row],[Column3]])</f>
        <v>1.9715225718497</v>
      </c>
      <c r="G1546" s="4">
        <f>_xlfn.NUMBERVALUE(Test_Length_Start[[#This Row],[Column4]])</f>
        <v>9.4164245538812197E-2</v>
      </c>
      <c r="H1546" s="4">
        <f>_xlfn.NUMBERVALUE(Test_Length_Start[[#This Row],[Column5]])</f>
        <v>0.135657909236851</v>
      </c>
      <c r="I1546" s="4">
        <f>_xlfn.NUMBERVALUE(Test_Length_Start[[#This Row],[Column6]])</f>
        <v>7.8719908800372801E-2</v>
      </c>
      <c r="J1546" s="4">
        <f>_xlfn.NUMBERVALUE(Test_Length_Start[[#This Row],[Column7]])</f>
        <v>0.119790741193149</v>
      </c>
      <c r="K1546" s="4">
        <f>_xlfn.NUMBERVALUE(Test_Length_Start[[#This Row],[Column12]])</f>
        <v>4.89321637200191</v>
      </c>
      <c r="L1546" s="8">
        <f>_xlfn.NUMBERVALUE(Test_Length_Start[[#This Row],[Column10]])</f>
        <v>0.25271037143954</v>
      </c>
      <c r="M1546" s="4">
        <f>_xlfn.NUMBERVALUE(Test_Length_Start[[#This Row],[Column11]])</f>
        <v>0.53458390549058998</v>
      </c>
      <c r="N1546" s="8">
        <f>Tableau2[[#This Row],[Longueur manquante]]-(6-Tableau2[[#This Row],[longueur]])</f>
        <v>-3.4938935226597096</v>
      </c>
    </row>
    <row r="1547" spans="2:14" x14ac:dyDescent="0.25">
      <c r="B1547" s="3" t="str">
        <f t="shared" si="48"/>
        <v>5</v>
      </c>
      <c r="C1547" s="4" t="str">
        <f>Test_Length_Start[[#This Row],[Column1]]</f>
        <v>5-Camera-0,1</v>
      </c>
      <c r="D1547" s="3">
        <f t="shared" si="49"/>
        <v>1</v>
      </c>
      <c r="E1547" s="4">
        <f>_xlfn.NUMBERVALUE(Test_Length_Start[[#This Row],[Column2]])</f>
        <v>38.029836768983003</v>
      </c>
      <c r="F1547" s="4">
        <f>_xlfn.NUMBERVALUE(Test_Length_Start[[#This Row],[Column3]])</f>
        <v>2.0749754423266</v>
      </c>
      <c r="G1547" s="4">
        <f>_xlfn.NUMBERVALUE(Test_Length_Start[[#This Row],[Column4]])</f>
        <v>8.5144757496704096E-2</v>
      </c>
      <c r="H1547" s="4">
        <f>_xlfn.NUMBERVALUE(Test_Length_Start[[#This Row],[Column5]])</f>
        <v>0.117172464555047</v>
      </c>
      <c r="I1547" s="4">
        <f>_xlfn.NUMBERVALUE(Test_Length_Start[[#This Row],[Column6]])</f>
        <v>7.7604754825783703E-2</v>
      </c>
      <c r="J1547" s="4">
        <f>_xlfn.NUMBERVALUE(Test_Length_Start[[#This Row],[Column7]])</f>
        <v>0.113383457593043</v>
      </c>
      <c r="K1547" s="4">
        <f>_xlfn.NUMBERVALUE(Test_Length_Start[[#This Row],[Column12]])</f>
        <v>3.7459440329112099</v>
      </c>
      <c r="L1547" s="8">
        <f>_xlfn.NUMBERVALUE(Test_Length_Start[[#This Row],[Column10]])</f>
        <v>0.214583883189674</v>
      </c>
      <c r="M1547" s="4">
        <f>_xlfn.NUMBERVALUE(Test_Length_Start[[#This Row],[Column11]])</f>
        <v>0.33072165897776801</v>
      </c>
      <c r="N1547" s="8">
        <f>Tableau2[[#This Row],[Longueur manquante]]-(6-Tableau2[[#This Row],[longueur]])</f>
        <v>-3.594302898695632</v>
      </c>
    </row>
    <row r="1548" spans="2:14" x14ac:dyDescent="0.25">
      <c r="B1548" s="3" t="str">
        <f t="shared" si="48"/>
        <v>5</v>
      </c>
      <c r="C1548" s="4" t="str">
        <f>Test_Length_Start[[#This Row],[Column1]]</f>
        <v>5-Camera-0,1</v>
      </c>
      <c r="D1548" s="3">
        <f t="shared" si="49"/>
        <v>1</v>
      </c>
      <c r="E1548" s="4">
        <f>_xlfn.NUMBERVALUE(Test_Length_Start[[#This Row],[Column2]])</f>
        <v>38.8485144620117</v>
      </c>
      <c r="F1548" s="4">
        <f>_xlfn.NUMBERVALUE(Test_Length_Start[[#This Row],[Column3]])</f>
        <v>2.1124995153968502</v>
      </c>
      <c r="G1548" s="4">
        <f>_xlfn.NUMBERVALUE(Test_Length_Start[[#This Row],[Column4]])</f>
        <v>9.3464449021367094E-2</v>
      </c>
      <c r="H1548" s="4">
        <f>_xlfn.NUMBERVALUE(Test_Length_Start[[#This Row],[Column5]])</f>
        <v>0.165028914625518</v>
      </c>
      <c r="I1548" s="4">
        <f>_xlfn.NUMBERVALUE(Test_Length_Start[[#This Row],[Column6]])</f>
        <v>8.7824631943918194E-2</v>
      </c>
      <c r="J1548" s="4">
        <f>_xlfn.NUMBERVALUE(Test_Length_Start[[#This Row],[Column7]])</f>
        <v>0.14549509781727099</v>
      </c>
      <c r="K1548" s="4">
        <f>_xlfn.NUMBERVALUE(Test_Length_Start[[#This Row],[Column12]])</f>
        <v>4.4659200059249997</v>
      </c>
      <c r="L1548" s="8">
        <f>_xlfn.NUMBERVALUE(Test_Length_Start[[#This Row],[Column10]])</f>
        <v>0.318328475344753</v>
      </c>
      <c r="M1548" s="4">
        <f>_xlfn.NUMBERVALUE(Test_Length_Start[[#This Row],[Column11]])</f>
        <v>0.50332516014337503</v>
      </c>
      <c r="N1548" s="8">
        <f>Tableau2[[#This Row],[Longueur manquante]]-(6-Tableau2[[#This Row],[longueur]])</f>
        <v>-3.3841753244597745</v>
      </c>
    </row>
    <row r="1549" spans="2:14" x14ac:dyDescent="0.25">
      <c r="B1549" s="3" t="str">
        <f t="shared" si="48"/>
        <v>5</v>
      </c>
      <c r="C1549" s="4" t="str">
        <f>Test_Length_Start[[#This Row],[Column1]]</f>
        <v>5-Camera-0,1</v>
      </c>
      <c r="D1549" s="3">
        <f t="shared" si="49"/>
        <v>1</v>
      </c>
      <c r="E1549" s="4">
        <f>_xlfn.NUMBERVALUE(Test_Length_Start[[#This Row],[Column2]])</f>
        <v>47.880408284478001</v>
      </c>
      <c r="F1549" s="4">
        <f>_xlfn.NUMBERVALUE(Test_Length_Start[[#This Row],[Column3]])</f>
        <v>1.9362315768424301</v>
      </c>
      <c r="G1549" s="4">
        <f>_xlfn.NUMBERVALUE(Test_Length_Start[[#This Row],[Column4]])</f>
        <v>8.47385313568048E-2</v>
      </c>
      <c r="H1549" s="4">
        <f>_xlfn.NUMBERVALUE(Test_Length_Start[[#This Row],[Column5]])</f>
        <v>0.12028976108185099</v>
      </c>
      <c r="I1549" s="4">
        <f>_xlfn.NUMBERVALUE(Test_Length_Start[[#This Row],[Column6]])</f>
        <v>8.1980655054359503E-2</v>
      </c>
      <c r="J1549" s="4">
        <f>_xlfn.NUMBERVALUE(Test_Length_Start[[#This Row],[Column7]])</f>
        <v>0.12075954812483899</v>
      </c>
      <c r="K1549" s="4">
        <f>_xlfn.NUMBERVALUE(Test_Length_Start[[#This Row],[Column12]])</f>
        <v>3.9746860099257901</v>
      </c>
      <c r="L1549" s="8">
        <f>_xlfn.NUMBERVALUE(Test_Length_Start[[#This Row],[Column10]])</f>
        <v>0.199987232273975</v>
      </c>
      <c r="M1549" s="4">
        <f>_xlfn.NUMBERVALUE(Test_Length_Start[[#This Row],[Column11]])</f>
        <v>0.39912467807492302</v>
      </c>
      <c r="N1549" s="8">
        <f>Tableau2[[#This Row],[Longueur manquante]]-(6-Tableau2[[#This Row],[longueur]])</f>
        <v>-3.664643745082647</v>
      </c>
    </row>
    <row r="1550" spans="2:14" x14ac:dyDescent="0.25">
      <c r="B1550" s="3" t="str">
        <f t="shared" si="48"/>
        <v>5</v>
      </c>
      <c r="C1550" s="4" t="str">
        <f>Test_Length_Start[[#This Row],[Column1]]</f>
        <v>5-Camera-0,1</v>
      </c>
      <c r="D1550" s="3">
        <f t="shared" si="49"/>
        <v>1</v>
      </c>
      <c r="E1550" s="4">
        <f>_xlfn.NUMBERVALUE(Test_Length_Start[[#This Row],[Column2]])</f>
        <v>82.254379657929604</v>
      </c>
      <c r="F1550" s="4">
        <f>_xlfn.NUMBERVALUE(Test_Length_Start[[#This Row],[Column3]])</f>
        <v>2.01587784090639</v>
      </c>
      <c r="G1550" s="4">
        <f>_xlfn.NUMBERVALUE(Test_Length_Start[[#This Row],[Column4]])</f>
        <v>6.3900530499805305E-2</v>
      </c>
      <c r="H1550" s="4">
        <f>_xlfn.NUMBERVALUE(Test_Length_Start[[#This Row],[Column5]])</f>
        <v>0.115255460162204</v>
      </c>
      <c r="I1550" s="4">
        <f>_xlfn.NUMBERVALUE(Test_Length_Start[[#This Row],[Column6]])</f>
        <v>6.3304733357590404E-2</v>
      </c>
      <c r="J1550" s="4">
        <f>_xlfn.NUMBERVALUE(Test_Length_Start[[#This Row],[Column7]])</f>
        <v>0.10639965006857099</v>
      </c>
      <c r="K1550" s="4">
        <f>_xlfn.NUMBERVALUE(Test_Length_Start[[#This Row],[Column12]])</f>
        <v>4.8162308250321004</v>
      </c>
      <c r="L1550" s="8">
        <f>_xlfn.NUMBERVALUE(Test_Length_Start[[#This Row],[Column10]])</f>
        <v>0.15495999289253901</v>
      </c>
      <c r="M1550" s="4">
        <f>_xlfn.NUMBERVALUE(Test_Length_Start[[#This Row],[Column11]])</f>
        <v>0.45932738147094898</v>
      </c>
      <c r="N1550" s="8">
        <f>Tableau2[[#This Row],[Longueur manquante]]-(6-Tableau2[[#This Row],[longueur]])</f>
        <v>-3.5247947776226609</v>
      </c>
    </row>
    <row r="1551" spans="2:14" x14ac:dyDescent="0.25">
      <c r="B1551" s="3" t="str">
        <f t="shared" si="48"/>
        <v>5</v>
      </c>
      <c r="C1551" s="4" t="str">
        <f>Test_Length_Start[[#This Row],[Column1]]</f>
        <v>5-Camera-0,1</v>
      </c>
      <c r="D1551" s="3">
        <f t="shared" si="49"/>
        <v>1</v>
      </c>
      <c r="E1551" s="4">
        <f>_xlfn.NUMBERVALUE(Test_Length_Start[[#This Row],[Column2]])</f>
        <v>30.069014479280401</v>
      </c>
      <c r="F1551" s="4">
        <f>_xlfn.NUMBERVALUE(Test_Length_Start[[#This Row],[Column3]])</f>
        <v>2.1747815655579501</v>
      </c>
      <c r="G1551" s="4">
        <f>_xlfn.NUMBERVALUE(Test_Length_Start[[#This Row],[Column4]])</f>
        <v>0.1386076213114</v>
      </c>
      <c r="H1551" s="4">
        <f>_xlfn.NUMBERVALUE(Test_Length_Start[[#This Row],[Column5]])</f>
        <v>0.236158077867511</v>
      </c>
      <c r="I1551" s="4">
        <f>_xlfn.NUMBERVALUE(Test_Length_Start[[#This Row],[Column6]])</f>
        <v>0.110342105276292</v>
      </c>
      <c r="J1551" s="4">
        <f>_xlfn.NUMBERVALUE(Test_Length_Start[[#This Row],[Column7]])</f>
        <v>0.20521263759932301</v>
      </c>
      <c r="K1551" s="4">
        <f>_xlfn.NUMBERVALUE(Test_Length_Start[[#This Row],[Column12]])</f>
        <v>4.4669413850642696</v>
      </c>
      <c r="L1551" s="8">
        <f>_xlfn.NUMBERVALUE(Test_Length_Start[[#This Row],[Column10]])</f>
        <v>0.40171634353544</v>
      </c>
      <c r="M1551" s="4">
        <f>_xlfn.NUMBERVALUE(Test_Length_Start[[#This Row],[Column11]])</f>
        <v>0.60462853997990396</v>
      </c>
      <c r="N1551" s="8">
        <f>Tableau2[[#This Row],[Longueur manquante]]-(6-Tableau2[[#This Row],[longueur]])</f>
        <v>-3.2205898944621461</v>
      </c>
    </row>
    <row r="1552" spans="2:14" x14ac:dyDescent="0.25">
      <c r="B1552" s="3" t="str">
        <f t="shared" si="48"/>
        <v>5</v>
      </c>
      <c r="C1552" s="4" t="str">
        <f>Test_Length_Start[[#This Row],[Column1]]</f>
        <v>5-Camera-0,1</v>
      </c>
      <c r="D1552" s="3">
        <f t="shared" si="49"/>
        <v>1</v>
      </c>
      <c r="E1552" s="4">
        <f>_xlfn.NUMBERVALUE(Test_Length_Start[[#This Row],[Column2]])</f>
        <v>42.4326800795222</v>
      </c>
      <c r="F1552" s="4">
        <f>_xlfn.NUMBERVALUE(Test_Length_Start[[#This Row],[Column3]])</f>
        <v>2.1008966194566399</v>
      </c>
      <c r="G1552" s="4">
        <f>_xlfn.NUMBERVALUE(Test_Length_Start[[#This Row],[Column4]])</f>
        <v>0.106850018631386</v>
      </c>
      <c r="H1552" s="4">
        <f>_xlfn.NUMBERVALUE(Test_Length_Start[[#This Row],[Column5]])</f>
        <v>0.148980658571673</v>
      </c>
      <c r="I1552" s="4">
        <f>_xlfn.NUMBERVALUE(Test_Length_Start[[#This Row],[Column6]])</f>
        <v>9.4541764039965295E-2</v>
      </c>
      <c r="J1552" s="4">
        <f>_xlfn.NUMBERVALUE(Test_Length_Start[[#This Row],[Column7]])</f>
        <v>0.131873779656213</v>
      </c>
      <c r="K1552" s="4">
        <f>_xlfn.NUMBERVALUE(Test_Length_Start[[#This Row],[Column12]])</f>
        <v>4.6051389520289296</v>
      </c>
      <c r="L1552" s="8">
        <f>_xlfn.NUMBERVALUE(Test_Length_Start[[#This Row],[Column10]])</f>
        <v>0.32548572033069001</v>
      </c>
      <c r="M1552" s="4">
        <f>_xlfn.NUMBERVALUE(Test_Length_Start[[#This Row],[Column11]])</f>
        <v>0.42534347797827099</v>
      </c>
      <c r="N1552" s="8">
        <f>Tableau2[[#This Row],[Longueur manquante]]-(6-Tableau2[[#This Row],[longueur]])</f>
        <v>-3.4737599025650892</v>
      </c>
    </row>
    <row r="1553" spans="2:14" x14ac:dyDescent="0.25">
      <c r="B1553" s="3" t="str">
        <f t="shared" si="48"/>
        <v>5</v>
      </c>
      <c r="C1553" s="4" t="str">
        <f>Test_Length_Start[[#This Row],[Column1]]</f>
        <v>5-Camera-0,1</v>
      </c>
      <c r="D1553" s="3">
        <f t="shared" si="49"/>
        <v>1</v>
      </c>
      <c r="E1553" s="4">
        <f>_xlfn.NUMBERVALUE(Test_Length_Start[[#This Row],[Column2]])</f>
        <v>45.089308441522498</v>
      </c>
      <c r="F1553" s="4">
        <f>_xlfn.NUMBERVALUE(Test_Length_Start[[#This Row],[Column3]])</f>
        <v>2.0239730592178802</v>
      </c>
      <c r="G1553" s="4">
        <f>_xlfn.NUMBERVALUE(Test_Length_Start[[#This Row],[Column4]])</f>
        <v>8.8219481423331594E-2</v>
      </c>
      <c r="H1553" s="4">
        <f>_xlfn.NUMBERVALUE(Test_Length_Start[[#This Row],[Column5]])</f>
        <v>0.12193384288086</v>
      </c>
      <c r="I1553" s="4">
        <f>_xlfn.NUMBERVALUE(Test_Length_Start[[#This Row],[Column6]])</f>
        <v>8.1218440470912104E-2</v>
      </c>
      <c r="J1553" s="4">
        <f>_xlfn.NUMBERVALUE(Test_Length_Start[[#This Row],[Column7]])</f>
        <v>0.117069745549875</v>
      </c>
      <c r="K1553" s="4">
        <f>_xlfn.NUMBERVALUE(Test_Length_Start[[#This Row],[Column12]])</f>
        <v>3.72013411996886</v>
      </c>
      <c r="L1553" s="8">
        <f>_xlfn.NUMBERVALUE(Test_Length_Start[[#This Row],[Column10]])</f>
        <v>0.23801241947322499</v>
      </c>
      <c r="M1553" s="4">
        <f>_xlfn.NUMBERVALUE(Test_Length_Start[[#This Row],[Column11]])</f>
        <v>0.32610769307228499</v>
      </c>
      <c r="N1553" s="8">
        <f>Tableau2[[#This Row],[Longueur manquante]]-(6-Tableau2[[#This Row],[longueur]])</f>
        <v>-3.649919247709835</v>
      </c>
    </row>
    <row r="1554" spans="2:14" x14ac:dyDescent="0.25">
      <c r="B1554" s="3" t="str">
        <f t="shared" si="48"/>
        <v>5</v>
      </c>
      <c r="C1554" s="4" t="str">
        <f>Test_Length_Start[[#This Row],[Column1]]</f>
        <v>5-Camera-0,1</v>
      </c>
      <c r="D1554" s="3">
        <f t="shared" si="49"/>
        <v>1</v>
      </c>
      <c r="E1554" s="4">
        <f>_xlfn.NUMBERVALUE(Test_Length_Start[[#This Row],[Column2]])</f>
        <v>42.809590683062602</v>
      </c>
      <c r="F1554" s="4">
        <f>_xlfn.NUMBERVALUE(Test_Length_Start[[#This Row],[Column3]])</f>
        <v>1.8857494091326299</v>
      </c>
      <c r="G1554" s="4">
        <f>_xlfn.NUMBERVALUE(Test_Length_Start[[#This Row],[Column4]])</f>
        <v>5.39992550830663E-2</v>
      </c>
      <c r="H1554" s="4">
        <f>_xlfn.NUMBERVALUE(Test_Length_Start[[#This Row],[Column5]])</f>
        <v>0.10052338535404901</v>
      </c>
      <c r="I1554" s="4">
        <f>_xlfn.NUMBERVALUE(Test_Length_Start[[#This Row],[Column6]])</f>
        <v>4.3410895299477503E-2</v>
      </c>
      <c r="J1554" s="4">
        <f>_xlfn.NUMBERVALUE(Test_Length_Start[[#This Row],[Column7]])</f>
        <v>8.2249315566484696E-2</v>
      </c>
      <c r="K1554" s="4">
        <f>_xlfn.NUMBERVALUE(Test_Length_Start[[#This Row],[Column12]])</f>
        <v>4.0651209719944701</v>
      </c>
      <c r="L1554" s="8">
        <f>_xlfn.NUMBERVALUE(Test_Length_Start[[#This Row],[Column10]])</f>
        <v>0.27761003685980301</v>
      </c>
      <c r="M1554" s="4">
        <f>_xlfn.NUMBERVALUE(Test_Length_Start[[#This Row],[Column11]])</f>
        <v>0.329449728321553</v>
      </c>
      <c r="N1554" s="8">
        <f>Tableau2[[#This Row],[Longueur manquante]]-(6-Tableau2[[#This Row],[longueur]])</f>
        <v>-3.7848008625458172</v>
      </c>
    </row>
    <row r="1555" spans="2:14" x14ac:dyDescent="0.25">
      <c r="B1555" s="3" t="str">
        <f t="shared" si="48"/>
        <v>5</v>
      </c>
      <c r="C1555" s="4" t="str">
        <f>Test_Length_Start[[#This Row],[Column1]]</f>
        <v>5-Camera-0,1</v>
      </c>
      <c r="D1555" s="3">
        <f t="shared" si="49"/>
        <v>1</v>
      </c>
      <c r="E1555" s="4">
        <f>_xlfn.NUMBERVALUE(Test_Length_Start[[#This Row],[Column2]])</f>
        <v>61.592327624518497</v>
      </c>
      <c r="F1555" s="4">
        <f>_xlfn.NUMBERVALUE(Test_Length_Start[[#This Row],[Column3]])</f>
        <v>2.0608625573292598</v>
      </c>
      <c r="G1555" s="4">
        <f>_xlfn.NUMBERVALUE(Test_Length_Start[[#This Row],[Column4]])</f>
        <v>0.14149008377832201</v>
      </c>
      <c r="H1555" s="4">
        <f>_xlfn.NUMBERVALUE(Test_Length_Start[[#This Row],[Column5]])</f>
        <v>0.15640496847386101</v>
      </c>
      <c r="I1555" s="4">
        <f>_xlfn.NUMBERVALUE(Test_Length_Start[[#This Row],[Column6]])</f>
        <v>9.9458457244219201E-2</v>
      </c>
      <c r="J1555" s="4">
        <f>_xlfn.NUMBERVALUE(Test_Length_Start[[#This Row],[Column7]])</f>
        <v>0.137597342770927</v>
      </c>
      <c r="K1555" s="4">
        <f>_xlfn.NUMBERVALUE(Test_Length_Start[[#This Row],[Column12]])</f>
        <v>4.5263475930550996</v>
      </c>
      <c r="L1555" s="8">
        <f>_xlfn.NUMBERVALUE(Test_Length_Start[[#This Row],[Column10]])</f>
        <v>0.45915265574130998</v>
      </c>
      <c r="M1555" s="4">
        <f>_xlfn.NUMBERVALUE(Test_Length_Start[[#This Row],[Column11]])</f>
        <v>0.45821448755119298</v>
      </c>
      <c r="N1555" s="8">
        <f>Tableau2[[#This Row],[Longueur manquante]]-(6-Tableau2[[#This Row],[longueur]])</f>
        <v>-3.4809229551195471</v>
      </c>
    </row>
    <row r="1556" spans="2:14" x14ac:dyDescent="0.25">
      <c r="B1556" s="3" t="str">
        <f t="shared" si="48"/>
        <v>5</v>
      </c>
      <c r="C1556" s="4" t="str">
        <f>Test_Length_Start[[#This Row],[Column1]]</f>
        <v>5-Camera-0,1</v>
      </c>
      <c r="D1556" s="3">
        <f t="shared" si="49"/>
        <v>1</v>
      </c>
      <c r="E1556" s="4">
        <f>_xlfn.NUMBERVALUE(Test_Length_Start[[#This Row],[Column2]])</f>
        <v>80.885043026553802</v>
      </c>
      <c r="F1556" s="4">
        <f>_xlfn.NUMBERVALUE(Test_Length_Start[[#This Row],[Column3]])</f>
        <v>1.9708212256726401</v>
      </c>
      <c r="G1556" s="4">
        <f>_xlfn.NUMBERVALUE(Test_Length_Start[[#This Row],[Column4]])</f>
        <v>0.102464057487097</v>
      </c>
      <c r="H1556" s="4">
        <f>_xlfn.NUMBERVALUE(Test_Length_Start[[#This Row],[Column5]])</f>
        <v>0.138676780977189</v>
      </c>
      <c r="I1556" s="4">
        <f>_xlfn.NUMBERVALUE(Test_Length_Start[[#This Row],[Column6]])</f>
        <v>8.7773826431116003E-2</v>
      </c>
      <c r="J1556" s="4">
        <f>_xlfn.NUMBERVALUE(Test_Length_Start[[#This Row],[Column7]])</f>
        <v>0.12239415074564</v>
      </c>
      <c r="K1556" s="4">
        <f>_xlfn.NUMBERVALUE(Test_Length_Start[[#This Row],[Column12]])</f>
        <v>4.4786031940020603</v>
      </c>
      <c r="L1556" s="8">
        <f>_xlfn.NUMBERVALUE(Test_Length_Start[[#This Row],[Column10]])</f>
        <v>0.316058581957887</v>
      </c>
      <c r="M1556" s="4">
        <f>_xlfn.NUMBERVALUE(Test_Length_Start[[#This Row],[Column11]])</f>
        <v>0.38086476565389599</v>
      </c>
      <c r="N1556" s="8">
        <f>Tableau2[[#This Row],[Longueur manquante]]-(6-Tableau2[[#This Row],[longueur]])</f>
        <v>-3.6483140086734633</v>
      </c>
    </row>
    <row r="1557" spans="2:14" x14ac:dyDescent="0.25">
      <c r="B1557" s="3" t="str">
        <f t="shared" si="48"/>
        <v>5</v>
      </c>
      <c r="C1557" s="4" t="str">
        <f>Test_Length_Start[[#This Row],[Column1]]</f>
        <v>5-Camera-0,1</v>
      </c>
      <c r="D1557" s="3">
        <f t="shared" si="49"/>
        <v>1</v>
      </c>
      <c r="E1557" s="4">
        <f>_xlfn.NUMBERVALUE(Test_Length_Start[[#This Row],[Column2]])</f>
        <v>74.893827334404605</v>
      </c>
      <c r="F1557" s="4">
        <f>_xlfn.NUMBERVALUE(Test_Length_Start[[#This Row],[Column3]])</f>
        <v>1.82993461102956</v>
      </c>
      <c r="G1557" s="4">
        <f>_xlfn.NUMBERVALUE(Test_Length_Start[[#This Row],[Column4]])</f>
        <v>3.8124884227458501E-2</v>
      </c>
      <c r="H1557" s="4">
        <f>_xlfn.NUMBERVALUE(Test_Length_Start[[#This Row],[Column5]])</f>
        <v>9.5988152788705206E-2</v>
      </c>
      <c r="I1557" s="4">
        <f>_xlfn.NUMBERVALUE(Test_Length_Start[[#This Row],[Column6]])</f>
        <v>3.7293111349960599E-2</v>
      </c>
      <c r="J1557" s="4">
        <f>_xlfn.NUMBERVALUE(Test_Length_Start[[#This Row],[Column7]])</f>
        <v>7.8401906702103993E-2</v>
      </c>
      <c r="K1557" s="4">
        <f>_xlfn.NUMBERVALUE(Test_Length_Start[[#This Row],[Column12]])</f>
        <v>3.9341430539498101</v>
      </c>
      <c r="L1557" s="8">
        <f>_xlfn.NUMBERVALUE(Test_Length_Start[[#This Row],[Column10]])</f>
        <v>8.5454484768752101E-2</v>
      </c>
      <c r="M1557" s="4">
        <f>_xlfn.NUMBERVALUE(Test_Length_Start[[#This Row],[Column11]])</f>
        <v>0.40578371611081698</v>
      </c>
      <c r="N1557" s="8">
        <f>Tableau2[[#This Row],[Longueur manquante]]-(6-Tableau2[[#This Row],[longueur]])</f>
        <v>-3.7642816728596231</v>
      </c>
    </row>
    <row r="1558" spans="2:14" x14ac:dyDescent="0.25">
      <c r="B1558" s="3" t="str">
        <f t="shared" si="48"/>
        <v>5</v>
      </c>
      <c r="C1558" s="4" t="str">
        <f>Test_Length_Start[[#This Row],[Column1]]</f>
        <v>5-Camera-0,1</v>
      </c>
      <c r="D1558" s="3">
        <f t="shared" si="49"/>
        <v>1</v>
      </c>
      <c r="E1558" s="4">
        <f>_xlfn.NUMBERVALUE(Test_Length_Start[[#This Row],[Column2]])</f>
        <v>26.9219361073771</v>
      </c>
      <c r="F1558" s="4">
        <f>_xlfn.NUMBERVALUE(Test_Length_Start[[#This Row],[Column3]])</f>
        <v>2.1959764925296299</v>
      </c>
      <c r="G1558" s="4">
        <f>_xlfn.NUMBERVALUE(Test_Length_Start[[#This Row],[Column4]])</f>
        <v>7.11145842968708E-2</v>
      </c>
      <c r="H1558" s="4">
        <f>_xlfn.NUMBERVALUE(Test_Length_Start[[#This Row],[Column5]])</f>
        <v>0.12801500531131299</v>
      </c>
      <c r="I1558" s="4">
        <f>_xlfn.NUMBERVALUE(Test_Length_Start[[#This Row],[Column6]])</f>
        <v>4.91522213076242E-2</v>
      </c>
      <c r="J1558" s="4">
        <f>_xlfn.NUMBERVALUE(Test_Length_Start[[#This Row],[Column7]])</f>
        <v>0.111696155128854</v>
      </c>
      <c r="K1558" s="4">
        <f>_xlfn.NUMBERVALUE(Test_Length_Start[[#This Row],[Column12]])</f>
        <v>4.9255594050046003</v>
      </c>
      <c r="L1558" s="8">
        <f>_xlfn.NUMBERVALUE(Test_Length_Start[[#This Row],[Column10]])</f>
        <v>0.24422466989661701</v>
      </c>
      <c r="M1558" s="4">
        <f>_xlfn.NUMBERVALUE(Test_Length_Start[[#This Row],[Column11]])</f>
        <v>0.52801853673316401</v>
      </c>
      <c r="N1558" s="8">
        <f>Tableau2[[#This Row],[Longueur manquante]]-(6-Tableau2[[#This Row],[longueur]])</f>
        <v>-3.2760049707372061</v>
      </c>
    </row>
    <row r="1559" spans="2:14" x14ac:dyDescent="0.25">
      <c r="B1559" s="3" t="str">
        <f t="shared" si="48"/>
        <v>5</v>
      </c>
      <c r="C1559" s="4" t="str">
        <f>Test_Length_Start[[#This Row],[Column1]]</f>
        <v>5-Camera-0,1</v>
      </c>
      <c r="D1559" s="3">
        <f t="shared" si="49"/>
        <v>1</v>
      </c>
      <c r="E1559" s="4">
        <f>_xlfn.NUMBERVALUE(Test_Length_Start[[#This Row],[Column2]])</f>
        <v>69.409473678016397</v>
      </c>
      <c r="F1559" s="4">
        <f>_xlfn.NUMBERVALUE(Test_Length_Start[[#This Row],[Column3]])</f>
        <v>2.13870664674474</v>
      </c>
      <c r="G1559" s="4">
        <f>_xlfn.NUMBERVALUE(Test_Length_Start[[#This Row],[Column4]])</f>
        <v>8.8381239957769905E-2</v>
      </c>
      <c r="H1559" s="4">
        <f>_xlfn.NUMBERVALUE(Test_Length_Start[[#This Row],[Column5]])</f>
        <v>0.14276976779468201</v>
      </c>
      <c r="I1559" s="4">
        <f>_xlfn.NUMBERVALUE(Test_Length_Start[[#This Row],[Column6]])</f>
        <v>7.5351609186671303E-2</v>
      </c>
      <c r="J1559" s="4">
        <f>_xlfn.NUMBERVALUE(Test_Length_Start[[#This Row],[Column7]])</f>
        <v>0.122474934140609</v>
      </c>
      <c r="K1559" s="4">
        <f>_xlfn.NUMBERVALUE(Test_Length_Start[[#This Row],[Column12]])</f>
        <v>4.0644070500275102</v>
      </c>
      <c r="L1559" s="8">
        <f>_xlfn.NUMBERVALUE(Test_Length_Start[[#This Row],[Column10]])</f>
        <v>0.28429971421776801</v>
      </c>
      <c r="M1559" s="4">
        <f>_xlfn.NUMBERVALUE(Test_Length_Start[[#This Row],[Column11]])</f>
        <v>0.580071342830346</v>
      </c>
      <c r="N1559" s="8">
        <f>Tableau2[[#This Row],[Longueur manquante]]-(6-Tableau2[[#This Row],[longueur]])</f>
        <v>-3.2812220104249139</v>
      </c>
    </row>
    <row r="1560" spans="2:14" x14ac:dyDescent="0.25">
      <c r="B1560" s="3" t="str">
        <f t="shared" si="48"/>
        <v>5</v>
      </c>
      <c r="C1560" s="4" t="str">
        <f>Test_Length_Start[[#This Row],[Column1]]</f>
        <v>5-Camera-0,1</v>
      </c>
      <c r="D1560" s="3">
        <f t="shared" si="49"/>
        <v>1</v>
      </c>
      <c r="E1560" s="4">
        <f>_xlfn.NUMBERVALUE(Test_Length_Start[[#This Row],[Column2]])</f>
        <v>69.837331746153097</v>
      </c>
      <c r="F1560" s="4">
        <f>_xlfn.NUMBERVALUE(Test_Length_Start[[#This Row],[Column3]])</f>
        <v>2.0851160693291799</v>
      </c>
      <c r="G1560" s="4">
        <f>_xlfn.NUMBERVALUE(Test_Length_Start[[#This Row],[Column4]])</f>
        <v>6.9620071019188406E-2</v>
      </c>
      <c r="H1560" s="4">
        <f>_xlfn.NUMBERVALUE(Test_Length_Start[[#This Row],[Column5]])</f>
        <v>0.11758619546666201</v>
      </c>
      <c r="I1560" s="4">
        <f>_xlfn.NUMBERVALUE(Test_Length_Start[[#This Row],[Column6]])</f>
        <v>6.0453103891644398E-2</v>
      </c>
      <c r="J1560" s="4">
        <f>_xlfn.NUMBERVALUE(Test_Length_Start[[#This Row],[Column7]])</f>
        <v>0.106714161394834</v>
      </c>
      <c r="K1560" s="4">
        <f>_xlfn.NUMBERVALUE(Test_Length_Start[[#This Row],[Column12]])</f>
        <v>4.1114981799619201</v>
      </c>
      <c r="L1560" s="8">
        <f>_xlfn.NUMBERVALUE(Test_Length_Start[[#This Row],[Column10]])</f>
        <v>0.18521711733396201</v>
      </c>
      <c r="M1560" s="4">
        <f>_xlfn.NUMBERVALUE(Test_Length_Start[[#This Row],[Column11]])</f>
        <v>0.51002116938074904</v>
      </c>
      <c r="N1560" s="8">
        <f>Tableau2[[#This Row],[Longueur manquante]]-(6-Tableau2[[#This Row],[longueur]])</f>
        <v>-3.404862761290071</v>
      </c>
    </row>
    <row r="1561" spans="2:14" x14ac:dyDescent="0.25">
      <c r="B1561" s="3" t="str">
        <f t="shared" si="48"/>
        <v>5</v>
      </c>
      <c r="C1561" s="4" t="str">
        <f>Test_Length_Start[[#This Row],[Column1]]</f>
        <v>5-Camera-0,1</v>
      </c>
      <c r="D1561" s="3">
        <f t="shared" si="49"/>
        <v>1</v>
      </c>
      <c r="E1561" s="4">
        <f>_xlfn.NUMBERVALUE(Test_Length_Start[[#This Row],[Column2]])</f>
        <v>88.325472316737304</v>
      </c>
      <c r="F1561" s="4">
        <f>_xlfn.NUMBERVALUE(Test_Length_Start[[#This Row],[Column3]])</f>
        <v>2.0753215788289099</v>
      </c>
      <c r="G1561" s="4">
        <f>_xlfn.NUMBERVALUE(Test_Length_Start[[#This Row],[Column4]])</f>
        <v>7.7024548026254205E-2</v>
      </c>
      <c r="H1561" s="4">
        <f>_xlfn.NUMBERVALUE(Test_Length_Start[[#This Row],[Column5]])</f>
        <v>0.110325757458345</v>
      </c>
      <c r="I1561" s="4">
        <f>_xlfn.NUMBERVALUE(Test_Length_Start[[#This Row],[Column6]])</f>
        <v>4.9849731011223697E-2</v>
      </c>
      <c r="J1561" s="4">
        <f>_xlfn.NUMBERVALUE(Test_Length_Start[[#This Row],[Column7]])</f>
        <v>0.102273822781491</v>
      </c>
      <c r="K1561" s="4">
        <f>_xlfn.NUMBERVALUE(Test_Length_Start[[#This Row],[Column12]])</f>
        <v>4.4254842599620998</v>
      </c>
      <c r="L1561" s="8">
        <f>_xlfn.NUMBERVALUE(Test_Length_Start[[#This Row],[Column10]])</f>
        <v>0.26724332582204702</v>
      </c>
      <c r="M1561" s="4">
        <f>_xlfn.NUMBERVALUE(Test_Length_Start[[#This Row],[Column11]])</f>
        <v>0.381058703117436</v>
      </c>
      <c r="N1561" s="8">
        <f>Tableau2[[#This Row],[Longueur manquante]]-(6-Tableau2[[#This Row],[longueur]])</f>
        <v>-3.5436197180536539</v>
      </c>
    </row>
    <row r="1562" spans="2:14" x14ac:dyDescent="0.25">
      <c r="B1562" s="3" t="str">
        <f t="shared" si="48"/>
        <v>5</v>
      </c>
      <c r="C1562" s="4" t="str">
        <f>Test_Length_Start[[#This Row],[Column1]]</f>
        <v>5-Camera-0,15000000000000002</v>
      </c>
      <c r="D1562" s="3">
        <f t="shared" si="49"/>
        <v>1.5</v>
      </c>
      <c r="E1562" s="4">
        <f>_xlfn.NUMBERVALUE(Test_Length_Start[[#This Row],[Column2]])</f>
        <v>31.260414532175901</v>
      </c>
      <c r="F1562" s="4">
        <f>_xlfn.NUMBERVALUE(Test_Length_Start[[#This Row],[Column3]])</f>
        <v>2.0621874953585499</v>
      </c>
      <c r="G1562" s="4">
        <f>_xlfn.NUMBERVALUE(Test_Length_Start[[#This Row],[Column4]])</f>
        <v>8.6488017641746601E-2</v>
      </c>
      <c r="H1562" s="4">
        <f>_xlfn.NUMBERVALUE(Test_Length_Start[[#This Row],[Column5]])</f>
        <v>0.141773437533567</v>
      </c>
      <c r="I1562" s="4">
        <f>_xlfn.NUMBERVALUE(Test_Length_Start[[#This Row],[Column6]])</f>
        <v>7.6110127636118602E-2</v>
      </c>
      <c r="J1562" s="4">
        <f>_xlfn.NUMBERVALUE(Test_Length_Start[[#This Row],[Column7]])</f>
        <v>0.125115340829662</v>
      </c>
      <c r="K1562" s="4">
        <f>_xlfn.NUMBERVALUE(Test_Length_Start[[#This Row],[Column12]])</f>
        <v>4.5164157549152097</v>
      </c>
      <c r="L1562" s="8">
        <f>_xlfn.NUMBERVALUE(Test_Length_Start[[#This Row],[Column10]])</f>
        <v>0.22845475870821499</v>
      </c>
      <c r="M1562" s="4">
        <f>_xlfn.NUMBERVALUE(Test_Length_Start[[#This Row],[Column11]])</f>
        <v>0.557556374154209</v>
      </c>
      <c r="N1562" s="8">
        <f>Tableau2[[#This Row],[Longueur manquante]]-(6-Tableau2[[#This Row],[longueur]])</f>
        <v>-3.3802561304872412</v>
      </c>
    </row>
    <row r="1563" spans="2:14" x14ac:dyDescent="0.25">
      <c r="B1563" s="3" t="str">
        <f t="shared" si="48"/>
        <v>5</v>
      </c>
      <c r="C1563" s="4" t="str">
        <f>Test_Length_Start[[#This Row],[Column1]]</f>
        <v>5-Camera-0,15000000000000002</v>
      </c>
      <c r="D1563" s="3">
        <f t="shared" si="49"/>
        <v>1.5</v>
      </c>
      <c r="E1563" s="4">
        <f>_xlfn.NUMBERVALUE(Test_Length_Start[[#This Row],[Column2]])</f>
        <v>30.952208553153898</v>
      </c>
      <c r="F1563" s="4">
        <f>_xlfn.NUMBERVALUE(Test_Length_Start[[#This Row],[Column3]])</f>
        <v>2.0137376182071902</v>
      </c>
      <c r="G1563" s="4">
        <f>_xlfn.NUMBERVALUE(Test_Length_Start[[#This Row],[Column4]])</f>
        <v>9.1885767783335404E-2</v>
      </c>
      <c r="H1563" s="4">
        <f>_xlfn.NUMBERVALUE(Test_Length_Start[[#This Row],[Column5]])</f>
        <v>0.13591125646504201</v>
      </c>
      <c r="I1563" s="4">
        <f>_xlfn.NUMBERVALUE(Test_Length_Start[[#This Row],[Column6]])</f>
        <v>7.3488200358426195E-2</v>
      </c>
      <c r="J1563" s="4">
        <f>_xlfn.NUMBERVALUE(Test_Length_Start[[#This Row],[Column7]])</f>
        <v>0.12081916958196</v>
      </c>
      <c r="K1563" s="4">
        <f>_xlfn.NUMBERVALUE(Test_Length_Start[[#This Row],[Column12]])</f>
        <v>3.8380018440075201</v>
      </c>
      <c r="L1563" s="8">
        <f>_xlfn.NUMBERVALUE(Test_Length_Start[[#This Row],[Column10]])</f>
        <v>0.30622093520278099</v>
      </c>
      <c r="M1563" s="4">
        <f>_xlfn.NUMBERVALUE(Test_Length_Start[[#This Row],[Column11]])</f>
        <v>0.52535023710409301</v>
      </c>
      <c r="N1563" s="8">
        <f>Tableau2[[#This Row],[Longueur manquante]]-(6-Tableau2[[#This Row],[longueur]])</f>
        <v>-3.4609121446887166</v>
      </c>
    </row>
    <row r="1564" spans="2:14" x14ac:dyDescent="0.25">
      <c r="B1564" s="3" t="str">
        <f t="shared" si="48"/>
        <v>5</v>
      </c>
      <c r="C1564" s="4" t="str">
        <f>Test_Length_Start[[#This Row],[Column1]]</f>
        <v>5-Camera-0,15000000000000002</v>
      </c>
      <c r="D1564" s="3">
        <f t="shared" si="49"/>
        <v>1.5</v>
      </c>
      <c r="E1564" s="4">
        <f>_xlfn.NUMBERVALUE(Test_Length_Start[[#This Row],[Column2]])</f>
        <v>51.3746845970973</v>
      </c>
      <c r="F1564" s="4">
        <f>_xlfn.NUMBERVALUE(Test_Length_Start[[#This Row],[Column3]])</f>
        <v>1.8045757726075999</v>
      </c>
      <c r="G1564" s="4">
        <f>_xlfn.NUMBERVALUE(Test_Length_Start[[#This Row],[Column4]])</f>
        <v>0.149249460742227</v>
      </c>
      <c r="H1564" s="4">
        <f>_xlfn.NUMBERVALUE(Test_Length_Start[[#This Row],[Column5]])</f>
        <v>0.37455655391279802</v>
      </c>
      <c r="I1564" s="4">
        <f>_xlfn.NUMBERVALUE(Test_Length_Start[[#This Row],[Column6]])</f>
        <v>0.111659926861834</v>
      </c>
      <c r="J1564" s="4">
        <f>_xlfn.NUMBERVALUE(Test_Length_Start[[#This Row],[Column7]])</f>
        <v>0.28140039028591401</v>
      </c>
      <c r="K1564" s="4">
        <f>_xlfn.NUMBERVALUE(Test_Length_Start[[#This Row],[Column12]])</f>
        <v>3.4890699780080401</v>
      </c>
      <c r="L1564" s="8">
        <f>_xlfn.NUMBERVALUE(Test_Length_Start[[#This Row],[Column10]])</f>
        <v>0.49297741793644101</v>
      </c>
      <c r="M1564" s="4">
        <f>_xlfn.NUMBERVALUE(Test_Length_Start[[#This Row],[Column11]])</f>
        <v>1.06012786390117</v>
      </c>
      <c r="N1564" s="8">
        <f>Tableau2[[#This Row],[Longueur manquante]]-(6-Tableau2[[#This Row],[longueur]])</f>
        <v>-3.1352963634912303</v>
      </c>
    </row>
    <row r="1565" spans="2:14" x14ac:dyDescent="0.25">
      <c r="B1565" s="3" t="str">
        <f t="shared" si="48"/>
        <v>5</v>
      </c>
      <c r="C1565" s="4" t="str">
        <f>Test_Length_Start[[#This Row],[Column1]]</f>
        <v>5-Camera-0,15000000000000002</v>
      </c>
      <c r="D1565" s="3">
        <f t="shared" si="49"/>
        <v>1.5</v>
      </c>
      <c r="E1565" s="4">
        <f>_xlfn.NUMBERVALUE(Test_Length_Start[[#This Row],[Column2]])</f>
        <v>21.2543392272792</v>
      </c>
      <c r="F1565" s="4">
        <f>_xlfn.NUMBERVALUE(Test_Length_Start[[#This Row],[Column3]])</f>
        <v>1.9994282147904501</v>
      </c>
      <c r="G1565" s="4">
        <f>_xlfn.NUMBERVALUE(Test_Length_Start[[#This Row],[Column4]])</f>
        <v>0.116926301513421</v>
      </c>
      <c r="H1565" s="4">
        <f>_xlfn.NUMBERVALUE(Test_Length_Start[[#This Row],[Column5]])</f>
        <v>0.15158700993310401</v>
      </c>
      <c r="I1565" s="4">
        <f>_xlfn.NUMBERVALUE(Test_Length_Start[[#This Row],[Column6]])</f>
        <v>0.102712092937393</v>
      </c>
      <c r="J1565" s="4">
        <f>_xlfn.NUMBERVALUE(Test_Length_Start[[#This Row],[Column7]])</f>
        <v>0.13804072986671301</v>
      </c>
      <c r="K1565" s="4">
        <f>_xlfn.NUMBERVALUE(Test_Length_Start[[#This Row],[Column12]])</f>
        <v>3.3674593770410799</v>
      </c>
      <c r="L1565" s="8">
        <f>_xlfn.NUMBERVALUE(Test_Length_Start[[#This Row],[Column10]])</f>
        <v>0.34798480929543502</v>
      </c>
      <c r="M1565" s="4">
        <f>_xlfn.NUMBERVALUE(Test_Length_Start[[#This Row],[Column11]])</f>
        <v>0.416909748488279</v>
      </c>
      <c r="N1565" s="8">
        <f>Tableau2[[#This Row],[Longueur manquante]]-(6-Tableau2[[#This Row],[longueur]])</f>
        <v>-3.5836620367212708</v>
      </c>
    </row>
    <row r="1566" spans="2:14" x14ac:dyDescent="0.25">
      <c r="B1566" s="3" t="str">
        <f t="shared" si="48"/>
        <v>5</v>
      </c>
      <c r="C1566" s="4" t="str">
        <f>Test_Length_Start[[#This Row],[Column1]]</f>
        <v>5-Camera-0,15000000000000002</v>
      </c>
      <c r="D1566" s="3">
        <f t="shared" si="49"/>
        <v>1.5</v>
      </c>
      <c r="E1566" s="4">
        <f>_xlfn.NUMBERVALUE(Test_Length_Start[[#This Row],[Column2]])</f>
        <v>56.976371475262297</v>
      </c>
      <c r="F1566" s="4">
        <f>_xlfn.NUMBERVALUE(Test_Length_Start[[#This Row],[Column3]])</f>
        <v>2.11057106715753</v>
      </c>
      <c r="G1566" s="4">
        <f>_xlfn.NUMBERVALUE(Test_Length_Start[[#This Row],[Column4]])</f>
        <v>6.2831568121426096E-2</v>
      </c>
      <c r="H1566" s="4">
        <f>_xlfn.NUMBERVALUE(Test_Length_Start[[#This Row],[Column5]])</f>
        <v>0.104704562716932</v>
      </c>
      <c r="I1566" s="4">
        <f>_xlfn.NUMBERVALUE(Test_Length_Start[[#This Row],[Column6]])</f>
        <v>5.8403787893700099E-2</v>
      </c>
      <c r="J1566" s="4">
        <f>_xlfn.NUMBERVALUE(Test_Length_Start[[#This Row],[Column7]])</f>
        <v>9.00700649604214E-2</v>
      </c>
      <c r="K1566" s="4">
        <f>_xlfn.NUMBERVALUE(Test_Length_Start[[#This Row],[Column12]])</f>
        <v>3.5329997990047501</v>
      </c>
      <c r="L1566" s="8">
        <f>_xlfn.NUMBERVALUE(Test_Length_Start[[#This Row],[Column10]])</f>
        <v>0.154408680621028</v>
      </c>
      <c r="M1566" s="4">
        <f>_xlfn.NUMBERVALUE(Test_Length_Start[[#This Row],[Column11]])</f>
        <v>0.47380777418514503</v>
      </c>
      <c r="N1566" s="8">
        <f>Tableau2[[#This Row],[Longueur manquante]]-(6-Tableau2[[#This Row],[longueur]])</f>
        <v>-3.4156211586573249</v>
      </c>
    </row>
    <row r="1567" spans="2:14" x14ac:dyDescent="0.25">
      <c r="B1567" s="3" t="str">
        <f t="shared" si="48"/>
        <v>5</v>
      </c>
      <c r="C1567" s="4" t="str">
        <f>Test_Length_Start[[#This Row],[Column1]]</f>
        <v>5-Camera-0,15000000000000002</v>
      </c>
      <c r="D1567" s="3">
        <f t="shared" si="49"/>
        <v>1.5</v>
      </c>
      <c r="E1567" s="4">
        <f>_xlfn.NUMBERVALUE(Test_Length_Start[[#This Row],[Column2]])</f>
        <v>12.3716550366555</v>
      </c>
      <c r="F1567" s="4">
        <f>_xlfn.NUMBERVALUE(Test_Length_Start[[#This Row],[Column3]])</f>
        <v>2.14316631017841</v>
      </c>
      <c r="G1567" s="4">
        <f>_xlfn.NUMBERVALUE(Test_Length_Start[[#This Row],[Column4]])</f>
        <v>0.14748354645121201</v>
      </c>
      <c r="H1567" s="4">
        <f>_xlfn.NUMBERVALUE(Test_Length_Start[[#This Row],[Column5]])</f>
        <v>0.15918291554653699</v>
      </c>
      <c r="I1567" s="4">
        <f>_xlfn.NUMBERVALUE(Test_Length_Start[[#This Row],[Column6]])</f>
        <v>0.12356449589448699</v>
      </c>
      <c r="J1567" s="4">
        <f>_xlfn.NUMBERVALUE(Test_Length_Start[[#This Row],[Column7]])</f>
        <v>0.141170742601363</v>
      </c>
      <c r="K1567" s="4">
        <f>_xlfn.NUMBERVALUE(Test_Length_Start[[#This Row],[Column12]])</f>
        <v>3.6578679690137501</v>
      </c>
      <c r="L1567" s="8">
        <f>_xlfn.NUMBERVALUE(Test_Length_Start[[#This Row],[Column10]])</f>
        <v>0.43368827863681197</v>
      </c>
      <c r="M1567" s="4">
        <f>_xlfn.NUMBERVALUE(Test_Length_Start[[#This Row],[Column11]])</f>
        <v>0.43818374779753999</v>
      </c>
      <c r="N1567" s="8">
        <f>Tableau2[[#This Row],[Longueur manquante]]-(6-Tableau2[[#This Row],[longueur]])</f>
        <v>-3.4186499420240501</v>
      </c>
    </row>
    <row r="1568" spans="2:14" x14ac:dyDescent="0.25">
      <c r="B1568" s="3" t="str">
        <f t="shared" si="48"/>
        <v>5</v>
      </c>
      <c r="C1568" s="4" t="str">
        <f>Test_Length_Start[[#This Row],[Column1]]</f>
        <v>5-Camera-0,15000000000000002</v>
      </c>
      <c r="D1568" s="3">
        <f t="shared" si="49"/>
        <v>1.5</v>
      </c>
      <c r="E1568" s="4">
        <f>_xlfn.NUMBERVALUE(Test_Length_Start[[#This Row],[Column2]])</f>
        <v>41.1041897311258</v>
      </c>
      <c r="F1568" s="4">
        <f>_xlfn.NUMBERVALUE(Test_Length_Start[[#This Row],[Column3]])</f>
        <v>2.14671846712714</v>
      </c>
      <c r="G1568" s="4">
        <f>_xlfn.NUMBERVALUE(Test_Length_Start[[#This Row],[Column4]])</f>
        <v>0.123053602017189</v>
      </c>
      <c r="H1568" s="4">
        <f>_xlfn.NUMBERVALUE(Test_Length_Start[[#This Row],[Column5]])</f>
        <v>0.20421594162965001</v>
      </c>
      <c r="I1568" s="4">
        <f>_xlfn.NUMBERVALUE(Test_Length_Start[[#This Row],[Column6]])</f>
        <v>0.113235938299863</v>
      </c>
      <c r="J1568" s="4">
        <f>_xlfn.NUMBERVALUE(Test_Length_Start[[#This Row],[Column7]])</f>
        <v>0.180588315057502</v>
      </c>
      <c r="K1568" s="4">
        <f>_xlfn.NUMBERVALUE(Test_Length_Start[[#This Row],[Column12]])</f>
        <v>3.8355576869798802</v>
      </c>
      <c r="L1568" s="8">
        <f>_xlfn.NUMBERVALUE(Test_Length_Start[[#This Row],[Column10]])</f>
        <v>0.33990129431277899</v>
      </c>
      <c r="M1568" s="4">
        <f>_xlfn.NUMBERVALUE(Test_Length_Start[[#This Row],[Column11]])</f>
        <v>0.67075734793312103</v>
      </c>
      <c r="N1568" s="8">
        <f>Tableau2[[#This Row],[Longueur manquante]]-(6-Tableau2[[#This Row],[longueur]])</f>
        <v>-3.182524184939739</v>
      </c>
    </row>
    <row r="1569" spans="2:14" x14ac:dyDescent="0.25">
      <c r="B1569" s="3" t="str">
        <f t="shared" si="48"/>
        <v>5</v>
      </c>
      <c r="C1569" s="4" t="str">
        <f>Test_Length_Start[[#This Row],[Column1]]</f>
        <v>5-Camera-0,15000000000000002</v>
      </c>
      <c r="D1569" s="3">
        <f t="shared" si="49"/>
        <v>1.5</v>
      </c>
      <c r="E1569" s="4">
        <f>_xlfn.NUMBERVALUE(Test_Length_Start[[#This Row],[Column2]])</f>
        <v>87.063188996330396</v>
      </c>
      <c r="F1569" s="4">
        <f>_xlfn.NUMBERVALUE(Test_Length_Start[[#This Row],[Column3]])</f>
        <v>2.1325227724807698</v>
      </c>
      <c r="G1569" s="4">
        <f>_xlfn.NUMBERVALUE(Test_Length_Start[[#This Row],[Column4]])</f>
        <v>0.14885426864228801</v>
      </c>
      <c r="H1569" s="4">
        <f>_xlfn.NUMBERVALUE(Test_Length_Start[[#This Row],[Column5]])</f>
        <v>0.182545245139099</v>
      </c>
      <c r="I1569" s="4">
        <f>_xlfn.NUMBERVALUE(Test_Length_Start[[#This Row],[Column6]])</f>
        <v>0.128934334497875</v>
      </c>
      <c r="J1569" s="4">
        <f>_xlfn.NUMBERVALUE(Test_Length_Start[[#This Row],[Column7]])</f>
        <v>0.172604481194962</v>
      </c>
      <c r="K1569" s="4">
        <f>_xlfn.NUMBERVALUE(Test_Length_Start[[#This Row],[Column12]])</f>
        <v>4.19773730495944</v>
      </c>
      <c r="L1569" s="8">
        <f>_xlfn.NUMBERVALUE(Test_Length_Start[[#This Row],[Column10]])</f>
        <v>0.38626036673220299</v>
      </c>
      <c r="M1569" s="4">
        <f>_xlfn.NUMBERVALUE(Test_Length_Start[[#This Row],[Column11]])</f>
        <v>0.49234096812905698</v>
      </c>
      <c r="N1569" s="8">
        <f>Tableau2[[#This Row],[Longueur manquante]]-(6-Tableau2[[#This Row],[longueur]])</f>
        <v>-3.3751362593901733</v>
      </c>
    </row>
    <row r="1570" spans="2:14" x14ac:dyDescent="0.25">
      <c r="B1570" s="3" t="str">
        <f t="shared" si="48"/>
        <v>5</v>
      </c>
      <c r="C1570" s="4" t="str">
        <f>Test_Length_Start[[#This Row],[Column1]]</f>
        <v>5-Camera-0,15000000000000002</v>
      </c>
      <c r="D1570" s="3">
        <f t="shared" si="49"/>
        <v>1.5</v>
      </c>
      <c r="E1570" s="4">
        <f>_xlfn.NUMBERVALUE(Test_Length_Start[[#This Row],[Column2]])</f>
        <v>18.7321725265083</v>
      </c>
      <c r="F1570" s="4">
        <f>_xlfn.NUMBERVALUE(Test_Length_Start[[#This Row],[Column3]])</f>
        <v>2.1340777368624502</v>
      </c>
      <c r="G1570" s="4">
        <f>_xlfn.NUMBERVALUE(Test_Length_Start[[#This Row],[Column4]])</f>
        <v>0.113028780287486</v>
      </c>
      <c r="H1570" s="4">
        <f>_xlfn.NUMBERVALUE(Test_Length_Start[[#This Row],[Column5]])</f>
        <v>0.12752846888983299</v>
      </c>
      <c r="I1570" s="4">
        <f>_xlfn.NUMBERVALUE(Test_Length_Start[[#This Row],[Column6]])</f>
        <v>7.8050041201563003E-2</v>
      </c>
      <c r="J1570" s="4">
        <f>_xlfn.NUMBERVALUE(Test_Length_Start[[#This Row],[Column7]])</f>
        <v>0.112060825716066</v>
      </c>
      <c r="K1570" s="4">
        <f>_xlfn.NUMBERVALUE(Test_Length_Start[[#This Row],[Column12]])</f>
        <v>4.1953103089472199</v>
      </c>
      <c r="L1570" s="8">
        <f>_xlfn.NUMBERVALUE(Test_Length_Start[[#This Row],[Column10]])</f>
        <v>0.38261292976220201</v>
      </c>
      <c r="M1570" s="4">
        <f>_xlfn.NUMBERVALUE(Test_Length_Start[[#This Row],[Column11]])</f>
        <v>0.37887653608302901</v>
      </c>
      <c r="N1570" s="8">
        <f>Tableau2[[#This Row],[Longueur manquante]]-(6-Tableau2[[#This Row],[longueur]])</f>
        <v>-3.4870457270545208</v>
      </c>
    </row>
    <row r="1571" spans="2:14" x14ac:dyDescent="0.25">
      <c r="B1571" s="3" t="str">
        <f t="shared" si="48"/>
        <v>5</v>
      </c>
      <c r="C1571" s="4" t="str">
        <f>Test_Length_Start[[#This Row],[Column1]]</f>
        <v>5-Camera-0,15000000000000002</v>
      </c>
      <c r="D1571" s="3">
        <f t="shared" si="49"/>
        <v>1.5</v>
      </c>
      <c r="E1571" s="4">
        <f>_xlfn.NUMBERVALUE(Test_Length_Start[[#This Row],[Column2]])</f>
        <v>43.762048346881599</v>
      </c>
      <c r="F1571" s="4">
        <f>_xlfn.NUMBERVALUE(Test_Length_Start[[#This Row],[Column3]])</f>
        <v>2.0822149182304202</v>
      </c>
      <c r="G1571" s="4">
        <f>_xlfn.NUMBERVALUE(Test_Length_Start[[#This Row],[Column4]])</f>
        <v>7.6701311993320601E-2</v>
      </c>
      <c r="H1571" s="4">
        <f>_xlfn.NUMBERVALUE(Test_Length_Start[[#This Row],[Column5]])</f>
        <v>0.113137020082085</v>
      </c>
      <c r="I1571" s="4">
        <f>_xlfn.NUMBERVALUE(Test_Length_Start[[#This Row],[Column6]])</f>
        <v>6.8009840906568794E-2</v>
      </c>
      <c r="J1571" s="4">
        <f>_xlfn.NUMBERVALUE(Test_Length_Start[[#This Row],[Column7]])</f>
        <v>0.108514129628433</v>
      </c>
      <c r="K1571" s="4">
        <f>_xlfn.NUMBERVALUE(Test_Length_Start[[#This Row],[Column12]])</f>
        <v>3.5039109339704702</v>
      </c>
      <c r="L1571" s="8">
        <f>_xlfn.NUMBERVALUE(Test_Length_Start[[#This Row],[Column10]])</f>
        <v>0.212765507324301</v>
      </c>
      <c r="M1571" s="4">
        <f>_xlfn.NUMBERVALUE(Test_Length_Start[[#This Row],[Column11]])</f>
        <v>0.37843157931982302</v>
      </c>
      <c r="N1571" s="8">
        <f>Tableau2[[#This Row],[Longueur manquante]]-(6-Tableau2[[#This Row],[longueur]])</f>
        <v>-3.5393535024497567</v>
      </c>
    </row>
    <row r="1572" spans="2:14" x14ac:dyDescent="0.25">
      <c r="B1572" s="3" t="str">
        <f t="shared" si="48"/>
        <v>5</v>
      </c>
      <c r="C1572" s="4" t="str">
        <f>Test_Length_Start[[#This Row],[Column1]]</f>
        <v>5-Camera-0,15000000000000002</v>
      </c>
      <c r="D1572" s="3">
        <f t="shared" si="49"/>
        <v>1.5</v>
      </c>
      <c r="E1572" s="4">
        <f>_xlfn.NUMBERVALUE(Test_Length_Start[[#This Row],[Column2]])</f>
        <v>63.056192460972802</v>
      </c>
      <c r="F1572" s="4">
        <f>_xlfn.NUMBERVALUE(Test_Length_Start[[#This Row],[Column3]])</f>
        <v>2.0001199807482601</v>
      </c>
      <c r="G1572" s="4">
        <f>_xlfn.NUMBERVALUE(Test_Length_Start[[#This Row],[Column4]])</f>
        <v>0.107883856549567</v>
      </c>
      <c r="H1572" s="4">
        <f>_xlfn.NUMBERVALUE(Test_Length_Start[[#This Row],[Column5]])</f>
        <v>0.14627290862717701</v>
      </c>
      <c r="I1572" s="4">
        <f>_xlfn.NUMBERVALUE(Test_Length_Start[[#This Row],[Column6]])</f>
        <v>8.3026111733083996E-2</v>
      </c>
      <c r="J1572" s="4">
        <f>_xlfn.NUMBERVALUE(Test_Length_Start[[#This Row],[Column7]])</f>
        <v>0.136981009509616</v>
      </c>
      <c r="K1572" s="4">
        <f>_xlfn.NUMBERVALUE(Test_Length_Start[[#This Row],[Column12]])</f>
        <v>3.4558095240499802</v>
      </c>
      <c r="L1572" s="8">
        <f>_xlfn.NUMBERVALUE(Test_Length_Start[[#This Row],[Column10]])</f>
        <v>0.33521015959809303</v>
      </c>
      <c r="M1572" s="4">
        <f>_xlfn.NUMBERVALUE(Test_Length_Start[[#This Row],[Column11]])</f>
        <v>0.50823909890655194</v>
      </c>
      <c r="N1572" s="8">
        <f>Tableau2[[#This Row],[Longueur manquante]]-(6-Tableau2[[#This Row],[longueur]])</f>
        <v>-3.4916409203451879</v>
      </c>
    </row>
    <row r="1573" spans="2:14" x14ac:dyDescent="0.25">
      <c r="B1573" s="3" t="str">
        <f t="shared" si="48"/>
        <v>5</v>
      </c>
      <c r="C1573" s="4" t="str">
        <f>Test_Length_Start[[#This Row],[Column1]]</f>
        <v>5-Camera-0,15000000000000002</v>
      </c>
      <c r="D1573" s="3">
        <f t="shared" si="49"/>
        <v>1.5</v>
      </c>
      <c r="E1573" s="4">
        <f>_xlfn.NUMBERVALUE(Test_Length_Start[[#This Row],[Column2]])</f>
        <v>24.9359015662987</v>
      </c>
      <c r="F1573" s="4">
        <f>_xlfn.NUMBERVALUE(Test_Length_Start[[#This Row],[Column3]])</f>
        <v>2.0877370259508301</v>
      </c>
      <c r="G1573" s="4">
        <f>_xlfn.NUMBERVALUE(Test_Length_Start[[#This Row],[Column4]])</f>
        <v>0.194673729595115</v>
      </c>
      <c r="H1573" s="4">
        <f>_xlfn.NUMBERVALUE(Test_Length_Start[[#This Row],[Column5]])</f>
        <v>0.358426751552197</v>
      </c>
      <c r="I1573" s="4">
        <f>_xlfn.NUMBERVALUE(Test_Length_Start[[#This Row],[Column6]])</f>
        <v>0.15189268591041999</v>
      </c>
      <c r="J1573" s="4">
        <f>_xlfn.NUMBERVALUE(Test_Length_Start[[#This Row],[Column7]])</f>
        <v>0.23789438901620399</v>
      </c>
      <c r="K1573" s="4">
        <f>_xlfn.NUMBERVALUE(Test_Length_Start[[#This Row],[Column12]])</f>
        <v>2.8844147180206998</v>
      </c>
      <c r="L1573" s="8">
        <f>_xlfn.NUMBERVALUE(Test_Length_Start[[#This Row],[Column10]])</f>
        <v>0.61648410134588505</v>
      </c>
      <c r="M1573" s="4">
        <f>_xlfn.NUMBERVALUE(Test_Length_Start[[#This Row],[Column11]])</f>
        <v>1.02563739201322</v>
      </c>
      <c r="N1573" s="8">
        <f>Tableau2[[#This Row],[Longueur manquante]]-(6-Tableau2[[#This Row],[longueur]])</f>
        <v>-2.8866255820359497</v>
      </c>
    </row>
    <row r="1574" spans="2:14" x14ac:dyDescent="0.25">
      <c r="B1574" s="3" t="str">
        <f t="shared" si="48"/>
        <v>5</v>
      </c>
      <c r="C1574" s="4" t="str">
        <f>Test_Length_Start[[#This Row],[Column1]]</f>
        <v>5-Camera-0,15000000000000002</v>
      </c>
      <c r="D1574" s="3">
        <f t="shared" si="49"/>
        <v>1.5</v>
      </c>
      <c r="E1574" s="4">
        <f>_xlfn.NUMBERVALUE(Test_Length_Start[[#This Row],[Column2]])</f>
        <v>74.390495845819601</v>
      </c>
      <c r="F1574" s="4">
        <f>_xlfn.NUMBERVALUE(Test_Length_Start[[#This Row],[Column3]])</f>
        <v>2.0565959593844401</v>
      </c>
      <c r="G1574" s="4">
        <f>_xlfn.NUMBERVALUE(Test_Length_Start[[#This Row],[Column4]])</f>
        <v>4.6398450795707598E-2</v>
      </c>
      <c r="H1574" s="4">
        <f>_xlfn.NUMBERVALUE(Test_Length_Start[[#This Row],[Column5]])</f>
        <v>0.12303000848818101</v>
      </c>
      <c r="I1574" s="4">
        <f>_xlfn.NUMBERVALUE(Test_Length_Start[[#This Row],[Column6]])</f>
        <v>4.2050981958056503E-2</v>
      </c>
      <c r="J1574" s="4">
        <f>_xlfn.NUMBERVALUE(Test_Length_Start[[#This Row],[Column7]])</f>
        <v>9.4492406878061902E-2</v>
      </c>
      <c r="K1574" s="4">
        <f>_xlfn.NUMBERVALUE(Test_Length_Start[[#This Row],[Column12]])</f>
        <v>3.6721115410327898</v>
      </c>
      <c r="L1574" s="8">
        <f>_xlfn.NUMBERVALUE(Test_Length_Start[[#This Row],[Column10]])</f>
        <v>0.11335879104315801</v>
      </c>
      <c r="M1574" s="4">
        <f>_xlfn.NUMBERVALUE(Test_Length_Start[[#This Row],[Column11]])</f>
        <v>0.56707644598124396</v>
      </c>
      <c r="N1574" s="8">
        <f>Tableau2[[#This Row],[Longueur manquante]]-(6-Tableau2[[#This Row],[longueur]])</f>
        <v>-3.3763275946343159</v>
      </c>
    </row>
    <row r="1575" spans="2:14" x14ac:dyDescent="0.25">
      <c r="B1575" s="3" t="str">
        <f t="shared" si="48"/>
        <v>5</v>
      </c>
      <c r="C1575" s="4" t="str">
        <f>Test_Length_Start[[#This Row],[Column1]]</f>
        <v>5-Camera-0,15000000000000002</v>
      </c>
      <c r="D1575" s="3">
        <f t="shared" si="49"/>
        <v>1.5</v>
      </c>
      <c r="E1575" s="4">
        <f>_xlfn.NUMBERVALUE(Test_Length_Start[[#This Row],[Column2]])</f>
        <v>40.2879015835491</v>
      </c>
      <c r="F1575" s="4">
        <f>_xlfn.NUMBERVALUE(Test_Length_Start[[#This Row],[Column3]])</f>
        <v>2.0707735712569302</v>
      </c>
      <c r="G1575" s="4">
        <f>_xlfn.NUMBERVALUE(Test_Length_Start[[#This Row],[Column4]])</f>
        <v>8.3938588708031905E-2</v>
      </c>
      <c r="H1575" s="4">
        <f>_xlfn.NUMBERVALUE(Test_Length_Start[[#This Row],[Column5]])</f>
        <v>0.12083854695138101</v>
      </c>
      <c r="I1575" s="4">
        <f>_xlfn.NUMBERVALUE(Test_Length_Start[[#This Row],[Column6]])</f>
        <v>6.8088117907354306E-2</v>
      </c>
      <c r="J1575" s="4">
        <f>_xlfn.NUMBERVALUE(Test_Length_Start[[#This Row],[Column7]])</f>
        <v>0.115104476233992</v>
      </c>
      <c r="K1575" s="4">
        <f>_xlfn.NUMBERVALUE(Test_Length_Start[[#This Row],[Column12]])</f>
        <v>3.8515641889534802</v>
      </c>
      <c r="L1575" s="8">
        <f>_xlfn.NUMBERVALUE(Test_Length_Start[[#This Row],[Column10]])</f>
        <v>0.31424416589467502</v>
      </c>
      <c r="M1575" s="4">
        <f>_xlfn.NUMBERVALUE(Test_Length_Start[[#This Row],[Column11]])</f>
        <v>0.41800222177139001</v>
      </c>
      <c r="N1575" s="8">
        <f>Tableau2[[#This Row],[Longueur manquante]]-(6-Tableau2[[#This Row],[longueur]])</f>
        <v>-3.5112242069716797</v>
      </c>
    </row>
    <row r="1576" spans="2:14" x14ac:dyDescent="0.25">
      <c r="B1576" s="3" t="str">
        <f t="shared" si="48"/>
        <v>5</v>
      </c>
      <c r="C1576" s="4" t="str">
        <f>Test_Length_Start[[#This Row],[Column1]]</f>
        <v>5-Camera-0,15000000000000002</v>
      </c>
      <c r="D1576" s="3">
        <f t="shared" si="49"/>
        <v>1.5</v>
      </c>
      <c r="E1576" s="4">
        <f>_xlfn.NUMBERVALUE(Test_Length_Start[[#This Row],[Column2]])</f>
        <v>88.847477407812505</v>
      </c>
      <c r="F1576" s="4">
        <f>_xlfn.NUMBERVALUE(Test_Length_Start[[#This Row],[Column3]])</f>
        <v>2.14928585735806</v>
      </c>
      <c r="G1576" s="4">
        <f>_xlfn.NUMBERVALUE(Test_Length_Start[[#This Row],[Column4]])</f>
        <v>0.14856183568353501</v>
      </c>
      <c r="H1576" s="4">
        <f>_xlfn.NUMBERVALUE(Test_Length_Start[[#This Row],[Column5]])</f>
        <v>0.17201099778764201</v>
      </c>
      <c r="I1576" s="4">
        <f>_xlfn.NUMBERVALUE(Test_Length_Start[[#This Row],[Column6]])</f>
        <v>0.136184791831406</v>
      </c>
      <c r="J1576" s="4">
        <f>_xlfn.NUMBERVALUE(Test_Length_Start[[#This Row],[Column7]])</f>
        <v>0.16462944586391701</v>
      </c>
      <c r="K1576" s="4">
        <f>_xlfn.NUMBERVALUE(Test_Length_Start[[#This Row],[Column12]])</f>
        <v>3.52080696704797</v>
      </c>
      <c r="L1576" s="8">
        <f>_xlfn.NUMBERVALUE(Test_Length_Start[[#This Row],[Column10]])</f>
        <v>0.34943998315124403</v>
      </c>
      <c r="M1576" s="4">
        <f>_xlfn.NUMBERVALUE(Test_Length_Start[[#This Row],[Column11]])</f>
        <v>0.48679088505690798</v>
      </c>
      <c r="N1576" s="8">
        <f>Tableau2[[#This Row],[Longueur manquante]]-(6-Tableau2[[#This Row],[longueur]])</f>
        <v>-3.3639232575850322</v>
      </c>
    </row>
    <row r="1577" spans="2:14" x14ac:dyDescent="0.25">
      <c r="B1577" s="3" t="str">
        <f t="shared" si="48"/>
        <v>5</v>
      </c>
      <c r="C1577" s="4" t="str">
        <f>Test_Length_Start[[#This Row],[Column1]]</f>
        <v>5-Camera-0,15000000000000002</v>
      </c>
      <c r="D1577" s="3">
        <f t="shared" si="49"/>
        <v>1.5</v>
      </c>
      <c r="E1577" s="4">
        <f>_xlfn.NUMBERVALUE(Test_Length_Start[[#This Row],[Column2]])</f>
        <v>27.7192161655117</v>
      </c>
      <c r="F1577" s="4">
        <f>_xlfn.NUMBERVALUE(Test_Length_Start[[#This Row],[Column3]])</f>
        <v>2.0438494737127102</v>
      </c>
      <c r="G1577" s="4">
        <f>_xlfn.NUMBERVALUE(Test_Length_Start[[#This Row],[Column4]])</f>
        <v>9.9392059773201993E-2</v>
      </c>
      <c r="H1577" s="4">
        <f>_xlfn.NUMBERVALUE(Test_Length_Start[[#This Row],[Column5]])</f>
        <v>0.16109948906704299</v>
      </c>
      <c r="I1577" s="4">
        <f>_xlfn.NUMBERVALUE(Test_Length_Start[[#This Row],[Column6]])</f>
        <v>6.0628471427713299E-2</v>
      </c>
      <c r="J1577" s="4">
        <f>_xlfn.NUMBERVALUE(Test_Length_Start[[#This Row],[Column7]])</f>
        <v>0.146996228520092</v>
      </c>
      <c r="K1577" s="4">
        <f>_xlfn.NUMBERVALUE(Test_Length_Start[[#This Row],[Column12]])</f>
        <v>3.90509229898452</v>
      </c>
      <c r="L1577" s="8">
        <f>_xlfn.NUMBERVALUE(Test_Length_Start[[#This Row],[Column10]])</f>
        <v>0.388326291763474</v>
      </c>
      <c r="M1577" s="4">
        <f>_xlfn.NUMBERVALUE(Test_Length_Start[[#This Row],[Column11]])</f>
        <v>0.53602639238030603</v>
      </c>
      <c r="N1577" s="8">
        <f>Tableau2[[#This Row],[Longueur manquante]]-(6-Tableau2[[#This Row],[longueur]])</f>
        <v>-3.4201241339069837</v>
      </c>
    </row>
    <row r="1578" spans="2:14" x14ac:dyDescent="0.25">
      <c r="B1578" s="3" t="str">
        <f t="shared" si="48"/>
        <v>5</v>
      </c>
      <c r="C1578" s="4" t="str">
        <f>Test_Length_Start[[#This Row],[Column1]]</f>
        <v>5-Camera-0,15000000000000002</v>
      </c>
      <c r="D1578" s="3">
        <f t="shared" si="49"/>
        <v>1.5</v>
      </c>
      <c r="E1578" s="4">
        <f>_xlfn.NUMBERVALUE(Test_Length_Start[[#This Row],[Column2]])</f>
        <v>86.128091119785594</v>
      </c>
      <c r="F1578" s="4">
        <f>_xlfn.NUMBERVALUE(Test_Length_Start[[#This Row],[Column3]])</f>
        <v>2.1773300520474201</v>
      </c>
      <c r="G1578" s="4">
        <f>_xlfn.NUMBERVALUE(Test_Length_Start[[#This Row],[Column4]])</f>
        <v>0.14124250118042</v>
      </c>
      <c r="H1578" s="4">
        <f>_xlfn.NUMBERVALUE(Test_Length_Start[[#This Row],[Column5]])</f>
        <v>0.16129736435217401</v>
      </c>
      <c r="I1578" s="4">
        <f>_xlfn.NUMBERVALUE(Test_Length_Start[[#This Row],[Column6]])</f>
        <v>0.11589978521102801</v>
      </c>
      <c r="J1578" s="4">
        <f>_xlfn.NUMBERVALUE(Test_Length_Start[[#This Row],[Column7]])</f>
        <v>0.146873539786465</v>
      </c>
      <c r="K1578" s="4">
        <f>_xlfn.NUMBERVALUE(Test_Length_Start[[#This Row],[Column12]])</f>
        <v>3.8801864300621598</v>
      </c>
      <c r="L1578" s="8">
        <f>_xlfn.NUMBERVALUE(Test_Length_Start[[#This Row],[Column10]])</f>
        <v>0.37386863808937998</v>
      </c>
      <c r="M1578" s="4">
        <f>_xlfn.NUMBERVALUE(Test_Length_Start[[#This Row],[Column11]])</f>
        <v>0.50337378377353204</v>
      </c>
      <c r="N1578" s="8">
        <f>Tableau2[[#This Row],[Longueur manquante]]-(6-Tableau2[[#This Row],[longueur]])</f>
        <v>-3.3192961641790477</v>
      </c>
    </row>
    <row r="1579" spans="2:14" x14ac:dyDescent="0.25">
      <c r="B1579" s="3" t="str">
        <f t="shared" si="48"/>
        <v>5</v>
      </c>
      <c r="C1579" s="4" t="str">
        <f>Test_Length_Start[[#This Row],[Column1]]</f>
        <v>5-Camera-0,15000000000000002</v>
      </c>
      <c r="D1579" s="3">
        <f t="shared" si="49"/>
        <v>1.5</v>
      </c>
      <c r="E1579" s="4">
        <f>_xlfn.NUMBERVALUE(Test_Length_Start[[#This Row],[Column2]])</f>
        <v>45.672157766730997</v>
      </c>
      <c r="F1579" s="4">
        <f>_xlfn.NUMBERVALUE(Test_Length_Start[[#This Row],[Column3]])</f>
        <v>2.0645412956030702</v>
      </c>
      <c r="G1579" s="4">
        <f>_xlfn.NUMBERVALUE(Test_Length_Start[[#This Row],[Column4]])</f>
        <v>0.10492038517595</v>
      </c>
      <c r="H1579" s="4">
        <f>_xlfn.NUMBERVALUE(Test_Length_Start[[#This Row],[Column5]])</f>
        <v>0.14694401784710401</v>
      </c>
      <c r="I1579" s="4">
        <f>_xlfn.NUMBERVALUE(Test_Length_Start[[#This Row],[Column6]])</f>
        <v>6.9962492500565895E-2</v>
      </c>
      <c r="J1579" s="4">
        <f>_xlfn.NUMBERVALUE(Test_Length_Start[[#This Row],[Column7]])</f>
        <v>0.12994216862909</v>
      </c>
      <c r="K1579" s="4">
        <f>_xlfn.NUMBERVALUE(Test_Length_Start[[#This Row],[Column12]])</f>
        <v>3.7353227739222299</v>
      </c>
      <c r="L1579" s="8">
        <f>_xlfn.NUMBERVALUE(Test_Length_Start[[#This Row],[Column10]])</f>
        <v>0.37261045979082302</v>
      </c>
      <c r="M1579" s="4">
        <f>_xlfn.NUMBERVALUE(Test_Length_Start[[#This Row],[Column11]])</f>
        <v>0.53946287440908702</v>
      </c>
      <c r="N1579" s="8">
        <f>Tableau2[[#This Row],[Longueur manquante]]-(6-Tableau2[[#This Row],[longueur]])</f>
        <v>-3.395995829987843</v>
      </c>
    </row>
    <row r="1580" spans="2:14" x14ac:dyDescent="0.25">
      <c r="B1580" s="3" t="str">
        <f t="shared" si="48"/>
        <v>5</v>
      </c>
      <c r="C1580" s="4" t="str">
        <f>Test_Length_Start[[#This Row],[Column1]]</f>
        <v>5-Camera-0,15000000000000002</v>
      </c>
      <c r="D1580" s="3">
        <f t="shared" si="49"/>
        <v>1.5</v>
      </c>
      <c r="E1580" s="4">
        <f>_xlfn.NUMBERVALUE(Test_Length_Start[[#This Row],[Column2]])</f>
        <v>89.381395939761305</v>
      </c>
      <c r="F1580" s="4">
        <f>_xlfn.NUMBERVALUE(Test_Length_Start[[#This Row],[Column3]])</f>
        <v>2.06164543039639</v>
      </c>
      <c r="G1580" s="4">
        <f>_xlfn.NUMBERVALUE(Test_Length_Start[[#This Row],[Column4]])</f>
        <v>8.7636101114079198E-2</v>
      </c>
      <c r="H1580" s="4">
        <f>_xlfn.NUMBERVALUE(Test_Length_Start[[#This Row],[Column5]])</f>
        <v>0.12134538020440901</v>
      </c>
      <c r="I1580" s="4">
        <f>_xlfn.NUMBERVALUE(Test_Length_Start[[#This Row],[Column6]])</f>
        <v>7.3161088944967298E-2</v>
      </c>
      <c r="J1580" s="4">
        <f>_xlfn.NUMBERVALUE(Test_Length_Start[[#This Row],[Column7]])</f>
        <v>0.11154435520490701</v>
      </c>
      <c r="K1580" s="4">
        <f>_xlfn.NUMBERVALUE(Test_Length_Start[[#This Row],[Column12]])</f>
        <v>3.9631218119757201</v>
      </c>
      <c r="L1580" s="8">
        <f>_xlfn.NUMBERVALUE(Test_Length_Start[[#This Row],[Column10]])</f>
        <v>0.23748922879571299</v>
      </c>
      <c r="M1580" s="4">
        <f>_xlfn.NUMBERVALUE(Test_Length_Start[[#This Row],[Column11]])</f>
        <v>0.468452946810749</v>
      </c>
      <c r="N1580" s="8">
        <f>Tableau2[[#This Row],[Longueur manquante]]-(6-Tableau2[[#This Row],[longueur]])</f>
        <v>-3.469901622792861</v>
      </c>
    </row>
    <row r="1581" spans="2:14" x14ac:dyDescent="0.25">
      <c r="B1581" s="3" t="str">
        <f t="shared" si="48"/>
        <v>5</v>
      </c>
      <c r="C1581" s="4" t="str">
        <f>Test_Length_Start[[#This Row],[Column1]]</f>
        <v>5-Camera-0,15000000000000002</v>
      </c>
      <c r="D1581" s="3">
        <f t="shared" si="49"/>
        <v>1.5</v>
      </c>
      <c r="E1581" s="4">
        <f>_xlfn.NUMBERVALUE(Test_Length_Start[[#This Row],[Column2]])</f>
        <v>85.124038768623194</v>
      </c>
      <c r="F1581" s="4">
        <f>_xlfn.NUMBERVALUE(Test_Length_Start[[#This Row],[Column3]])</f>
        <v>2.0458916841872798</v>
      </c>
      <c r="G1581" s="4">
        <f>_xlfn.NUMBERVALUE(Test_Length_Start[[#This Row],[Column4]])</f>
        <v>8.9382914652509401E-2</v>
      </c>
      <c r="H1581" s="4">
        <f>_xlfn.NUMBERVALUE(Test_Length_Start[[#This Row],[Column5]])</f>
        <v>0.13210598075446101</v>
      </c>
      <c r="I1581" s="4">
        <f>_xlfn.NUMBERVALUE(Test_Length_Start[[#This Row],[Column6]])</f>
        <v>7.60428794060138E-2</v>
      </c>
      <c r="J1581" s="4">
        <f>_xlfn.NUMBERVALUE(Test_Length_Start[[#This Row],[Column7]])</f>
        <v>0.12732146478572301</v>
      </c>
      <c r="K1581" s="4">
        <f>_xlfn.NUMBERVALUE(Test_Length_Start[[#This Row],[Column12]])</f>
        <v>3.3973664919612898</v>
      </c>
      <c r="L1581" s="8">
        <f>_xlfn.NUMBERVALUE(Test_Length_Start[[#This Row],[Column10]])</f>
        <v>0.37068527556728598</v>
      </c>
      <c r="M1581" s="4">
        <f>_xlfn.NUMBERVALUE(Test_Length_Start[[#This Row],[Column11]])</f>
        <v>0.34761592139098901</v>
      </c>
      <c r="N1581" s="8">
        <f>Tableau2[[#This Row],[Longueur manquante]]-(6-Tableau2[[#This Row],[longueur]])</f>
        <v>-3.6064923944217311</v>
      </c>
    </row>
    <row r="1582" spans="2:14" x14ac:dyDescent="0.25">
      <c r="B1582" s="3" t="str">
        <f t="shared" si="48"/>
        <v>5</v>
      </c>
      <c r="C1582" s="4" t="str">
        <f>Test_Length_Start[[#This Row],[Column1]]</f>
        <v>5-Ground_Truth</v>
      </c>
      <c r="D1582" s="3">
        <f t="shared" si="49"/>
        <v>-2</v>
      </c>
      <c r="E1582" s="4">
        <f>_xlfn.NUMBERVALUE(Test_Length_Start[[#This Row],[Column2]])</f>
        <v>25.768921668843301</v>
      </c>
      <c r="F1582" s="4">
        <f>_xlfn.NUMBERVALUE(Test_Length_Start[[#This Row],[Column3]])</f>
        <v>2.1499943519148901</v>
      </c>
      <c r="G1582" s="4">
        <f>_xlfn.NUMBERVALUE(Test_Length_Start[[#This Row],[Column4]])</f>
        <v>4.2094149486445097E-2</v>
      </c>
      <c r="H1582" s="4">
        <f>_xlfn.NUMBERVALUE(Test_Length_Start[[#This Row],[Column5]])</f>
        <v>8.9335757175924194E-2</v>
      </c>
      <c r="I1582" s="4">
        <f>_xlfn.NUMBERVALUE(Test_Length_Start[[#This Row],[Column6]])</f>
        <v>1.14179460156561E-2</v>
      </c>
      <c r="J1582" s="4">
        <f>_xlfn.NUMBERVALUE(Test_Length_Start[[#This Row],[Column7]])</f>
        <v>7.3594335859188995E-2</v>
      </c>
      <c r="K1582" s="4">
        <f>_xlfn.NUMBERVALUE(Test_Length_Start[[#This Row],[Column12]])</f>
        <v>2.7733274730853701</v>
      </c>
      <c r="L1582" s="8">
        <f>_xlfn.NUMBERVALUE(Test_Length_Start[[#This Row],[Column10]])</f>
        <v>0.33834391789245999</v>
      </c>
      <c r="M1582" s="4">
        <f>_xlfn.NUMBERVALUE(Test_Length_Start[[#This Row],[Column11]])</f>
        <v>0.42621116701454298</v>
      </c>
      <c r="N1582" s="8">
        <f>Tableau2[[#This Row],[Longueur manquante]]-(6-Tableau2[[#This Row],[longueur]])</f>
        <v>-3.4237944810705669</v>
      </c>
    </row>
    <row r="1583" spans="2:14" x14ac:dyDescent="0.25">
      <c r="B1583" s="3" t="str">
        <f t="shared" si="48"/>
        <v>5</v>
      </c>
      <c r="C1583" s="4" t="str">
        <f>Test_Length_Start[[#This Row],[Column1]]</f>
        <v>5-Ground_Truth</v>
      </c>
      <c r="D1583" s="3">
        <f t="shared" si="49"/>
        <v>-2</v>
      </c>
      <c r="E1583" s="4">
        <f>_xlfn.NUMBERVALUE(Test_Length_Start[[#This Row],[Column2]])</f>
        <v>73.1905312586631</v>
      </c>
      <c r="F1583" s="4">
        <f>_xlfn.NUMBERVALUE(Test_Length_Start[[#This Row],[Column3]])</f>
        <v>1.8943324447693699</v>
      </c>
      <c r="G1583" s="4">
        <f>_xlfn.NUMBERVALUE(Test_Length_Start[[#This Row],[Column4]])</f>
        <v>1.22905691574816E-2</v>
      </c>
      <c r="H1583" s="4">
        <f>_xlfn.NUMBERVALUE(Test_Length_Start[[#This Row],[Column5]])</f>
        <v>8.5293293251755206E-2</v>
      </c>
      <c r="I1583" s="4">
        <f>_xlfn.NUMBERVALUE(Test_Length_Start[[#This Row],[Column6]])</f>
        <v>5.8761053309336602E-3</v>
      </c>
      <c r="J1583" s="4">
        <f>_xlfn.NUMBERVALUE(Test_Length_Start[[#This Row],[Column7]])</f>
        <v>5.8617409278983998E-2</v>
      </c>
      <c r="K1583" s="4">
        <f>_xlfn.NUMBERVALUE(Test_Length_Start[[#This Row],[Column12]])</f>
        <v>2.6380505360430102</v>
      </c>
      <c r="L1583" s="8">
        <f>_xlfn.NUMBERVALUE(Test_Length_Start[[#This Row],[Column10]])</f>
        <v>4.7955735967490302E-2</v>
      </c>
      <c r="M1583" s="4">
        <f>_xlfn.NUMBERVALUE(Test_Length_Start[[#This Row],[Column11]])</f>
        <v>0.46798784748031802</v>
      </c>
      <c r="N1583" s="8">
        <f>Tableau2[[#This Row],[Longueur manquante]]-(6-Tableau2[[#This Row],[longueur]])</f>
        <v>-3.637679707750312</v>
      </c>
    </row>
    <row r="1584" spans="2:14" x14ac:dyDescent="0.25">
      <c r="B1584" s="3" t="str">
        <f t="shared" si="48"/>
        <v>5</v>
      </c>
      <c r="C1584" s="4" t="str">
        <f>Test_Length_Start[[#This Row],[Column1]]</f>
        <v>5-Ground_Truth</v>
      </c>
      <c r="D1584" s="3">
        <f t="shared" si="49"/>
        <v>-2</v>
      </c>
      <c r="E1584" s="4">
        <f>_xlfn.NUMBERVALUE(Test_Length_Start[[#This Row],[Column2]])</f>
        <v>55.361077846847799</v>
      </c>
      <c r="F1584" s="4">
        <f>_xlfn.NUMBERVALUE(Test_Length_Start[[#This Row],[Column3]])</f>
        <v>1.83055868903815</v>
      </c>
      <c r="G1584" s="4">
        <f>_xlfn.NUMBERVALUE(Test_Length_Start[[#This Row],[Column4]])</f>
        <v>3.4875840680330401E-2</v>
      </c>
      <c r="H1584" s="4">
        <f>_xlfn.NUMBERVALUE(Test_Length_Start[[#This Row],[Column5]])</f>
        <v>9.3113740711478002E-2</v>
      </c>
      <c r="I1584" s="4">
        <f>_xlfn.NUMBERVALUE(Test_Length_Start[[#This Row],[Column6]])</f>
        <v>3.1004968337597E-2</v>
      </c>
      <c r="J1584" s="4">
        <f>_xlfn.NUMBERVALUE(Test_Length_Start[[#This Row],[Column7]])</f>
        <v>7.3384499259451494E-2</v>
      </c>
      <c r="K1584" s="4">
        <f>_xlfn.NUMBERVALUE(Test_Length_Start[[#This Row],[Column12]])</f>
        <v>3.1470125400228399</v>
      </c>
      <c r="L1584" s="8">
        <f>_xlfn.NUMBERVALUE(Test_Length_Start[[#This Row],[Column10]])</f>
        <v>9.1029969958427298E-2</v>
      </c>
      <c r="M1584" s="4">
        <f>_xlfn.NUMBERVALUE(Test_Length_Start[[#This Row],[Column11]])</f>
        <v>0.41642652752267401</v>
      </c>
      <c r="N1584" s="8">
        <f>Tableau2[[#This Row],[Longueur manquante]]-(6-Tableau2[[#This Row],[longueur]])</f>
        <v>-3.753014783439176</v>
      </c>
    </row>
    <row r="1585" spans="2:14" x14ac:dyDescent="0.25">
      <c r="B1585" s="3" t="str">
        <f t="shared" si="48"/>
        <v>5</v>
      </c>
      <c r="C1585" s="4" t="str">
        <f>Test_Length_Start[[#This Row],[Column1]]</f>
        <v>5-Ground_Truth</v>
      </c>
      <c r="D1585" s="3">
        <f t="shared" si="49"/>
        <v>-2</v>
      </c>
      <c r="E1585" s="4">
        <f>_xlfn.NUMBERVALUE(Test_Length_Start[[#This Row],[Column2]])</f>
        <v>73.061120381317494</v>
      </c>
      <c r="F1585" s="4">
        <f>_xlfn.NUMBERVALUE(Test_Length_Start[[#This Row],[Column3]])</f>
        <v>1.8011883726155999</v>
      </c>
      <c r="G1585" s="4">
        <f>_xlfn.NUMBERVALUE(Test_Length_Start[[#This Row],[Column4]])</f>
        <v>6.1489638709781302E-3</v>
      </c>
      <c r="H1585" s="4">
        <f>_xlfn.NUMBERVALUE(Test_Length_Start[[#This Row],[Column5]])</f>
        <v>8.3072975695138093E-2</v>
      </c>
      <c r="I1585" s="4">
        <f>_xlfn.NUMBERVALUE(Test_Length_Start[[#This Row],[Column6]])</f>
        <v>4.1925670307841698E-3</v>
      </c>
      <c r="J1585" s="4">
        <f>_xlfn.NUMBERVALUE(Test_Length_Start[[#This Row],[Column7]])</f>
        <v>5.918127356603E-2</v>
      </c>
      <c r="K1585" s="4">
        <f>_xlfn.NUMBERVALUE(Test_Length_Start[[#This Row],[Column12]])</f>
        <v>2.7001459960592902</v>
      </c>
      <c r="L1585" s="8">
        <f>_xlfn.NUMBERVALUE(Test_Length_Start[[#This Row],[Column10]])</f>
        <v>4.7189431978684797E-2</v>
      </c>
      <c r="M1585" s="4">
        <f>_xlfn.NUMBERVALUE(Test_Length_Start[[#This Row],[Column11]])</f>
        <v>0.428893406407164</v>
      </c>
      <c r="N1585" s="8">
        <f>Tableau2[[#This Row],[Longueur manquante]]-(6-Tableau2[[#This Row],[longueur]])</f>
        <v>-3.7699182209772357</v>
      </c>
    </row>
    <row r="1586" spans="2:14" x14ac:dyDescent="0.25">
      <c r="B1586" s="3" t="str">
        <f t="shared" si="48"/>
        <v>5</v>
      </c>
      <c r="C1586" s="4" t="str">
        <f>Test_Length_Start[[#This Row],[Column1]]</f>
        <v>5-Ground_Truth</v>
      </c>
      <c r="D1586" s="3">
        <f t="shared" si="49"/>
        <v>-2</v>
      </c>
      <c r="E1586" s="4">
        <f>_xlfn.NUMBERVALUE(Test_Length_Start[[#This Row],[Column2]])</f>
        <v>76.186785644449401</v>
      </c>
      <c r="F1586" s="4">
        <f>_xlfn.NUMBERVALUE(Test_Length_Start[[#This Row],[Column3]])</f>
        <v>1.9273154204059999</v>
      </c>
      <c r="G1586" s="4">
        <f>_xlfn.NUMBERVALUE(Test_Length_Start[[#This Row],[Column4]])</f>
        <v>9.6021230537864603E-3</v>
      </c>
      <c r="H1586" s="4">
        <f>_xlfn.NUMBERVALUE(Test_Length_Start[[#This Row],[Column5]])</f>
        <v>8.2514467020163906E-2</v>
      </c>
      <c r="I1586" s="4">
        <f>_xlfn.NUMBERVALUE(Test_Length_Start[[#This Row],[Column6]])</f>
        <v>7.20355714854134E-3</v>
      </c>
      <c r="J1586" s="4">
        <f>_xlfn.NUMBERVALUE(Test_Length_Start[[#This Row],[Column7]])</f>
        <v>5.5704521391380102E-2</v>
      </c>
      <c r="K1586" s="4">
        <f>_xlfn.NUMBERVALUE(Test_Length_Start[[#This Row],[Column12]])</f>
        <v>2.6548734019743199</v>
      </c>
      <c r="L1586" s="8">
        <f>_xlfn.NUMBERVALUE(Test_Length_Start[[#This Row],[Column10]])</f>
        <v>2.81564193731993E-2</v>
      </c>
      <c r="M1586" s="4">
        <f>_xlfn.NUMBERVALUE(Test_Length_Start[[#This Row],[Column11]])</f>
        <v>0.47135266671269299</v>
      </c>
      <c r="N1586" s="8">
        <f>Tableau2[[#This Row],[Longueur manquante]]-(6-Tableau2[[#This Row],[longueur]])</f>
        <v>-3.6013319128813071</v>
      </c>
    </row>
    <row r="1587" spans="2:14" x14ac:dyDescent="0.25">
      <c r="B1587" s="3" t="str">
        <f t="shared" si="48"/>
        <v>5</v>
      </c>
      <c r="C1587" s="4" t="str">
        <f>Test_Length_Start[[#This Row],[Column1]]</f>
        <v>5-Ground_Truth</v>
      </c>
      <c r="D1587" s="3">
        <f t="shared" si="49"/>
        <v>-2</v>
      </c>
      <c r="E1587" s="4">
        <f>_xlfn.NUMBERVALUE(Test_Length_Start[[#This Row],[Column2]])</f>
        <v>75.123406495223094</v>
      </c>
      <c r="F1587" s="4">
        <f>_xlfn.NUMBERVALUE(Test_Length_Start[[#This Row],[Column3]])</f>
        <v>1.88028844381287</v>
      </c>
      <c r="G1587" s="4">
        <f>_xlfn.NUMBERVALUE(Test_Length_Start[[#This Row],[Column4]])</f>
        <v>1.18464876890039E-2</v>
      </c>
      <c r="H1587" s="4">
        <f>_xlfn.NUMBERVALUE(Test_Length_Start[[#This Row],[Column5]])</f>
        <v>8.0431888239363897E-2</v>
      </c>
      <c r="I1587" s="4">
        <f>_xlfn.NUMBERVALUE(Test_Length_Start[[#This Row],[Column6]])</f>
        <v>1.06699044273687E-2</v>
      </c>
      <c r="J1587" s="4">
        <f>_xlfn.NUMBERVALUE(Test_Length_Start[[#This Row],[Column7]])</f>
        <v>5.6740589884919403E-2</v>
      </c>
      <c r="K1587" s="4">
        <f>_xlfn.NUMBERVALUE(Test_Length_Start[[#This Row],[Column12]])</f>
        <v>2.6717191720381299</v>
      </c>
      <c r="L1587" s="8">
        <f>_xlfn.NUMBERVALUE(Test_Length_Start[[#This Row],[Column10]])</f>
        <v>2.8766579205924299E-2</v>
      </c>
      <c r="M1587" s="4">
        <f>_xlfn.NUMBERVALUE(Test_Length_Start[[#This Row],[Column11]])</f>
        <v>0.44956555500783901</v>
      </c>
      <c r="N1587" s="8">
        <f>Tableau2[[#This Row],[Longueur manquante]]-(6-Tableau2[[#This Row],[longueur]])</f>
        <v>-3.6701460011792908</v>
      </c>
    </row>
    <row r="1588" spans="2:14" x14ac:dyDescent="0.25">
      <c r="B1588" s="3" t="str">
        <f t="shared" si="48"/>
        <v>5</v>
      </c>
      <c r="C1588" s="4" t="str">
        <f>Test_Length_Start[[#This Row],[Column1]]</f>
        <v>5-Ground_Truth</v>
      </c>
      <c r="D1588" s="3">
        <f t="shared" si="49"/>
        <v>-2</v>
      </c>
      <c r="E1588" s="4">
        <f>_xlfn.NUMBERVALUE(Test_Length_Start[[#This Row],[Column2]])</f>
        <v>67.985434301819694</v>
      </c>
      <c r="F1588" s="4">
        <f>_xlfn.NUMBERVALUE(Test_Length_Start[[#This Row],[Column3]])</f>
        <v>1.8709596135586299</v>
      </c>
      <c r="G1588" s="4">
        <f>_xlfn.NUMBERVALUE(Test_Length_Start[[#This Row],[Column4]])</f>
        <v>5.2582828421654697E-3</v>
      </c>
      <c r="H1588" s="4">
        <f>_xlfn.NUMBERVALUE(Test_Length_Start[[#This Row],[Column5]])</f>
        <v>7.9465019750070698E-2</v>
      </c>
      <c r="I1588" s="4">
        <f>_xlfn.NUMBERVALUE(Test_Length_Start[[#This Row],[Column6]])</f>
        <v>3.7541021603310098E-3</v>
      </c>
      <c r="J1588" s="4">
        <f>_xlfn.NUMBERVALUE(Test_Length_Start[[#This Row],[Column7]])</f>
        <v>5.5779999184086597E-2</v>
      </c>
      <c r="K1588" s="4">
        <f>_xlfn.NUMBERVALUE(Test_Length_Start[[#This Row],[Column12]])</f>
        <v>2.5227257710648701</v>
      </c>
      <c r="L1588" s="8">
        <f>_xlfn.NUMBERVALUE(Test_Length_Start[[#This Row],[Column10]])</f>
        <v>1.5289619497114401E-2</v>
      </c>
      <c r="M1588" s="4">
        <f>_xlfn.NUMBERVALUE(Test_Length_Start[[#This Row],[Column11]])</f>
        <v>0.448987089730287</v>
      </c>
      <c r="N1588" s="8">
        <f>Tableau2[[#This Row],[Longueur manquante]]-(6-Tableau2[[#This Row],[longueur]])</f>
        <v>-3.6800532967110833</v>
      </c>
    </row>
    <row r="1589" spans="2:14" x14ac:dyDescent="0.25">
      <c r="B1589" s="3" t="str">
        <f t="shared" si="48"/>
        <v>5</v>
      </c>
      <c r="C1589" s="4" t="str">
        <f>Test_Length_Start[[#This Row],[Column1]]</f>
        <v>5-Ground_Truth</v>
      </c>
      <c r="D1589" s="3">
        <f t="shared" si="49"/>
        <v>-2</v>
      </c>
      <c r="E1589" s="4">
        <f>_xlfn.NUMBERVALUE(Test_Length_Start[[#This Row],[Column2]])</f>
        <v>56.4592365386873</v>
      </c>
      <c r="F1589" s="4">
        <f>_xlfn.NUMBERVALUE(Test_Length_Start[[#This Row],[Column3]])</f>
        <v>1.8421041948293</v>
      </c>
      <c r="G1589" s="4">
        <f>_xlfn.NUMBERVALUE(Test_Length_Start[[#This Row],[Column4]])</f>
        <v>2.91023330680855E-2</v>
      </c>
      <c r="H1589" s="4">
        <f>_xlfn.NUMBERVALUE(Test_Length_Start[[#This Row],[Column5]])</f>
        <v>9.0595121333951006E-2</v>
      </c>
      <c r="I1589" s="4">
        <f>_xlfn.NUMBERVALUE(Test_Length_Start[[#This Row],[Column6]])</f>
        <v>2.5917418730079099E-2</v>
      </c>
      <c r="J1589" s="4">
        <f>_xlfn.NUMBERVALUE(Test_Length_Start[[#This Row],[Column7]])</f>
        <v>6.8781625491154394E-2</v>
      </c>
      <c r="K1589" s="4">
        <f>_xlfn.NUMBERVALUE(Test_Length_Start[[#This Row],[Column12]])</f>
        <v>2.77545186004135</v>
      </c>
      <c r="L1589" s="8">
        <f>_xlfn.NUMBERVALUE(Test_Length_Start[[#This Row],[Column10]])</f>
        <v>7.71525230013375E-2</v>
      </c>
      <c r="M1589" s="4">
        <f>_xlfn.NUMBERVALUE(Test_Length_Start[[#This Row],[Column11]])</f>
        <v>0.444196663735065</v>
      </c>
      <c r="N1589" s="8">
        <f>Tableau2[[#This Row],[Longueur manquante]]-(6-Tableau2[[#This Row],[longueur]])</f>
        <v>-3.7136991414356348</v>
      </c>
    </row>
    <row r="1590" spans="2:14" x14ac:dyDescent="0.25">
      <c r="B1590" s="3" t="str">
        <f t="shared" si="48"/>
        <v>5</v>
      </c>
      <c r="C1590" s="4" t="str">
        <f>Test_Length_Start[[#This Row],[Column1]]</f>
        <v>5-Ground_Truth</v>
      </c>
      <c r="D1590" s="3">
        <f t="shared" si="49"/>
        <v>-2</v>
      </c>
      <c r="E1590" s="4">
        <f>_xlfn.NUMBERVALUE(Test_Length_Start[[#This Row],[Column2]])</f>
        <v>61.974886883356099</v>
      </c>
      <c r="F1590" s="4">
        <f>_xlfn.NUMBERVALUE(Test_Length_Start[[#This Row],[Column3]])</f>
        <v>1.8686667872177201</v>
      </c>
      <c r="G1590" s="4">
        <f>_xlfn.NUMBERVALUE(Test_Length_Start[[#This Row],[Column4]])</f>
        <v>1.6505535533869398E-2</v>
      </c>
      <c r="H1590" s="4">
        <f>_xlfn.NUMBERVALUE(Test_Length_Start[[#This Row],[Column5]])</f>
        <v>8.4641311631773006E-2</v>
      </c>
      <c r="I1590" s="4">
        <f>_xlfn.NUMBERVALUE(Test_Length_Start[[#This Row],[Column6]])</f>
        <v>1.04909558500564E-2</v>
      </c>
      <c r="J1590" s="4">
        <f>_xlfn.NUMBERVALUE(Test_Length_Start[[#This Row],[Column7]])</f>
        <v>6.2410848857783502E-2</v>
      </c>
      <c r="K1590" s="4">
        <f>_xlfn.NUMBERVALUE(Test_Length_Start[[#This Row],[Column12]])</f>
        <v>2.5839260589564201</v>
      </c>
      <c r="L1590" s="8">
        <f>_xlfn.NUMBERVALUE(Test_Length_Start[[#This Row],[Column10]])</f>
        <v>7.0522324431568403E-2</v>
      </c>
      <c r="M1590" s="4">
        <f>_xlfn.NUMBERVALUE(Test_Length_Start[[#This Row],[Column11]])</f>
        <v>0.43717171969455199</v>
      </c>
      <c r="N1590" s="8">
        <f>Tableau2[[#This Row],[Longueur manquante]]-(6-Tableau2[[#This Row],[longueur]])</f>
        <v>-3.6941614930877282</v>
      </c>
    </row>
    <row r="1591" spans="2:14" x14ac:dyDescent="0.25">
      <c r="B1591" s="3" t="str">
        <f t="shared" si="48"/>
        <v>5</v>
      </c>
      <c r="C1591" s="4" t="str">
        <f>Test_Length_Start[[#This Row],[Column1]]</f>
        <v>5-Ground_Truth</v>
      </c>
      <c r="D1591" s="3">
        <f t="shared" si="49"/>
        <v>-2</v>
      </c>
      <c r="E1591" s="4">
        <f>_xlfn.NUMBERVALUE(Test_Length_Start[[#This Row],[Column2]])</f>
        <v>66.586045138550304</v>
      </c>
      <c r="F1591" s="4">
        <f>_xlfn.NUMBERVALUE(Test_Length_Start[[#This Row],[Column3]])</f>
        <v>1.87356853510411</v>
      </c>
      <c r="G1591" s="4">
        <f>_xlfn.NUMBERVALUE(Test_Length_Start[[#This Row],[Column4]])</f>
        <v>4.8543617820077196E-3</v>
      </c>
      <c r="H1591" s="4">
        <f>_xlfn.NUMBERVALUE(Test_Length_Start[[#This Row],[Column5]])</f>
        <v>7.9158981861200503E-2</v>
      </c>
      <c r="I1591" s="4">
        <f>_xlfn.NUMBERVALUE(Test_Length_Start[[#This Row],[Column6]])</f>
        <v>4.1275242158264804E-3</v>
      </c>
      <c r="J1591" s="4">
        <f>_xlfn.NUMBERVALUE(Test_Length_Start[[#This Row],[Column7]])</f>
        <v>5.53511483554677E-2</v>
      </c>
      <c r="K1591" s="4">
        <f>_xlfn.NUMBERVALUE(Test_Length_Start[[#This Row],[Column12]])</f>
        <v>2.68952670402359</v>
      </c>
      <c r="L1591" s="8">
        <f>_xlfn.NUMBERVALUE(Test_Length_Start[[#This Row],[Column10]])</f>
        <v>1.22052100374289E-2</v>
      </c>
      <c r="M1591" s="4">
        <f>_xlfn.NUMBERVALUE(Test_Length_Start[[#This Row],[Column11]])</f>
        <v>0.455481052782789</v>
      </c>
      <c r="N1591" s="8">
        <f>Tableau2[[#This Row],[Longueur manquante]]-(6-Tableau2[[#This Row],[longueur]])</f>
        <v>-3.6709504121131009</v>
      </c>
    </row>
    <row r="1592" spans="2:14" x14ac:dyDescent="0.25">
      <c r="B1592" s="3" t="str">
        <f t="shared" si="48"/>
        <v>5</v>
      </c>
      <c r="C1592" s="4" t="str">
        <f>Test_Length_Start[[#This Row],[Column1]]</f>
        <v>5-Ground_Truth</v>
      </c>
      <c r="D1592" s="3">
        <f t="shared" si="49"/>
        <v>-2</v>
      </c>
      <c r="E1592" s="4">
        <f>_xlfn.NUMBERVALUE(Test_Length_Start[[#This Row],[Column2]])</f>
        <v>64.242957581984399</v>
      </c>
      <c r="F1592" s="4">
        <f>_xlfn.NUMBERVALUE(Test_Length_Start[[#This Row],[Column3]])</f>
        <v>1.85800531167599</v>
      </c>
      <c r="G1592" s="4">
        <f>_xlfn.NUMBERVALUE(Test_Length_Start[[#This Row],[Column4]])</f>
        <v>7.5974009431369303E-3</v>
      </c>
      <c r="H1592" s="4">
        <f>_xlfn.NUMBERVALUE(Test_Length_Start[[#This Row],[Column5]])</f>
        <v>8.0258908065068094E-2</v>
      </c>
      <c r="I1592" s="4">
        <f>_xlfn.NUMBERVALUE(Test_Length_Start[[#This Row],[Column6]])</f>
        <v>6.7930860550086602E-3</v>
      </c>
      <c r="J1592" s="4">
        <f>_xlfn.NUMBERVALUE(Test_Length_Start[[#This Row],[Column7]])</f>
        <v>5.5988771705317499E-2</v>
      </c>
      <c r="K1592" s="4">
        <f>_xlfn.NUMBERVALUE(Test_Length_Start[[#This Row],[Column12]])</f>
        <v>2.8465470579685599</v>
      </c>
      <c r="L1592" s="8">
        <f>_xlfn.NUMBERVALUE(Test_Length_Start[[#This Row],[Column10]])</f>
        <v>1.7181426274569599E-2</v>
      </c>
      <c r="M1592" s="4">
        <f>_xlfn.NUMBERVALUE(Test_Length_Start[[#This Row],[Column11]])</f>
        <v>0.44952793661470197</v>
      </c>
      <c r="N1592" s="8">
        <f>Tableau2[[#This Row],[Longueur manquante]]-(6-Tableau2[[#This Row],[longueur]])</f>
        <v>-3.6924667517093077</v>
      </c>
    </row>
    <row r="1593" spans="2:14" x14ac:dyDescent="0.25">
      <c r="B1593" s="3" t="str">
        <f t="shared" si="48"/>
        <v>5</v>
      </c>
      <c r="C1593" s="4" t="str">
        <f>Test_Length_Start[[#This Row],[Column1]]</f>
        <v>5-Ground_Truth</v>
      </c>
      <c r="D1593" s="3">
        <f t="shared" si="49"/>
        <v>-2</v>
      </c>
      <c r="E1593" s="4">
        <f>_xlfn.NUMBERVALUE(Test_Length_Start[[#This Row],[Column2]])</f>
        <v>71.054523306737295</v>
      </c>
      <c r="F1593" s="4">
        <f>_xlfn.NUMBERVALUE(Test_Length_Start[[#This Row],[Column3]])</f>
        <v>1.89740971194241</v>
      </c>
      <c r="G1593" s="4">
        <f>_xlfn.NUMBERVALUE(Test_Length_Start[[#This Row],[Column4]])</f>
        <v>1.11346885445861E-2</v>
      </c>
      <c r="H1593" s="4">
        <f>_xlfn.NUMBERVALUE(Test_Length_Start[[#This Row],[Column5]])</f>
        <v>8.08167174713839E-2</v>
      </c>
      <c r="I1593" s="4">
        <f>_xlfn.NUMBERVALUE(Test_Length_Start[[#This Row],[Column6]])</f>
        <v>6.4983380926187202E-3</v>
      </c>
      <c r="J1593" s="4">
        <f>_xlfn.NUMBERVALUE(Test_Length_Start[[#This Row],[Column7]])</f>
        <v>5.66474720052716E-2</v>
      </c>
      <c r="K1593" s="4">
        <f>_xlfn.NUMBERVALUE(Test_Length_Start[[#This Row],[Column12]])</f>
        <v>2.6603910749545299</v>
      </c>
      <c r="L1593" s="8">
        <f>_xlfn.NUMBERVALUE(Test_Length_Start[[#This Row],[Column10]])</f>
        <v>3.5067833668493698E-2</v>
      </c>
      <c r="M1593" s="4">
        <f>_xlfn.NUMBERVALUE(Test_Length_Start[[#This Row],[Column11]])</f>
        <v>0.45615639559600202</v>
      </c>
      <c r="N1593" s="8">
        <f>Tableau2[[#This Row],[Longueur manquante]]-(6-Tableau2[[#This Row],[longueur]])</f>
        <v>-3.6464338924615873</v>
      </c>
    </row>
    <row r="1594" spans="2:14" x14ac:dyDescent="0.25">
      <c r="B1594" s="3" t="str">
        <f t="shared" si="48"/>
        <v>5</v>
      </c>
      <c r="C1594" s="4" t="str">
        <f>Test_Length_Start[[#This Row],[Column1]]</f>
        <v>5-Ground_Truth</v>
      </c>
      <c r="D1594" s="3">
        <f t="shared" si="49"/>
        <v>-2</v>
      </c>
      <c r="E1594" s="4">
        <f>_xlfn.NUMBERVALUE(Test_Length_Start[[#This Row],[Column2]])</f>
        <v>66.3790570768641</v>
      </c>
      <c r="F1594" s="4">
        <f>_xlfn.NUMBERVALUE(Test_Length_Start[[#This Row],[Column3]])</f>
        <v>1.8847859225422501</v>
      </c>
      <c r="G1594" s="4">
        <f>_xlfn.NUMBERVALUE(Test_Length_Start[[#This Row],[Column4]])</f>
        <v>9.6272652664467703E-3</v>
      </c>
      <c r="H1594" s="4">
        <f>_xlfn.NUMBERVALUE(Test_Length_Start[[#This Row],[Column5]])</f>
        <v>7.9636644366160497E-2</v>
      </c>
      <c r="I1594" s="4">
        <f>_xlfn.NUMBERVALUE(Test_Length_Start[[#This Row],[Column6]])</f>
        <v>6.6470392291248298E-3</v>
      </c>
      <c r="J1594" s="4">
        <f>_xlfn.NUMBERVALUE(Test_Length_Start[[#This Row],[Column7]])</f>
        <v>5.56585712140754E-2</v>
      </c>
      <c r="K1594" s="4">
        <f>_xlfn.NUMBERVALUE(Test_Length_Start[[#This Row],[Column12]])</f>
        <v>2.6260478170588599</v>
      </c>
      <c r="L1594" s="8">
        <f>_xlfn.NUMBERVALUE(Test_Length_Start[[#This Row],[Column10]])</f>
        <v>2.8332262306225601E-2</v>
      </c>
      <c r="M1594" s="4">
        <f>_xlfn.NUMBERVALUE(Test_Length_Start[[#This Row],[Column11]])</f>
        <v>0.452046651232972</v>
      </c>
      <c r="N1594" s="8">
        <f>Tableau2[[#This Row],[Longueur manquante]]-(6-Tableau2[[#This Row],[longueur]])</f>
        <v>-3.6631674262247782</v>
      </c>
    </row>
    <row r="1595" spans="2:14" x14ac:dyDescent="0.25">
      <c r="B1595" s="3" t="str">
        <f t="shared" si="48"/>
        <v>5</v>
      </c>
      <c r="C1595" s="4" t="str">
        <f>Test_Length_Start[[#This Row],[Column1]]</f>
        <v>5-Ground_Truth</v>
      </c>
      <c r="D1595" s="3">
        <f t="shared" si="49"/>
        <v>-2</v>
      </c>
      <c r="E1595" s="4">
        <f>_xlfn.NUMBERVALUE(Test_Length_Start[[#This Row],[Column2]])</f>
        <v>61.547089083955498</v>
      </c>
      <c r="F1595" s="4">
        <f>_xlfn.NUMBERVALUE(Test_Length_Start[[#This Row],[Column3]])</f>
        <v>1.8887107227359301</v>
      </c>
      <c r="G1595" s="4">
        <f>_xlfn.NUMBERVALUE(Test_Length_Start[[#This Row],[Column4]])</f>
        <v>2.6187726795532499E-2</v>
      </c>
      <c r="H1595" s="4">
        <f>_xlfn.NUMBERVALUE(Test_Length_Start[[#This Row],[Column5]])</f>
        <v>8.7449838406393296E-2</v>
      </c>
      <c r="I1595" s="4">
        <f>_xlfn.NUMBERVALUE(Test_Length_Start[[#This Row],[Column6]])</f>
        <v>1.81535019288297E-2</v>
      </c>
      <c r="J1595" s="4">
        <f>_xlfn.NUMBERVALUE(Test_Length_Start[[#This Row],[Column7]])</f>
        <v>6.7725543139804403E-2</v>
      </c>
      <c r="K1595" s="4">
        <f>_xlfn.NUMBERVALUE(Test_Length_Start[[#This Row],[Column12]])</f>
        <v>2.6958479700842801</v>
      </c>
      <c r="L1595" s="8">
        <f>_xlfn.NUMBERVALUE(Test_Length_Start[[#This Row],[Column10]])</f>
        <v>7.8824343462246302E-2</v>
      </c>
      <c r="M1595" s="4">
        <f>_xlfn.NUMBERVALUE(Test_Length_Start[[#This Row],[Column11]])</f>
        <v>0.462330162115342</v>
      </c>
      <c r="N1595" s="8">
        <f>Tableau2[[#This Row],[Longueur manquante]]-(6-Tableau2[[#This Row],[longueur]])</f>
        <v>-3.6489591151487275</v>
      </c>
    </row>
    <row r="1596" spans="2:14" x14ac:dyDescent="0.25">
      <c r="B1596" s="3" t="str">
        <f t="shared" si="48"/>
        <v>5</v>
      </c>
      <c r="C1596" s="4" t="str">
        <f>Test_Length_Start[[#This Row],[Column1]]</f>
        <v>5-Ground_Truth</v>
      </c>
      <c r="D1596" s="3">
        <f t="shared" si="49"/>
        <v>-2</v>
      </c>
      <c r="E1596" s="4">
        <f>_xlfn.NUMBERVALUE(Test_Length_Start[[#This Row],[Column2]])</f>
        <v>60.014901086684198</v>
      </c>
      <c r="F1596" s="4">
        <f>_xlfn.NUMBERVALUE(Test_Length_Start[[#This Row],[Column3]])</f>
        <v>1.89401214814117</v>
      </c>
      <c r="G1596" s="4">
        <f>_xlfn.NUMBERVALUE(Test_Length_Start[[#This Row],[Column4]])</f>
        <v>1.68631911303396E-2</v>
      </c>
      <c r="H1596" s="4">
        <f>_xlfn.NUMBERVALUE(Test_Length_Start[[#This Row],[Column5]])</f>
        <v>8.4654355456339606E-2</v>
      </c>
      <c r="I1596" s="4">
        <f>_xlfn.NUMBERVALUE(Test_Length_Start[[#This Row],[Column6]])</f>
        <v>1.260596390248E-2</v>
      </c>
      <c r="J1596" s="4">
        <f>_xlfn.NUMBERVALUE(Test_Length_Start[[#This Row],[Column7]])</f>
        <v>5.7629255230950499E-2</v>
      </c>
      <c r="K1596" s="4">
        <f>_xlfn.NUMBERVALUE(Test_Length_Start[[#This Row],[Column12]])</f>
        <v>2.6669734859606198</v>
      </c>
      <c r="L1596" s="8">
        <f>_xlfn.NUMBERVALUE(Test_Length_Start[[#This Row],[Column10]])</f>
        <v>5.1965868284865997E-2</v>
      </c>
      <c r="M1596" s="4">
        <f>_xlfn.NUMBERVALUE(Test_Length_Start[[#This Row],[Column11]])</f>
        <v>0.467061612148298</v>
      </c>
      <c r="N1596" s="8">
        <f>Tableau2[[#This Row],[Longueur manquante]]-(6-Tableau2[[#This Row],[longueur]])</f>
        <v>-3.6389262397105315</v>
      </c>
    </row>
    <row r="1597" spans="2:14" x14ac:dyDescent="0.25">
      <c r="B1597" s="3" t="str">
        <f t="shared" si="48"/>
        <v>5</v>
      </c>
      <c r="C1597" s="4" t="str">
        <f>Test_Length_Start[[#This Row],[Column1]]</f>
        <v>5-Ground_Truth</v>
      </c>
      <c r="D1597" s="3">
        <f t="shared" si="49"/>
        <v>-2</v>
      </c>
      <c r="E1597" s="4">
        <f>_xlfn.NUMBERVALUE(Test_Length_Start[[#This Row],[Column2]])</f>
        <v>68.564185120776003</v>
      </c>
      <c r="F1597" s="4">
        <f>_xlfn.NUMBERVALUE(Test_Length_Start[[#This Row],[Column3]])</f>
        <v>1.8382286828605401</v>
      </c>
      <c r="G1597" s="4">
        <f>_xlfn.NUMBERVALUE(Test_Length_Start[[#This Row],[Column4]])</f>
        <v>1.25514268169802E-2</v>
      </c>
      <c r="H1597" s="4">
        <f>_xlfn.NUMBERVALUE(Test_Length_Start[[#This Row],[Column5]])</f>
        <v>8.1790256855870699E-2</v>
      </c>
      <c r="I1597" s="4">
        <f>_xlfn.NUMBERVALUE(Test_Length_Start[[#This Row],[Column6]])</f>
        <v>9.1769120846723305E-3</v>
      </c>
      <c r="J1597" s="4">
        <f>_xlfn.NUMBERVALUE(Test_Length_Start[[#This Row],[Column7]])</f>
        <v>5.7199270098631502E-2</v>
      </c>
      <c r="K1597" s="4">
        <f>_xlfn.NUMBERVALUE(Test_Length_Start[[#This Row],[Column12]])</f>
        <v>2.6179587859660298</v>
      </c>
      <c r="L1597" s="8">
        <f>_xlfn.NUMBERVALUE(Test_Length_Start[[#This Row],[Column10]])</f>
        <v>3.79895032933096E-2</v>
      </c>
      <c r="M1597" s="4">
        <f>_xlfn.NUMBERVALUE(Test_Length_Start[[#This Row],[Column11]])</f>
        <v>0.43796784594598098</v>
      </c>
      <c r="N1597" s="8">
        <f>Tableau2[[#This Row],[Longueur manquante]]-(6-Tableau2[[#This Row],[longueur]])</f>
        <v>-3.7238034711934787</v>
      </c>
    </row>
    <row r="1598" spans="2:14" x14ac:dyDescent="0.25">
      <c r="B1598" s="3" t="str">
        <f t="shared" si="48"/>
        <v>5</v>
      </c>
      <c r="C1598" s="4" t="str">
        <f>Test_Length_Start[[#This Row],[Column1]]</f>
        <v>5-Ground_Truth</v>
      </c>
      <c r="D1598" s="3">
        <f t="shared" si="49"/>
        <v>-2</v>
      </c>
      <c r="E1598" s="4">
        <f>_xlfn.NUMBERVALUE(Test_Length_Start[[#This Row],[Column2]])</f>
        <v>70.901859810411807</v>
      </c>
      <c r="F1598" s="4">
        <f>_xlfn.NUMBERVALUE(Test_Length_Start[[#This Row],[Column3]])</f>
        <v>1.9207345826231399</v>
      </c>
      <c r="G1598" s="4">
        <f>_xlfn.NUMBERVALUE(Test_Length_Start[[#This Row],[Column4]])</f>
        <v>8.2064733463872597E-3</v>
      </c>
      <c r="H1598" s="4">
        <f>_xlfn.NUMBERVALUE(Test_Length_Start[[#This Row],[Column5]])</f>
        <v>7.8005042966226498E-2</v>
      </c>
      <c r="I1598" s="4">
        <f>_xlfn.NUMBERVALUE(Test_Length_Start[[#This Row],[Column6]])</f>
        <v>6.9480645432849096E-3</v>
      </c>
      <c r="J1598" s="4">
        <f>_xlfn.NUMBERVALUE(Test_Length_Start[[#This Row],[Column7]])</f>
        <v>5.3878966724988299E-2</v>
      </c>
      <c r="K1598" s="4">
        <f>_xlfn.NUMBERVALUE(Test_Length_Start[[#This Row],[Column12]])</f>
        <v>2.6136978360591399</v>
      </c>
      <c r="L1598" s="8">
        <f>_xlfn.NUMBERVALUE(Test_Length_Start[[#This Row],[Column10]])</f>
        <v>2.18275210419622E-2</v>
      </c>
      <c r="M1598" s="4">
        <f>_xlfn.NUMBERVALUE(Test_Length_Start[[#This Row],[Column11]])</f>
        <v>0.46148412985924298</v>
      </c>
      <c r="N1598" s="8">
        <f>Tableau2[[#This Row],[Longueur manquante]]-(6-Tableau2[[#This Row],[longueur]])</f>
        <v>-3.6177812875176167</v>
      </c>
    </row>
    <row r="1599" spans="2:14" x14ac:dyDescent="0.25">
      <c r="B1599" s="3" t="str">
        <f t="shared" si="48"/>
        <v>5</v>
      </c>
      <c r="C1599" s="4" t="str">
        <f>Test_Length_Start[[#This Row],[Column1]]</f>
        <v>5-Ground_Truth</v>
      </c>
      <c r="D1599" s="3">
        <f t="shared" si="49"/>
        <v>-2</v>
      </c>
      <c r="E1599" s="4">
        <f>_xlfn.NUMBERVALUE(Test_Length_Start[[#This Row],[Column2]])</f>
        <v>67.967105166238795</v>
      </c>
      <c r="F1599" s="4">
        <f>_xlfn.NUMBERVALUE(Test_Length_Start[[#This Row],[Column3]])</f>
        <v>1.84709871929207</v>
      </c>
      <c r="G1599" s="4">
        <f>_xlfn.NUMBERVALUE(Test_Length_Start[[#This Row],[Column4]])</f>
        <v>1.37354053594403E-2</v>
      </c>
      <c r="H1599" s="4">
        <f>_xlfn.NUMBERVALUE(Test_Length_Start[[#This Row],[Column5]])</f>
        <v>8.1998824509983401E-2</v>
      </c>
      <c r="I1599" s="4">
        <f>_xlfn.NUMBERVALUE(Test_Length_Start[[#This Row],[Column6]])</f>
        <v>1.2586704288709999E-2</v>
      </c>
      <c r="J1599" s="4">
        <f>_xlfn.NUMBERVALUE(Test_Length_Start[[#This Row],[Column7]])</f>
        <v>5.6286402447875597E-2</v>
      </c>
      <c r="K1599" s="4">
        <f>_xlfn.NUMBERVALUE(Test_Length_Start[[#This Row],[Column12]])</f>
        <v>2.68061267700977</v>
      </c>
      <c r="L1599" s="8">
        <f>_xlfn.NUMBERVALUE(Test_Length_Start[[#This Row],[Column10]])</f>
        <v>3.3498089362196497E-2</v>
      </c>
      <c r="M1599" s="4">
        <f>_xlfn.NUMBERVALUE(Test_Length_Start[[#This Row],[Column11]])</f>
        <v>0.43416610677678202</v>
      </c>
      <c r="N1599" s="8">
        <f>Tableau2[[#This Row],[Longueur manquante]]-(6-Tableau2[[#This Row],[longueur]])</f>
        <v>-3.7187351739311478</v>
      </c>
    </row>
    <row r="1600" spans="2:14" x14ac:dyDescent="0.25">
      <c r="B1600" s="3" t="str">
        <f t="shared" si="48"/>
        <v>5</v>
      </c>
      <c r="C1600" s="4" t="str">
        <f>Test_Length_Start[[#This Row],[Column1]]</f>
        <v>5-Ground_Truth</v>
      </c>
      <c r="D1600" s="3">
        <f t="shared" si="49"/>
        <v>-2</v>
      </c>
      <c r="E1600" s="4">
        <f>_xlfn.NUMBERVALUE(Test_Length_Start[[#This Row],[Column2]])</f>
        <v>59.452817231307101</v>
      </c>
      <c r="F1600" s="4">
        <f>_xlfn.NUMBERVALUE(Test_Length_Start[[#This Row],[Column3]])</f>
        <v>1.80251954814278</v>
      </c>
      <c r="G1600" s="4">
        <f>_xlfn.NUMBERVALUE(Test_Length_Start[[#This Row],[Column4]])</f>
        <v>1.6767907167268399E-2</v>
      </c>
      <c r="H1600" s="4">
        <f>_xlfn.NUMBERVALUE(Test_Length_Start[[#This Row],[Column5]])</f>
        <v>8.3651264463032907E-2</v>
      </c>
      <c r="I1600" s="4">
        <f>_xlfn.NUMBERVALUE(Test_Length_Start[[#This Row],[Column6]])</f>
        <v>1.05443168138787E-2</v>
      </c>
      <c r="J1600" s="4">
        <f>_xlfn.NUMBERVALUE(Test_Length_Start[[#This Row],[Column7]])</f>
        <v>6.7655230657609297E-2</v>
      </c>
      <c r="K1600" s="4">
        <f>_xlfn.NUMBERVALUE(Test_Length_Start[[#This Row],[Column12]])</f>
        <v>2.5286386619554801</v>
      </c>
      <c r="L1600" s="8">
        <f>_xlfn.NUMBERVALUE(Test_Length_Start[[#This Row],[Column10]])</f>
        <v>0.14807833665696199</v>
      </c>
      <c r="M1600" s="4">
        <f>_xlfn.NUMBERVALUE(Test_Length_Start[[#This Row],[Column11]])</f>
        <v>0.38059711447423999</v>
      </c>
      <c r="N1600" s="8">
        <f>Tableau2[[#This Row],[Longueur manquante]]-(6-Tableau2[[#This Row],[longueur]])</f>
        <v>-3.8168833373829796</v>
      </c>
    </row>
    <row r="1601" spans="2:14" x14ac:dyDescent="0.25">
      <c r="B1601" s="3" t="str">
        <f t="shared" si="48"/>
        <v>5</v>
      </c>
      <c r="C1601" s="4" t="str">
        <f>Test_Length_Start[[#This Row],[Column1]]</f>
        <v>5-Ground_Truth</v>
      </c>
      <c r="D1601" s="3">
        <f t="shared" si="49"/>
        <v>-2</v>
      </c>
      <c r="E1601" s="4">
        <f>_xlfn.NUMBERVALUE(Test_Length_Start[[#This Row],[Column2]])</f>
        <v>59.871808515448997</v>
      </c>
      <c r="F1601" s="4">
        <f>_xlfn.NUMBERVALUE(Test_Length_Start[[#This Row],[Column3]])</f>
        <v>2.0320488782421302</v>
      </c>
      <c r="G1601" s="4">
        <f>_xlfn.NUMBERVALUE(Test_Length_Start[[#This Row],[Column4]])</f>
        <v>5.4935790289669502E-2</v>
      </c>
      <c r="H1601" s="4">
        <f>_xlfn.NUMBERVALUE(Test_Length_Start[[#This Row],[Column5]])</f>
        <v>9.7004414092880895E-2</v>
      </c>
      <c r="I1601" s="4">
        <f>_xlfn.NUMBERVALUE(Test_Length_Start[[#This Row],[Column6]])</f>
        <v>3.7917144869096302E-2</v>
      </c>
      <c r="J1601" s="4">
        <f>_xlfn.NUMBERVALUE(Test_Length_Start[[#This Row],[Column7]])</f>
        <v>8.7039090384599005E-2</v>
      </c>
      <c r="K1601" s="4">
        <f>_xlfn.NUMBERVALUE(Test_Length_Start[[#This Row],[Column12]])</f>
        <v>2.8233571529854</v>
      </c>
      <c r="L1601" s="8">
        <f>_xlfn.NUMBERVALUE(Test_Length_Start[[#This Row],[Column10]])</f>
        <v>0.18189037536525299</v>
      </c>
      <c r="M1601" s="4">
        <f>_xlfn.NUMBERVALUE(Test_Length_Start[[#This Row],[Column11]])</f>
        <v>0.43060812256457598</v>
      </c>
      <c r="N1601" s="8">
        <f>Tableau2[[#This Row],[Longueur manquante]]-(6-Tableau2[[#This Row],[longueur]])</f>
        <v>-3.5373429991932936</v>
      </c>
    </row>
    <row r="1602" spans="2:14" x14ac:dyDescent="0.25">
      <c r="B1602" s="3" t="str">
        <f t="shared" ref="B1602:B1665" si="50">SUBSTITUTE(LEFT(C1602,2),"-","")</f>
        <v>6</v>
      </c>
      <c r="C1602" s="4" t="str">
        <f>Test_Length_Start[[#This Row],[Column1]]</f>
        <v>6-Camera-0,0</v>
      </c>
      <c r="D1602" s="3">
        <f t="shared" ref="D1602:D1665" si="51">_xlfn.NUMBERVALUE(IFERROR(RIGHT(C1602,LEN(C1602)-SEARCH("-",C1602,5)),-0.2))*10</f>
        <v>0</v>
      </c>
      <c r="E1602" s="4">
        <f>_xlfn.NUMBERVALUE(Test_Length_Start[[#This Row],[Column2]])</f>
        <v>49.775698723521998</v>
      </c>
      <c r="F1602" s="4">
        <f>_xlfn.NUMBERVALUE(Test_Length_Start[[#This Row],[Column3]])</f>
        <v>1.8866171614363001</v>
      </c>
      <c r="G1602" s="4">
        <f>_xlfn.NUMBERVALUE(Test_Length_Start[[#This Row],[Column4]])</f>
        <v>5.4913606727828501E-3</v>
      </c>
      <c r="H1602" s="4">
        <f>_xlfn.NUMBERVALUE(Test_Length_Start[[#This Row],[Column5]])</f>
        <v>7.7897032891477994E-2</v>
      </c>
      <c r="I1602" s="4">
        <f>_xlfn.NUMBERVALUE(Test_Length_Start[[#This Row],[Column6]])</f>
        <v>4.3739681993313897E-3</v>
      </c>
      <c r="J1602" s="4">
        <f>_xlfn.NUMBERVALUE(Test_Length_Start[[#This Row],[Column7]])</f>
        <v>5.9952296283727703E-2</v>
      </c>
      <c r="K1602" s="4">
        <f>_xlfn.NUMBERVALUE(Test_Length_Start[[#This Row],[Column12]])</f>
        <v>1.88179374299943</v>
      </c>
      <c r="L1602" s="8">
        <f>_xlfn.NUMBERVALUE(Test_Length_Start[[#This Row],[Column10]])</f>
        <v>1.54570770933354E-2</v>
      </c>
      <c r="M1602" s="4">
        <f>_xlfn.NUMBERVALUE(Test_Length_Start[[#This Row],[Column11]])</f>
        <v>0.38427300803962899</v>
      </c>
      <c r="N1602" s="8">
        <f>Tableau2[[#This Row],[Longueur manquante]]-(6-Tableau2[[#This Row],[longueur]])</f>
        <v>-3.7291098305240711</v>
      </c>
    </row>
    <row r="1603" spans="2:14" x14ac:dyDescent="0.25">
      <c r="B1603" s="3" t="str">
        <f t="shared" si="50"/>
        <v>6</v>
      </c>
      <c r="C1603" s="4" t="str">
        <f>Test_Length_Start[[#This Row],[Column1]]</f>
        <v>6-Camera-0,0</v>
      </c>
      <c r="D1603" s="3">
        <f t="shared" si="51"/>
        <v>0</v>
      </c>
      <c r="E1603" s="4">
        <f>_xlfn.NUMBERVALUE(Test_Length_Start[[#This Row],[Column2]])</f>
        <v>36.543149348983398</v>
      </c>
      <c r="F1603" s="4">
        <f>_xlfn.NUMBERVALUE(Test_Length_Start[[#This Row],[Column3]])</f>
        <v>1.81300775498155</v>
      </c>
      <c r="G1603" s="4">
        <f>_xlfn.NUMBERVALUE(Test_Length_Start[[#This Row],[Column4]])</f>
        <v>1.4729162302209799E-2</v>
      </c>
      <c r="H1603" s="4">
        <f>_xlfn.NUMBERVALUE(Test_Length_Start[[#This Row],[Column5]])</f>
        <v>8.4309289245778699E-2</v>
      </c>
      <c r="I1603" s="4">
        <f>_xlfn.NUMBERVALUE(Test_Length_Start[[#This Row],[Column6]])</f>
        <v>1.16858273178083E-2</v>
      </c>
      <c r="J1603" s="4">
        <f>_xlfn.NUMBERVALUE(Test_Length_Start[[#This Row],[Column7]])</f>
        <v>6.4435113050539006E-2</v>
      </c>
      <c r="K1603" s="4">
        <f>_xlfn.NUMBERVALUE(Test_Length_Start[[#This Row],[Column12]])</f>
        <v>1.8666841329541</v>
      </c>
      <c r="L1603" s="8">
        <f>_xlfn.NUMBERVALUE(Test_Length_Start[[#This Row],[Column10]])</f>
        <v>7.2165694467515806E-2</v>
      </c>
      <c r="M1603" s="4">
        <f>_xlfn.NUMBERVALUE(Test_Length_Start[[#This Row],[Column11]])</f>
        <v>0.37201089290206901</v>
      </c>
      <c r="N1603" s="8">
        <f>Tableau2[[#This Row],[Longueur manquante]]-(6-Tableau2[[#This Row],[longueur]])</f>
        <v>-3.8149813521163809</v>
      </c>
    </row>
    <row r="1604" spans="2:14" x14ac:dyDescent="0.25">
      <c r="B1604" s="3" t="str">
        <f t="shared" si="50"/>
        <v>6</v>
      </c>
      <c r="C1604" s="4" t="str">
        <f>Test_Length_Start[[#This Row],[Column1]]</f>
        <v>6-Camera-0,0</v>
      </c>
      <c r="D1604" s="3">
        <f t="shared" si="51"/>
        <v>0</v>
      </c>
      <c r="E1604" s="4">
        <f>_xlfn.NUMBERVALUE(Test_Length_Start[[#This Row],[Column2]])</f>
        <v>51.971155968182799</v>
      </c>
      <c r="F1604" s="4">
        <f>_xlfn.NUMBERVALUE(Test_Length_Start[[#This Row],[Column3]])</f>
        <v>1.80894758557131</v>
      </c>
      <c r="G1604" s="4">
        <f>_xlfn.NUMBERVALUE(Test_Length_Start[[#This Row],[Column4]])</f>
        <v>2.5196367976787499E-2</v>
      </c>
      <c r="H1604" s="4">
        <f>_xlfn.NUMBERVALUE(Test_Length_Start[[#This Row],[Column5]])</f>
        <v>9.1264163199720999E-2</v>
      </c>
      <c r="I1604" s="4">
        <f>_xlfn.NUMBERVALUE(Test_Length_Start[[#This Row],[Column6]])</f>
        <v>2.0278007898644399E-2</v>
      </c>
      <c r="J1604" s="4">
        <f>_xlfn.NUMBERVALUE(Test_Length_Start[[#This Row],[Column7]])</f>
        <v>7.2629342380615705E-2</v>
      </c>
      <c r="K1604" s="4">
        <f>_xlfn.NUMBERVALUE(Test_Length_Start[[#This Row],[Column12]])</f>
        <v>1.9443914389703401</v>
      </c>
      <c r="L1604" s="8">
        <f>_xlfn.NUMBERVALUE(Test_Length_Start[[#This Row],[Column10]])</f>
        <v>7.6509100595770693E-2</v>
      </c>
      <c r="M1604" s="4">
        <f>_xlfn.NUMBERVALUE(Test_Length_Start[[#This Row],[Column11]])</f>
        <v>0.40923739160221301</v>
      </c>
      <c r="N1604" s="8">
        <f>Tableau2[[#This Row],[Longueur manquante]]-(6-Tableau2[[#This Row],[longueur]])</f>
        <v>-3.7818150228264766</v>
      </c>
    </row>
    <row r="1605" spans="2:14" x14ac:dyDescent="0.25">
      <c r="B1605" s="3" t="str">
        <f t="shared" si="50"/>
        <v>6</v>
      </c>
      <c r="C1605" s="4" t="str">
        <f>Test_Length_Start[[#This Row],[Column1]]</f>
        <v>6-Camera-0,0</v>
      </c>
      <c r="D1605" s="3">
        <f t="shared" si="51"/>
        <v>0</v>
      </c>
      <c r="E1605" s="4">
        <f>_xlfn.NUMBERVALUE(Test_Length_Start[[#This Row],[Column2]])</f>
        <v>35.5230997824385</v>
      </c>
      <c r="F1605" s="4">
        <f>_xlfn.NUMBERVALUE(Test_Length_Start[[#This Row],[Column3]])</f>
        <v>1.8008491688669599</v>
      </c>
      <c r="G1605" s="4">
        <f>_xlfn.NUMBERVALUE(Test_Length_Start[[#This Row],[Column4]])</f>
        <v>9.2056124139683702E-3</v>
      </c>
      <c r="H1605" s="4">
        <f>_xlfn.NUMBERVALUE(Test_Length_Start[[#This Row],[Column5]])</f>
        <v>8.3007303151702003E-2</v>
      </c>
      <c r="I1605" s="4">
        <f>_xlfn.NUMBERVALUE(Test_Length_Start[[#This Row],[Column6]])</f>
        <v>5.58309605666158E-3</v>
      </c>
      <c r="J1605" s="4">
        <f>_xlfn.NUMBERVALUE(Test_Length_Start[[#This Row],[Column7]])</f>
        <v>6.2449454094776702E-2</v>
      </c>
      <c r="K1605" s="4">
        <f>_xlfn.NUMBERVALUE(Test_Length_Start[[#This Row],[Column12]])</f>
        <v>1.7750288939569101</v>
      </c>
      <c r="L1605" s="8">
        <f>_xlfn.NUMBERVALUE(Test_Length_Start[[#This Row],[Column10]])</f>
        <v>6.8574688972922404E-2</v>
      </c>
      <c r="M1605" s="4">
        <f>_xlfn.NUMBERVALUE(Test_Length_Start[[#This Row],[Column11]])</f>
        <v>0.37600815616529798</v>
      </c>
      <c r="N1605" s="8">
        <f>Tableau2[[#This Row],[Longueur manquante]]-(6-Tableau2[[#This Row],[longueur]])</f>
        <v>-3.823142674967742</v>
      </c>
    </row>
    <row r="1606" spans="2:14" x14ac:dyDescent="0.25">
      <c r="B1606" s="3" t="str">
        <f t="shared" si="50"/>
        <v>6</v>
      </c>
      <c r="C1606" s="4" t="str">
        <f>Test_Length_Start[[#This Row],[Column1]]</f>
        <v>6-Camera-0,0</v>
      </c>
      <c r="D1606" s="3">
        <f t="shared" si="51"/>
        <v>0</v>
      </c>
      <c r="E1606" s="4">
        <f>_xlfn.NUMBERVALUE(Test_Length_Start[[#This Row],[Column2]])</f>
        <v>35.0975349444725</v>
      </c>
      <c r="F1606" s="4">
        <f>_xlfn.NUMBERVALUE(Test_Length_Start[[#This Row],[Column3]])</f>
        <v>1.8247105287827601</v>
      </c>
      <c r="G1606" s="4">
        <f>_xlfn.NUMBERVALUE(Test_Length_Start[[#This Row],[Column4]])</f>
        <v>1.6742893439537498E-2</v>
      </c>
      <c r="H1606" s="4">
        <f>_xlfn.NUMBERVALUE(Test_Length_Start[[#This Row],[Column5]])</f>
        <v>8.3477395230521501E-2</v>
      </c>
      <c r="I1606" s="4">
        <f>_xlfn.NUMBERVALUE(Test_Length_Start[[#This Row],[Column6]])</f>
        <v>1.45080141532623E-2</v>
      </c>
      <c r="J1606" s="4">
        <f>_xlfn.NUMBERVALUE(Test_Length_Start[[#This Row],[Column7]])</f>
        <v>6.4564387960829694E-2</v>
      </c>
      <c r="K1606" s="4">
        <f>_xlfn.NUMBERVALUE(Test_Length_Start[[#This Row],[Column12]])</f>
        <v>1.8103123649489099</v>
      </c>
      <c r="L1606" s="8">
        <f>_xlfn.NUMBERVALUE(Test_Length_Start[[#This Row],[Column10]])</f>
        <v>9.5151306095013502E-2</v>
      </c>
      <c r="M1606" s="4">
        <f>_xlfn.NUMBERVALUE(Test_Length_Start[[#This Row],[Column11]])</f>
        <v>0.37302255987488497</v>
      </c>
      <c r="N1606" s="8">
        <f>Tableau2[[#This Row],[Longueur manquante]]-(6-Tableau2[[#This Row],[longueur]])</f>
        <v>-3.8022669113423548</v>
      </c>
    </row>
    <row r="1607" spans="2:14" x14ac:dyDescent="0.25">
      <c r="B1607" s="3" t="str">
        <f t="shared" si="50"/>
        <v>6</v>
      </c>
      <c r="C1607" s="4" t="str">
        <f>Test_Length_Start[[#This Row],[Column1]]</f>
        <v>6-Camera-0,0</v>
      </c>
      <c r="D1607" s="3">
        <f t="shared" si="51"/>
        <v>0</v>
      </c>
      <c r="E1607" s="4">
        <f>_xlfn.NUMBERVALUE(Test_Length_Start[[#This Row],[Column2]])</f>
        <v>47.026329846433697</v>
      </c>
      <c r="F1607" s="4">
        <f>_xlfn.NUMBERVALUE(Test_Length_Start[[#This Row],[Column3]])</f>
        <v>1.8182650477270601</v>
      </c>
      <c r="G1607" s="4">
        <f>_xlfn.NUMBERVALUE(Test_Length_Start[[#This Row],[Column4]])</f>
        <v>5.3152364904221197E-3</v>
      </c>
      <c r="H1607" s="4">
        <f>_xlfn.NUMBERVALUE(Test_Length_Start[[#This Row],[Column5]])</f>
        <v>8.2750992885310695E-2</v>
      </c>
      <c r="I1607" s="4">
        <f>_xlfn.NUMBERVALUE(Test_Length_Start[[#This Row],[Column6]])</f>
        <v>4.1855236482229996E-3</v>
      </c>
      <c r="J1607" s="4">
        <f>_xlfn.NUMBERVALUE(Test_Length_Start[[#This Row],[Column7]])</f>
        <v>6.2463564628192803E-2</v>
      </c>
      <c r="K1607" s="4">
        <f>_xlfn.NUMBERVALUE(Test_Length_Start[[#This Row],[Column12]])</f>
        <v>1.8919445310020799</v>
      </c>
      <c r="L1607" s="8">
        <f>_xlfn.NUMBERVALUE(Test_Length_Start[[#This Row],[Column10]])</f>
        <v>1.2715380326807E-2</v>
      </c>
      <c r="M1607" s="4">
        <f>_xlfn.NUMBERVALUE(Test_Length_Start[[#This Row],[Column11]])</f>
        <v>0.38112862795402103</v>
      </c>
      <c r="N1607" s="8">
        <f>Tableau2[[#This Row],[Longueur manquante]]-(6-Tableau2[[#This Row],[longueur]])</f>
        <v>-3.800606324318919</v>
      </c>
    </row>
    <row r="1608" spans="2:14" x14ac:dyDescent="0.25">
      <c r="B1608" s="3" t="str">
        <f t="shared" si="50"/>
        <v>6</v>
      </c>
      <c r="C1608" s="4" t="str">
        <f>Test_Length_Start[[#This Row],[Column1]]</f>
        <v>6-Camera-0,0</v>
      </c>
      <c r="D1608" s="3">
        <f t="shared" si="51"/>
        <v>0</v>
      </c>
      <c r="E1608" s="4">
        <f>_xlfn.NUMBERVALUE(Test_Length_Start[[#This Row],[Column2]])</f>
        <v>44.080468714253598</v>
      </c>
      <c r="F1608" s="4">
        <f>_xlfn.NUMBERVALUE(Test_Length_Start[[#This Row],[Column3]])</f>
        <v>1.8153168280371099</v>
      </c>
      <c r="G1608" s="4">
        <f>_xlfn.NUMBERVALUE(Test_Length_Start[[#This Row],[Column4]])</f>
        <v>2.7451552587179399E-2</v>
      </c>
      <c r="H1608" s="4">
        <f>_xlfn.NUMBERVALUE(Test_Length_Start[[#This Row],[Column5]])</f>
        <v>8.8264601276553195E-2</v>
      </c>
      <c r="I1608" s="4">
        <f>_xlfn.NUMBERVALUE(Test_Length_Start[[#This Row],[Column6]])</f>
        <v>1.5741509645092501E-2</v>
      </c>
      <c r="J1608" s="4">
        <f>_xlfn.NUMBERVALUE(Test_Length_Start[[#This Row],[Column7]])</f>
        <v>7.2676805527413096E-2</v>
      </c>
      <c r="K1608" s="4">
        <f>_xlfn.NUMBERVALUE(Test_Length_Start[[#This Row],[Column12]])</f>
        <v>1.79740821605082</v>
      </c>
      <c r="L1608" s="8">
        <f>_xlfn.NUMBERVALUE(Test_Length_Start[[#This Row],[Column10]])</f>
        <v>0.17454925809555599</v>
      </c>
      <c r="M1608" s="4">
        <f>_xlfn.NUMBERVALUE(Test_Length_Start[[#This Row],[Column11]])</f>
        <v>0.37661858563003298</v>
      </c>
      <c r="N1608" s="8">
        <f>Tableau2[[#This Row],[Longueur manquante]]-(6-Tableau2[[#This Row],[longueur]])</f>
        <v>-3.8080645863328568</v>
      </c>
    </row>
    <row r="1609" spans="2:14" x14ac:dyDescent="0.25">
      <c r="B1609" s="3" t="str">
        <f t="shared" si="50"/>
        <v>6</v>
      </c>
      <c r="C1609" s="4" t="str">
        <f>Test_Length_Start[[#This Row],[Column1]]</f>
        <v>6-Camera-0,0</v>
      </c>
      <c r="D1609" s="3">
        <f t="shared" si="51"/>
        <v>0</v>
      </c>
      <c r="E1609" s="4">
        <f>_xlfn.NUMBERVALUE(Test_Length_Start[[#This Row],[Column2]])</f>
        <v>35.998281770420597</v>
      </c>
      <c r="F1609" s="4">
        <f>_xlfn.NUMBERVALUE(Test_Length_Start[[#This Row],[Column3]])</f>
        <v>1.82241674016723</v>
      </c>
      <c r="G1609" s="4">
        <f>_xlfn.NUMBERVALUE(Test_Length_Start[[#This Row],[Column4]])</f>
        <v>1.94095560451517E-2</v>
      </c>
      <c r="H1609" s="4">
        <f>_xlfn.NUMBERVALUE(Test_Length_Start[[#This Row],[Column5]])</f>
        <v>8.6292820772645398E-2</v>
      </c>
      <c r="I1609" s="4">
        <f>_xlfn.NUMBERVALUE(Test_Length_Start[[#This Row],[Column6]])</f>
        <v>1.4534069809175E-2</v>
      </c>
      <c r="J1609" s="4">
        <f>_xlfn.NUMBERVALUE(Test_Length_Start[[#This Row],[Column7]])</f>
        <v>6.6791902923004201E-2</v>
      </c>
      <c r="K1609" s="4">
        <f>_xlfn.NUMBERVALUE(Test_Length_Start[[#This Row],[Column12]])</f>
        <v>1.7551121260039499</v>
      </c>
      <c r="L1609" s="8">
        <f>_xlfn.NUMBERVALUE(Test_Length_Start[[#This Row],[Column10]])</f>
        <v>9.5239309079600903E-2</v>
      </c>
      <c r="M1609" s="4">
        <f>_xlfn.NUMBERVALUE(Test_Length_Start[[#This Row],[Column11]])</f>
        <v>0.377142822586917</v>
      </c>
      <c r="N1609" s="8">
        <f>Tableau2[[#This Row],[Longueur manquante]]-(6-Tableau2[[#This Row],[longueur]])</f>
        <v>-3.8004404372458529</v>
      </c>
    </row>
    <row r="1610" spans="2:14" x14ac:dyDescent="0.25">
      <c r="B1610" s="3" t="str">
        <f t="shared" si="50"/>
        <v>6</v>
      </c>
      <c r="C1610" s="4" t="str">
        <f>Test_Length_Start[[#This Row],[Column1]]</f>
        <v>6-Camera-0,0</v>
      </c>
      <c r="D1610" s="3">
        <f t="shared" si="51"/>
        <v>0</v>
      </c>
      <c r="E1610" s="4">
        <f>_xlfn.NUMBERVALUE(Test_Length_Start[[#This Row],[Column2]])</f>
        <v>59.328252268093102</v>
      </c>
      <c r="F1610" s="4">
        <f>_xlfn.NUMBERVALUE(Test_Length_Start[[#This Row],[Column3]])</f>
        <v>1.8159617719677199</v>
      </c>
      <c r="G1610" s="4">
        <f>_xlfn.NUMBERVALUE(Test_Length_Start[[#This Row],[Column4]])</f>
        <v>2.4868218630160099E-2</v>
      </c>
      <c r="H1610" s="4">
        <f>_xlfn.NUMBERVALUE(Test_Length_Start[[#This Row],[Column5]])</f>
        <v>8.6318272551105302E-2</v>
      </c>
      <c r="I1610" s="4">
        <f>_xlfn.NUMBERVALUE(Test_Length_Start[[#This Row],[Column6]])</f>
        <v>2.1100577981567298E-2</v>
      </c>
      <c r="J1610" s="4">
        <f>_xlfn.NUMBERVALUE(Test_Length_Start[[#This Row],[Column7]])</f>
        <v>6.96872778319408E-2</v>
      </c>
      <c r="K1610" s="4">
        <f>_xlfn.NUMBERVALUE(Test_Length_Start[[#This Row],[Column12]])</f>
        <v>1.8378677319269601</v>
      </c>
      <c r="L1610" s="8">
        <f>_xlfn.NUMBERVALUE(Test_Length_Start[[#This Row],[Column10]])</f>
        <v>0.126010732632543</v>
      </c>
      <c r="M1610" s="4">
        <f>_xlfn.NUMBERVALUE(Test_Length_Start[[#This Row],[Column11]])</f>
        <v>0.34641737163657399</v>
      </c>
      <c r="N1610" s="8">
        <f>Tableau2[[#This Row],[Longueur manquante]]-(6-Tableau2[[#This Row],[longueur]])</f>
        <v>-3.8376208563957062</v>
      </c>
    </row>
    <row r="1611" spans="2:14" x14ac:dyDescent="0.25">
      <c r="B1611" s="3" t="str">
        <f t="shared" si="50"/>
        <v>6</v>
      </c>
      <c r="C1611" s="4" t="str">
        <f>Test_Length_Start[[#This Row],[Column1]]</f>
        <v>6-Camera-0,0</v>
      </c>
      <c r="D1611" s="3">
        <f t="shared" si="51"/>
        <v>0</v>
      </c>
      <c r="E1611" s="4">
        <f>_xlfn.NUMBERVALUE(Test_Length_Start[[#This Row],[Column2]])</f>
        <v>55.028409646698201</v>
      </c>
      <c r="F1611" s="4">
        <f>_xlfn.NUMBERVALUE(Test_Length_Start[[#This Row],[Column3]])</f>
        <v>1.84898314973699</v>
      </c>
      <c r="G1611" s="4">
        <f>_xlfn.NUMBERVALUE(Test_Length_Start[[#This Row],[Column4]])</f>
        <v>2.20874095263804E-2</v>
      </c>
      <c r="H1611" s="4">
        <f>_xlfn.NUMBERVALUE(Test_Length_Start[[#This Row],[Column5]])</f>
        <v>8.8947441176980196E-2</v>
      </c>
      <c r="I1611" s="4">
        <f>_xlfn.NUMBERVALUE(Test_Length_Start[[#This Row],[Column6]])</f>
        <v>1.72231740465357E-2</v>
      </c>
      <c r="J1611" s="4">
        <f>_xlfn.NUMBERVALUE(Test_Length_Start[[#This Row],[Column7]])</f>
        <v>6.9031925343750203E-2</v>
      </c>
      <c r="K1611" s="4">
        <f>_xlfn.NUMBERVALUE(Test_Length_Start[[#This Row],[Column12]])</f>
        <v>1.8778449660167</v>
      </c>
      <c r="L1611" s="8">
        <f>_xlfn.NUMBERVALUE(Test_Length_Start[[#This Row],[Column10]])</f>
        <v>6.1472419992577798E-2</v>
      </c>
      <c r="M1611" s="4">
        <f>_xlfn.NUMBERVALUE(Test_Length_Start[[#This Row],[Column11]])</f>
        <v>0.383794344893366</v>
      </c>
      <c r="N1611" s="8">
        <f>Tableau2[[#This Row],[Longueur manquante]]-(6-Tableau2[[#This Row],[longueur]])</f>
        <v>-3.7672225053696446</v>
      </c>
    </row>
    <row r="1612" spans="2:14" x14ac:dyDescent="0.25">
      <c r="B1612" s="3" t="str">
        <f t="shared" si="50"/>
        <v>6</v>
      </c>
      <c r="C1612" s="4" t="str">
        <f>Test_Length_Start[[#This Row],[Column1]]</f>
        <v>6-Camera-0,0</v>
      </c>
      <c r="D1612" s="3">
        <f t="shared" si="51"/>
        <v>0</v>
      </c>
      <c r="E1612" s="4">
        <f>_xlfn.NUMBERVALUE(Test_Length_Start[[#This Row],[Column2]])</f>
        <v>62.796100650099497</v>
      </c>
      <c r="F1612" s="4">
        <f>_xlfn.NUMBERVALUE(Test_Length_Start[[#This Row],[Column3]])</f>
        <v>1.8574704191364799</v>
      </c>
      <c r="G1612" s="4">
        <f>_xlfn.NUMBERVALUE(Test_Length_Start[[#This Row],[Column4]])</f>
        <v>3.4472545612689802E-2</v>
      </c>
      <c r="H1612" s="4">
        <f>_xlfn.NUMBERVALUE(Test_Length_Start[[#This Row],[Column5]])</f>
        <v>0.120060277385072</v>
      </c>
      <c r="I1612" s="4">
        <f>_xlfn.NUMBERVALUE(Test_Length_Start[[#This Row],[Column6]])</f>
        <v>1.7305306994267401E-2</v>
      </c>
      <c r="J1612" s="4">
        <f>_xlfn.NUMBERVALUE(Test_Length_Start[[#This Row],[Column7]])</f>
        <v>8.8752210416867205E-2</v>
      </c>
      <c r="K1612" s="4">
        <f>_xlfn.NUMBERVALUE(Test_Length_Start[[#This Row],[Column12]])</f>
        <v>1.8463853049324801</v>
      </c>
      <c r="L1612" s="8">
        <f>_xlfn.NUMBERVALUE(Test_Length_Start[[#This Row],[Column10]])</f>
        <v>0.28221980614821401</v>
      </c>
      <c r="M1612" s="4">
        <f>_xlfn.NUMBERVALUE(Test_Length_Start[[#This Row],[Column11]])</f>
        <v>0.51886162917282597</v>
      </c>
      <c r="N1612" s="8">
        <f>Tableau2[[#This Row],[Longueur manquante]]-(6-Tableau2[[#This Row],[longueur]])</f>
        <v>-3.6236679516906944</v>
      </c>
    </row>
    <row r="1613" spans="2:14" x14ac:dyDescent="0.25">
      <c r="B1613" s="3" t="str">
        <f t="shared" si="50"/>
        <v>6</v>
      </c>
      <c r="C1613" s="4" t="str">
        <f>Test_Length_Start[[#This Row],[Column1]]</f>
        <v>6-Camera-0,0</v>
      </c>
      <c r="D1613" s="3">
        <f t="shared" si="51"/>
        <v>0</v>
      </c>
      <c r="E1613" s="4">
        <f>_xlfn.NUMBERVALUE(Test_Length_Start[[#This Row],[Column2]])</f>
        <v>50.764442598842898</v>
      </c>
      <c r="F1613" s="4">
        <f>_xlfn.NUMBERVALUE(Test_Length_Start[[#This Row],[Column3]])</f>
        <v>1.91749596555796</v>
      </c>
      <c r="G1613" s="4">
        <f>_xlfn.NUMBERVALUE(Test_Length_Start[[#This Row],[Column4]])</f>
        <v>1.08734039445216E-2</v>
      </c>
      <c r="H1613" s="4">
        <f>_xlfn.NUMBERVALUE(Test_Length_Start[[#This Row],[Column5]])</f>
        <v>8.0326803059790106E-2</v>
      </c>
      <c r="I1613" s="4">
        <f>_xlfn.NUMBERVALUE(Test_Length_Start[[#This Row],[Column6]])</f>
        <v>7.7606840124629902E-3</v>
      </c>
      <c r="J1613" s="4">
        <f>_xlfn.NUMBERVALUE(Test_Length_Start[[#This Row],[Column7]])</f>
        <v>6.1696940643334003E-2</v>
      </c>
      <c r="K1613" s="4">
        <f>_xlfn.NUMBERVALUE(Test_Length_Start[[#This Row],[Column12]])</f>
        <v>1.7401128270430399</v>
      </c>
      <c r="L1613" s="8">
        <f>_xlfn.NUMBERVALUE(Test_Length_Start[[#This Row],[Column10]])</f>
        <v>3.0731257423030098E-2</v>
      </c>
      <c r="M1613" s="4">
        <f>_xlfn.NUMBERVALUE(Test_Length_Start[[#This Row],[Column11]])</f>
        <v>0.39071505448212901</v>
      </c>
      <c r="N1613" s="8">
        <f>Tableau2[[#This Row],[Longueur manquante]]-(6-Tableau2[[#This Row],[longueur]])</f>
        <v>-3.6917889799599113</v>
      </c>
    </row>
    <row r="1614" spans="2:14" x14ac:dyDescent="0.25">
      <c r="B1614" s="3" t="str">
        <f t="shared" si="50"/>
        <v>6</v>
      </c>
      <c r="C1614" s="4" t="str">
        <f>Test_Length_Start[[#This Row],[Column1]]</f>
        <v>6-Camera-0,0</v>
      </c>
      <c r="D1614" s="3">
        <f t="shared" si="51"/>
        <v>0</v>
      </c>
      <c r="E1614" s="4">
        <f>_xlfn.NUMBERVALUE(Test_Length_Start[[#This Row],[Column2]])</f>
        <v>42.854775403550597</v>
      </c>
      <c r="F1614" s="4">
        <f>_xlfn.NUMBERVALUE(Test_Length_Start[[#This Row],[Column3]])</f>
        <v>1.83809272505591</v>
      </c>
      <c r="G1614" s="4">
        <f>_xlfn.NUMBERVALUE(Test_Length_Start[[#This Row],[Column4]])</f>
        <v>1.5658003633368701E-2</v>
      </c>
      <c r="H1614" s="4">
        <f>_xlfn.NUMBERVALUE(Test_Length_Start[[#This Row],[Column5]])</f>
        <v>8.2049296405563604E-2</v>
      </c>
      <c r="I1614" s="4">
        <f>_xlfn.NUMBERVALUE(Test_Length_Start[[#This Row],[Column6]])</f>
        <v>1.2863827287384701E-2</v>
      </c>
      <c r="J1614" s="4">
        <f>_xlfn.NUMBERVALUE(Test_Length_Start[[#This Row],[Column7]])</f>
        <v>6.3136384417040906E-2</v>
      </c>
      <c r="K1614" s="4">
        <f>_xlfn.NUMBERVALUE(Test_Length_Start[[#This Row],[Column12]])</f>
        <v>1.69669677095953</v>
      </c>
      <c r="L1614" s="8">
        <f>_xlfn.NUMBERVALUE(Test_Length_Start[[#This Row],[Column10]])</f>
        <v>7.0569529839653894E-2</v>
      </c>
      <c r="M1614" s="4">
        <f>_xlfn.NUMBERVALUE(Test_Length_Start[[#This Row],[Column11]])</f>
        <v>0.37871262417107698</v>
      </c>
      <c r="N1614" s="8">
        <f>Tableau2[[#This Row],[Longueur manquante]]-(6-Tableau2[[#This Row],[longueur]])</f>
        <v>-3.7831946507730132</v>
      </c>
    </row>
    <row r="1615" spans="2:14" x14ac:dyDescent="0.25">
      <c r="B1615" s="3" t="str">
        <f t="shared" si="50"/>
        <v>6</v>
      </c>
      <c r="C1615" s="4" t="str">
        <f>Test_Length_Start[[#This Row],[Column1]]</f>
        <v>6-Camera-0,0</v>
      </c>
      <c r="D1615" s="3">
        <f t="shared" si="51"/>
        <v>0</v>
      </c>
      <c r="E1615" s="4">
        <f>_xlfn.NUMBERVALUE(Test_Length_Start[[#This Row],[Column2]])</f>
        <v>59.719984664446301</v>
      </c>
      <c r="F1615" s="4">
        <f>_xlfn.NUMBERVALUE(Test_Length_Start[[#This Row],[Column3]])</f>
        <v>1.80386063298442</v>
      </c>
      <c r="G1615" s="4">
        <f>_xlfn.NUMBERVALUE(Test_Length_Start[[#This Row],[Column4]])</f>
        <v>1.31773523404568E-2</v>
      </c>
      <c r="H1615" s="4">
        <f>_xlfn.NUMBERVALUE(Test_Length_Start[[#This Row],[Column5]])</f>
        <v>8.9069728546942104E-2</v>
      </c>
      <c r="I1615" s="4">
        <f>_xlfn.NUMBERVALUE(Test_Length_Start[[#This Row],[Column6]])</f>
        <v>1.02962720621778E-2</v>
      </c>
      <c r="J1615" s="4">
        <f>_xlfn.NUMBERVALUE(Test_Length_Start[[#This Row],[Column7]])</f>
        <v>6.8112364524576002E-2</v>
      </c>
      <c r="K1615" s="4">
        <f>_xlfn.NUMBERVALUE(Test_Length_Start[[#This Row],[Column12]])</f>
        <v>1.8735730929765799</v>
      </c>
      <c r="L1615" s="8">
        <f>_xlfn.NUMBERVALUE(Test_Length_Start[[#This Row],[Column10]])</f>
        <v>6.0251459834186602E-2</v>
      </c>
      <c r="M1615" s="4">
        <f>_xlfn.NUMBERVALUE(Test_Length_Start[[#This Row],[Column11]])</f>
        <v>0.37444855438402103</v>
      </c>
      <c r="N1615" s="8">
        <f>Tableau2[[#This Row],[Longueur manquante]]-(6-Tableau2[[#This Row],[longueur]])</f>
        <v>-3.8216908126315592</v>
      </c>
    </row>
    <row r="1616" spans="2:14" x14ac:dyDescent="0.25">
      <c r="B1616" s="3" t="str">
        <f t="shared" si="50"/>
        <v>6</v>
      </c>
      <c r="C1616" s="4" t="str">
        <f>Test_Length_Start[[#This Row],[Column1]]</f>
        <v>6-Camera-0,0</v>
      </c>
      <c r="D1616" s="3">
        <f t="shared" si="51"/>
        <v>0</v>
      </c>
      <c r="E1616" s="4">
        <f>_xlfn.NUMBERVALUE(Test_Length_Start[[#This Row],[Column2]])</f>
        <v>39.879116971762002</v>
      </c>
      <c r="F1616" s="4">
        <f>_xlfn.NUMBERVALUE(Test_Length_Start[[#This Row],[Column3]])</f>
        <v>1.8235830141898499</v>
      </c>
      <c r="G1616" s="4">
        <f>_xlfn.NUMBERVALUE(Test_Length_Start[[#This Row],[Column4]])</f>
        <v>1.5353568421731901E-2</v>
      </c>
      <c r="H1616" s="4">
        <f>_xlfn.NUMBERVALUE(Test_Length_Start[[#This Row],[Column5]])</f>
        <v>8.3260866199507705E-2</v>
      </c>
      <c r="I1616" s="4">
        <f>_xlfn.NUMBERVALUE(Test_Length_Start[[#This Row],[Column6]])</f>
        <v>1.28512974730258E-2</v>
      </c>
      <c r="J1616" s="4">
        <f>_xlfn.NUMBERVALUE(Test_Length_Start[[#This Row],[Column7]])</f>
        <v>6.2447981861876403E-2</v>
      </c>
      <c r="K1616" s="4">
        <f>_xlfn.NUMBERVALUE(Test_Length_Start[[#This Row],[Column12]])</f>
        <v>1.76341682602651</v>
      </c>
      <c r="L1616" s="8">
        <f>_xlfn.NUMBERVALUE(Test_Length_Start[[#This Row],[Column10]])</f>
        <v>5.5045638788254303E-2</v>
      </c>
      <c r="M1616" s="4">
        <f>_xlfn.NUMBERVALUE(Test_Length_Start[[#This Row],[Column11]])</f>
        <v>0.37251475667130302</v>
      </c>
      <c r="N1616" s="8">
        <f>Tableau2[[#This Row],[Longueur manquante]]-(6-Tableau2[[#This Row],[longueur]])</f>
        <v>-3.8039022291388465</v>
      </c>
    </row>
    <row r="1617" spans="2:14" x14ac:dyDescent="0.25">
      <c r="B1617" s="3" t="str">
        <f t="shared" si="50"/>
        <v>6</v>
      </c>
      <c r="C1617" s="4" t="str">
        <f>Test_Length_Start[[#This Row],[Column1]]</f>
        <v>6-Camera-0,0</v>
      </c>
      <c r="D1617" s="3">
        <f t="shared" si="51"/>
        <v>0</v>
      </c>
      <c r="E1617" s="4">
        <f>_xlfn.NUMBERVALUE(Test_Length_Start[[#This Row],[Column2]])</f>
        <v>27.156729387454</v>
      </c>
      <c r="F1617" s="4">
        <f>_xlfn.NUMBERVALUE(Test_Length_Start[[#This Row],[Column3]])</f>
        <v>1.87537205144179</v>
      </c>
      <c r="G1617" s="4">
        <f>_xlfn.NUMBERVALUE(Test_Length_Start[[#This Row],[Column4]])</f>
        <v>2.8371952808850898E-2</v>
      </c>
      <c r="H1617" s="4">
        <f>_xlfn.NUMBERVALUE(Test_Length_Start[[#This Row],[Column5]])</f>
        <v>8.9808035841735898E-2</v>
      </c>
      <c r="I1617" s="4">
        <f>_xlfn.NUMBERVALUE(Test_Length_Start[[#This Row],[Column6]])</f>
        <v>1.96001085211534E-2</v>
      </c>
      <c r="J1617" s="4">
        <f>_xlfn.NUMBERVALUE(Test_Length_Start[[#This Row],[Column7]])</f>
        <v>7.7248448992250696E-2</v>
      </c>
      <c r="K1617" s="4">
        <f>_xlfn.NUMBERVALUE(Test_Length_Start[[#This Row],[Column12]])</f>
        <v>1.6144765940262</v>
      </c>
      <c r="L1617" s="8">
        <f>_xlfn.NUMBERVALUE(Test_Length_Start[[#This Row],[Column10]])</f>
        <v>0.11749545146807901</v>
      </c>
      <c r="M1617" s="4">
        <f>_xlfn.NUMBERVALUE(Test_Length_Start[[#This Row],[Column11]])</f>
        <v>0.36494833557298401</v>
      </c>
      <c r="N1617" s="8">
        <f>Tableau2[[#This Row],[Longueur manquante]]-(6-Tableau2[[#This Row],[longueur]])</f>
        <v>-3.7596796129852259</v>
      </c>
    </row>
    <row r="1618" spans="2:14" x14ac:dyDescent="0.25">
      <c r="B1618" s="3" t="str">
        <f t="shared" si="50"/>
        <v>6</v>
      </c>
      <c r="C1618" s="4" t="str">
        <f>Test_Length_Start[[#This Row],[Column1]]</f>
        <v>6-Camera-0,0</v>
      </c>
      <c r="D1618" s="3">
        <f t="shared" si="51"/>
        <v>0</v>
      </c>
      <c r="E1618" s="4">
        <f>_xlfn.NUMBERVALUE(Test_Length_Start[[#This Row],[Column2]])</f>
        <v>44.420359626809002</v>
      </c>
      <c r="F1618" s="4">
        <f>_xlfn.NUMBERVALUE(Test_Length_Start[[#This Row],[Column3]])</f>
        <v>1.81954628066226</v>
      </c>
      <c r="G1618" s="4">
        <f>_xlfn.NUMBERVALUE(Test_Length_Start[[#This Row],[Column4]])</f>
        <v>3.1937804521458002E-2</v>
      </c>
      <c r="H1618" s="4">
        <f>_xlfn.NUMBERVALUE(Test_Length_Start[[#This Row],[Column5]])</f>
        <v>9.0811959673047296E-2</v>
      </c>
      <c r="I1618" s="4">
        <f>_xlfn.NUMBERVALUE(Test_Length_Start[[#This Row],[Column6]])</f>
        <v>1.8088636231700199E-2</v>
      </c>
      <c r="J1618" s="4">
        <f>_xlfn.NUMBERVALUE(Test_Length_Start[[#This Row],[Column7]])</f>
        <v>7.5764724239949205E-2</v>
      </c>
      <c r="K1618" s="4">
        <f>_xlfn.NUMBERVALUE(Test_Length_Start[[#This Row],[Column12]])</f>
        <v>1.7544761738972701</v>
      </c>
      <c r="L1618" s="8">
        <f>_xlfn.NUMBERVALUE(Test_Length_Start[[#This Row],[Column10]])</f>
        <v>0.18183933428362201</v>
      </c>
      <c r="M1618" s="4">
        <f>_xlfn.NUMBERVALUE(Test_Length_Start[[#This Row],[Column11]])</f>
        <v>0.37152935491736699</v>
      </c>
      <c r="N1618" s="8">
        <f>Tableau2[[#This Row],[Longueur manquante]]-(6-Tableau2[[#This Row],[longueur]])</f>
        <v>-3.8089243644203727</v>
      </c>
    </row>
    <row r="1619" spans="2:14" x14ac:dyDescent="0.25">
      <c r="B1619" s="3" t="str">
        <f t="shared" si="50"/>
        <v>6</v>
      </c>
      <c r="C1619" s="4" t="str">
        <f>Test_Length_Start[[#This Row],[Column1]]</f>
        <v>6-Camera-0,0</v>
      </c>
      <c r="D1619" s="3">
        <f t="shared" si="51"/>
        <v>0</v>
      </c>
      <c r="E1619" s="4">
        <f>_xlfn.NUMBERVALUE(Test_Length_Start[[#This Row],[Column2]])</f>
        <v>43.033582100806001</v>
      </c>
      <c r="F1619" s="4">
        <f>_xlfn.NUMBERVALUE(Test_Length_Start[[#This Row],[Column3]])</f>
        <v>1.82472470771471</v>
      </c>
      <c r="G1619" s="4">
        <f>_xlfn.NUMBERVALUE(Test_Length_Start[[#This Row],[Column4]])</f>
        <v>2.65158581931213E-2</v>
      </c>
      <c r="H1619" s="4">
        <f>_xlfn.NUMBERVALUE(Test_Length_Start[[#This Row],[Column5]])</f>
        <v>8.6973577816181397E-2</v>
      </c>
      <c r="I1619" s="4">
        <f>_xlfn.NUMBERVALUE(Test_Length_Start[[#This Row],[Column6]])</f>
        <v>1.5925039758995299E-2</v>
      </c>
      <c r="J1619" s="4">
        <f>_xlfn.NUMBERVALUE(Test_Length_Start[[#This Row],[Column7]])</f>
        <v>7.1758237307348996E-2</v>
      </c>
      <c r="K1619" s="4">
        <f>_xlfn.NUMBERVALUE(Test_Length_Start[[#This Row],[Column12]])</f>
        <v>1.82967546896543</v>
      </c>
      <c r="L1619" s="8">
        <f>_xlfn.NUMBERVALUE(Test_Length_Start[[#This Row],[Column10]])</f>
        <v>0.15500049002334901</v>
      </c>
      <c r="M1619" s="4">
        <f>_xlfn.NUMBERVALUE(Test_Length_Start[[#This Row],[Column11]])</f>
        <v>0.362373758450445</v>
      </c>
      <c r="N1619" s="8">
        <f>Tableau2[[#This Row],[Longueur manquante]]-(6-Tableau2[[#This Row],[longueur]])</f>
        <v>-3.8129015338348453</v>
      </c>
    </row>
    <row r="1620" spans="2:14" x14ac:dyDescent="0.25">
      <c r="B1620" s="3" t="str">
        <f t="shared" si="50"/>
        <v>6</v>
      </c>
      <c r="C1620" s="4" t="str">
        <f>Test_Length_Start[[#This Row],[Column1]]</f>
        <v>6-Camera-0,0</v>
      </c>
      <c r="D1620" s="3">
        <f t="shared" si="51"/>
        <v>0</v>
      </c>
      <c r="E1620" s="4">
        <f>_xlfn.NUMBERVALUE(Test_Length_Start[[#This Row],[Column2]])</f>
        <v>53.558272143935</v>
      </c>
      <c r="F1620" s="4">
        <f>_xlfn.NUMBERVALUE(Test_Length_Start[[#This Row],[Column3]])</f>
        <v>1.82077085783851</v>
      </c>
      <c r="G1620" s="4">
        <f>_xlfn.NUMBERVALUE(Test_Length_Start[[#This Row],[Column4]])</f>
        <v>4.3518666915455598E-2</v>
      </c>
      <c r="H1620" s="4">
        <f>_xlfn.NUMBERVALUE(Test_Length_Start[[#This Row],[Column5]])</f>
        <v>0.104667199906241</v>
      </c>
      <c r="I1620" s="4">
        <f>_xlfn.NUMBERVALUE(Test_Length_Start[[#This Row],[Column6]])</f>
        <v>2.8329178821585099E-2</v>
      </c>
      <c r="J1620" s="4">
        <f>_xlfn.NUMBERVALUE(Test_Length_Start[[#This Row],[Column7]])</f>
        <v>9.20871717427868E-2</v>
      </c>
      <c r="K1620" s="4">
        <f>_xlfn.NUMBERVALUE(Test_Length_Start[[#This Row],[Column12]])</f>
        <v>2.01399383402895</v>
      </c>
      <c r="L1620" s="8">
        <f>_xlfn.NUMBERVALUE(Test_Length_Start[[#This Row],[Column10]])</f>
        <v>0.13876116544468101</v>
      </c>
      <c r="M1620" s="4">
        <f>_xlfn.NUMBERVALUE(Test_Length_Start[[#This Row],[Column11]])</f>
        <v>0.403226931937607</v>
      </c>
      <c r="N1620" s="8">
        <f>Tableau2[[#This Row],[Longueur manquante]]-(6-Tableau2[[#This Row],[longueur]])</f>
        <v>-3.7760022102238828</v>
      </c>
    </row>
    <row r="1621" spans="2:14" x14ac:dyDescent="0.25">
      <c r="B1621" s="3" t="str">
        <f t="shared" si="50"/>
        <v>6</v>
      </c>
      <c r="C1621" s="4" t="str">
        <f>Test_Length_Start[[#This Row],[Column1]]</f>
        <v>6-Camera-0,0</v>
      </c>
      <c r="D1621" s="3">
        <f t="shared" si="51"/>
        <v>0</v>
      </c>
      <c r="E1621" s="4">
        <f>_xlfn.NUMBERVALUE(Test_Length_Start[[#This Row],[Column2]])</f>
        <v>52.929234651560897</v>
      </c>
      <c r="F1621" s="4">
        <f>_xlfn.NUMBERVALUE(Test_Length_Start[[#This Row],[Column3]])</f>
        <v>1.9029842304322699</v>
      </c>
      <c r="G1621" s="4">
        <f>_xlfn.NUMBERVALUE(Test_Length_Start[[#This Row],[Column4]])</f>
        <v>2.58311068148914E-2</v>
      </c>
      <c r="H1621" s="4">
        <f>_xlfn.NUMBERVALUE(Test_Length_Start[[#This Row],[Column5]])</f>
        <v>8.6052072753750597E-2</v>
      </c>
      <c r="I1621" s="4">
        <f>_xlfn.NUMBERVALUE(Test_Length_Start[[#This Row],[Column6]])</f>
        <v>1.99805072390901E-2</v>
      </c>
      <c r="J1621" s="4">
        <f>_xlfn.NUMBERVALUE(Test_Length_Start[[#This Row],[Column7]])</f>
        <v>6.9527446717844194E-2</v>
      </c>
      <c r="K1621" s="4">
        <f>_xlfn.NUMBERVALUE(Test_Length_Start[[#This Row],[Column12]])</f>
        <v>1.8419123549247101</v>
      </c>
      <c r="L1621" s="8">
        <f>_xlfn.NUMBERVALUE(Test_Length_Start[[#This Row],[Column10]])</f>
        <v>7.17343021720869E-2</v>
      </c>
      <c r="M1621" s="4">
        <f>_xlfn.NUMBERVALUE(Test_Length_Start[[#This Row],[Column11]])</f>
        <v>0.384153434295328</v>
      </c>
      <c r="N1621" s="8">
        <f>Tableau2[[#This Row],[Longueur manquante]]-(6-Tableau2[[#This Row],[longueur]])</f>
        <v>-3.7128623352724022</v>
      </c>
    </row>
    <row r="1622" spans="2:14" x14ac:dyDescent="0.25">
      <c r="B1622" s="3" t="str">
        <f t="shared" si="50"/>
        <v>6</v>
      </c>
      <c r="C1622" s="4" t="str">
        <f>Test_Length_Start[[#This Row],[Column1]]</f>
        <v>6-Camera-0,05</v>
      </c>
      <c r="D1622" s="3">
        <f t="shared" si="51"/>
        <v>0.5</v>
      </c>
      <c r="E1622" s="4">
        <f>_xlfn.NUMBERVALUE(Test_Length_Start[[#This Row],[Column2]])</f>
        <v>11.3083390404969</v>
      </c>
      <c r="F1622" s="4">
        <f>_xlfn.NUMBERVALUE(Test_Length_Start[[#This Row],[Column3]])</f>
        <v>2.0090759408417198</v>
      </c>
      <c r="G1622" s="4">
        <f>_xlfn.NUMBERVALUE(Test_Length_Start[[#This Row],[Column4]])</f>
        <v>8.1686327699180994E-2</v>
      </c>
      <c r="H1622" s="4">
        <f>_xlfn.NUMBERVALUE(Test_Length_Start[[#This Row],[Column5]])</f>
        <v>0.113269857027448</v>
      </c>
      <c r="I1622" s="4">
        <f>_xlfn.NUMBERVALUE(Test_Length_Start[[#This Row],[Column6]])</f>
        <v>5.3773789600964697E-2</v>
      </c>
      <c r="J1622" s="4">
        <f>_xlfn.NUMBERVALUE(Test_Length_Start[[#This Row],[Column7]])</f>
        <v>0.10465744280118899</v>
      </c>
      <c r="K1622" s="4">
        <f>_xlfn.NUMBERVALUE(Test_Length_Start[[#This Row],[Column12]])</f>
        <v>4.1397475199773899</v>
      </c>
      <c r="L1622" s="8">
        <f>_xlfn.NUMBERVALUE(Test_Length_Start[[#This Row],[Column10]])</f>
        <v>0.28439542001512502</v>
      </c>
      <c r="M1622" s="4">
        <f>_xlfn.NUMBERVALUE(Test_Length_Start[[#This Row],[Column11]])</f>
        <v>0.327841597855208</v>
      </c>
      <c r="N1622" s="8">
        <f>Tableau2[[#This Row],[Longueur manquante]]-(6-Tableau2[[#This Row],[longueur]])</f>
        <v>-3.6630824613030724</v>
      </c>
    </row>
    <row r="1623" spans="2:14" x14ac:dyDescent="0.25">
      <c r="B1623" s="3" t="str">
        <f t="shared" si="50"/>
        <v>6</v>
      </c>
      <c r="C1623" s="4" t="str">
        <f>Test_Length_Start[[#This Row],[Column1]]</f>
        <v>6-Camera-0,05</v>
      </c>
      <c r="D1623" s="3">
        <f t="shared" si="51"/>
        <v>0.5</v>
      </c>
      <c r="E1623" s="4">
        <f>_xlfn.NUMBERVALUE(Test_Length_Start[[#This Row],[Column2]])</f>
        <v>28.6755192100598</v>
      </c>
      <c r="F1623" s="4">
        <f>_xlfn.NUMBERVALUE(Test_Length_Start[[#This Row],[Column3]])</f>
        <v>1.93483550575557</v>
      </c>
      <c r="G1623" s="4">
        <f>_xlfn.NUMBERVALUE(Test_Length_Start[[#This Row],[Column4]])</f>
        <v>9.9223053255212093E-2</v>
      </c>
      <c r="H1623" s="4">
        <f>_xlfn.NUMBERVALUE(Test_Length_Start[[#This Row],[Column5]])</f>
        <v>0.124586773990235</v>
      </c>
      <c r="I1623" s="4">
        <f>_xlfn.NUMBERVALUE(Test_Length_Start[[#This Row],[Column6]])</f>
        <v>7.8916716068653206E-2</v>
      </c>
      <c r="J1623" s="4">
        <f>_xlfn.NUMBERVALUE(Test_Length_Start[[#This Row],[Column7]])</f>
        <v>0.116852860745257</v>
      </c>
      <c r="K1623" s="4">
        <f>_xlfn.NUMBERVALUE(Test_Length_Start[[#This Row],[Column12]])</f>
        <v>3.9929302179952999</v>
      </c>
      <c r="L1623" s="8">
        <f>_xlfn.NUMBERVALUE(Test_Length_Start[[#This Row],[Column10]])</f>
        <v>0.29999545918750298</v>
      </c>
      <c r="M1623" s="4">
        <f>_xlfn.NUMBERVALUE(Test_Length_Start[[#This Row],[Column11]])</f>
        <v>0.34974911195541702</v>
      </c>
      <c r="N1623" s="8">
        <f>Tableau2[[#This Row],[Longueur manquante]]-(6-Tableau2[[#This Row],[longueur]])</f>
        <v>-3.7154153822890126</v>
      </c>
    </row>
    <row r="1624" spans="2:14" x14ac:dyDescent="0.25">
      <c r="B1624" s="3" t="str">
        <f t="shared" si="50"/>
        <v>6</v>
      </c>
      <c r="C1624" s="4" t="str">
        <f>Test_Length_Start[[#This Row],[Column1]]</f>
        <v>6-Camera-0,05</v>
      </c>
      <c r="D1624" s="3">
        <f t="shared" si="51"/>
        <v>0.5</v>
      </c>
      <c r="E1624" s="4">
        <f>_xlfn.NUMBERVALUE(Test_Length_Start[[#This Row],[Column2]])</f>
        <v>34.053388457166101</v>
      </c>
      <c r="F1624" s="4">
        <f>_xlfn.NUMBERVALUE(Test_Length_Start[[#This Row],[Column3]])</f>
        <v>2.0415271534420598</v>
      </c>
      <c r="G1624" s="4">
        <f>_xlfn.NUMBERVALUE(Test_Length_Start[[#This Row],[Column4]])</f>
        <v>0.100368084529697</v>
      </c>
      <c r="H1624" s="4">
        <f>_xlfn.NUMBERVALUE(Test_Length_Start[[#This Row],[Column5]])</f>
        <v>0.184058389739122</v>
      </c>
      <c r="I1624" s="4">
        <f>_xlfn.NUMBERVALUE(Test_Length_Start[[#This Row],[Column6]])</f>
        <v>8.6083694129428998E-2</v>
      </c>
      <c r="J1624" s="4">
        <f>_xlfn.NUMBERVALUE(Test_Length_Start[[#This Row],[Column7]])</f>
        <v>0.15795069167869699</v>
      </c>
      <c r="K1624" s="4">
        <f>_xlfn.NUMBERVALUE(Test_Length_Start[[#This Row],[Column12]])</f>
        <v>4.3979357639327601</v>
      </c>
      <c r="L1624" s="8">
        <f>_xlfn.NUMBERVALUE(Test_Length_Start[[#This Row],[Column10]])</f>
        <v>0.39288173824941902</v>
      </c>
      <c r="M1624" s="4">
        <f>_xlfn.NUMBERVALUE(Test_Length_Start[[#This Row],[Column11]])</f>
        <v>0.538106711290262</v>
      </c>
      <c r="N1624" s="8">
        <f>Tableau2[[#This Row],[Longueur manquante]]-(6-Tableau2[[#This Row],[longueur]])</f>
        <v>-3.4203661352676784</v>
      </c>
    </row>
    <row r="1625" spans="2:14" x14ac:dyDescent="0.25">
      <c r="B1625" s="3" t="str">
        <f t="shared" si="50"/>
        <v>6</v>
      </c>
      <c r="C1625" s="4" t="str">
        <f>Test_Length_Start[[#This Row],[Column1]]</f>
        <v>6-Camera-0,05</v>
      </c>
      <c r="D1625" s="3">
        <f t="shared" si="51"/>
        <v>0.5</v>
      </c>
      <c r="E1625" s="4">
        <f>_xlfn.NUMBERVALUE(Test_Length_Start[[#This Row],[Column2]])</f>
        <v>34.609532269039299</v>
      </c>
      <c r="F1625" s="4">
        <f>_xlfn.NUMBERVALUE(Test_Length_Start[[#This Row],[Column3]])</f>
        <v>2.1973493627276599</v>
      </c>
      <c r="G1625" s="4">
        <f>_xlfn.NUMBERVALUE(Test_Length_Start[[#This Row],[Column4]])</f>
        <v>3.9237196668755803E-2</v>
      </c>
      <c r="H1625" s="4">
        <f>_xlfn.NUMBERVALUE(Test_Length_Start[[#This Row],[Column5]])</f>
        <v>9.2320064334978996E-2</v>
      </c>
      <c r="I1625" s="4">
        <f>_xlfn.NUMBERVALUE(Test_Length_Start[[#This Row],[Column6]])</f>
        <v>3.3904576335613203E-2</v>
      </c>
      <c r="J1625" s="4">
        <f>_xlfn.NUMBERVALUE(Test_Length_Start[[#This Row],[Column7]])</f>
        <v>6.6990984720943406E-2</v>
      </c>
      <c r="K1625" s="4">
        <f>_xlfn.NUMBERVALUE(Test_Length_Start[[#This Row],[Column12]])</f>
        <v>3.7847973030293298</v>
      </c>
      <c r="L1625" s="8">
        <f>_xlfn.NUMBERVALUE(Test_Length_Start[[#This Row],[Column10]])</f>
        <v>0.27796983419431798</v>
      </c>
      <c r="M1625" s="4">
        <f>_xlfn.NUMBERVALUE(Test_Length_Start[[#This Row],[Column11]])</f>
        <v>0.37745642009720198</v>
      </c>
      <c r="N1625" s="8">
        <f>Tableau2[[#This Row],[Longueur manquante]]-(6-Tableau2[[#This Row],[longueur]])</f>
        <v>-3.4251942171751382</v>
      </c>
    </row>
    <row r="1626" spans="2:14" x14ac:dyDescent="0.25">
      <c r="B1626" s="3" t="str">
        <f t="shared" si="50"/>
        <v>6</v>
      </c>
      <c r="C1626" s="4" t="str">
        <f>Test_Length_Start[[#This Row],[Column1]]</f>
        <v>6-Camera-0,05</v>
      </c>
      <c r="D1626" s="3">
        <f t="shared" si="51"/>
        <v>0.5</v>
      </c>
      <c r="E1626" s="4">
        <f>_xlfn.NUMBERVALUE(Test_Length_Start[[#This Row],[Column2]])</f>
        <v>66.932634248627295</v>
      </c>
      <c r="F1626" s="4">
        <f>_xlfn.NUMBERVALUE(Test_Length_Start[[#This Row],[Column3]])</f>
        <v>1.8942087886832399</v>
      </c>
      <c r="G1626" s="4">
        <f>_xlfn.NUMBERVALUE(Test_Length_Start[[#This Row],[Column4]])</f>
        <v>2.7070575927671699E-2</v>
      </c>
      <c r="H1626" s="4">
        <f>_xlfn.NUMBERVALUE(Test_Length_Start[[#This Row],[Column5]])</f>
        <v>8.9772680911267597E-2</v>
      </c>
      <c r="I1626" s="4">
        <f>_xlfn.NUMBERVALUE(Test_Length_Start[[#This Row],[Column6]])</f>
        <v>2.48854908487165E-2</v>
      </c>
      <c r="J1626" s="4">
        <f>_xlfn.NUMBERVALUE(Test_Length_Start[[#This Row],[Column7]])</f>
        <v>6.9508477375089694E-2</v>
      </c>
      <c r="K1626" s="4">
        <f>_xlfn.NUMBERVALUE(Test_Length_Start[[#This Row],[Column12]])</f>
        <v>4.0996171149890799</v>
      </c>
      <c r="L1626" s="8">
        <f>_xlfn.NUMBERVALUE(Test_Length_Start[[#This Row],[Column10]])</f>
        <v>5.9895220688100902E-2</v>
      </c>
      <c r="M1626" s="4">
        <f>_xlfn.NUMBERVALUE(Test_Length_Start[[#This Row],[Column11]])</f>
        <v>0.36876785876069901</v>
      </c>
      <c r="N1626" s="8">
        <f>Tableau2[[#This Row],[Longueur manquante]]-(6-Tableau2[[#This Row],[longueur]])</f>
        <v>-3.7370233525560606</v>
      </c>
    </row>
    <row r="1627" spans="2:14" x14ac:dyDescent="0.25">
      <c r="B1627" s="3" t="str">
        <f t="shared" si="50"/>
        <v>6</v>
      </c>
      <c r="C1627" s="4" t="str">
        <f>Test_Length_Start[[#This Row],[Column1]]</f>
        <v>6-Camera-0,05</v>
      </c>
      <c r="D1627" s="3">
        <f t="shared" si="51"/>
        <v>0.5</v>
      </c>
      <c r="E1627" s="4">
        <f>_xlfn.NUMBERVALUE(Test_Length_Start[[#This Row],[Column2]])</f>
        <v>58.048972934205601</v>
      </c>
      <c r="F1627" s="4">
        <f>_xlfn.NUMBERVALUE(Test_Length_Start[[#This Row],[Column3]])</f>
        <v>2.0477227060751799</v>
      </c>
      <c r="G1627" s="4">
        <f>_xlfn.NUMBERVALUE(Test_Length_Start[[#This Row],[Column4]])</f>
        <v>5.81677702755398E-2</v>
      </c>
      <c r="H1627" s="4">
        <f>_xlfn.NUMBERVALUE(Test_Length_Start[[#This Row],[Column5]])</f>
        <v>0.10026736097052399</v>
      </c>
      <c r="I1627" s="4">
        <f>_xlfn.NUMBERVALUE(Test_Length_Start[[#This Row],[Column6]])</f>
        <v>5.6861196230448302E-2</v>
      </c>
      <c r="J1627" s="4">
        <f>_xlfn.NUMBERVALUE(Test_Length_Start[[#This Row],[Column7]])</f>
        <v>9.3776085259287198E-2</v>
      </c>
      <c r="K1627" s="4">
        <f>_xlfn.NUMBERVALUE(Test_Length_Start[[#This Row],[Column12]])</f>
        <v>4.4432868240401104</v>
      </c>
      <c r="L1627" s="8">
        <f>_xlfn.NUMBERVALUE(Test_Length_Start[[#This Row],[Column10]])</f>
        <v>0.13415659752050699</v>
      </c>
      <c r="M1627" s="4">
        <f>_xlfn.NUMBERVALUE(Test_Length_Start[[#This Row],[Column11]])</f>
        <v>0.380043346975518</v>
      </c>
      <c r="N1627" s="8">
        <f>Tableau2[[#This Row],[Longueur manquante]]-(6-Tableau2[[#This Row],[longueur]])</f>
        <v>-3.5722339469493019</v>
      </c>
    </row>
    <row r="1628" spans="2:14" x14ac:dyDescent="0.25">
      <c r="B1628" s="3" t="str">
        <f t="shared" si="50"/>
        <v>6</v>
      </c>
      <c r="C1628" s="4" t="str">
        <f>Test_Length_Start[[#This Row],[Column1]]</f>
        <v>6-Camera-0,05</v>
      </c>
      <c r="D1628" s="3">
        <f t="shared" si="51"/>
        <v>0.5</v>
      </c>
      <c r="E1628" s="4">
        <f>_xlfn.NUMBERVALUE(Test_Length_Start[[#This Row],[Column2]])</f>
        <v>17.313626551523399</v>
      </c>
      <c r="F1628" s="4">
        <f>_xlfn.NUMBERVALUE(Test_Length_Start[[#This Row],[Column3]])</f>
        <v>2.0761215216451401</v>
      </c>
      <c r="G1628" s="4">
        <f>_xlfn.NUMBERVALUE(Test_Length_Start[[#This Row],[Column4]])</f>
        <v>6.7888453352233105E-2</v>
      </c>
      <c r="H1628" s="4">
        <f>_xlfn.NUMBERVALUE(Test_Length_Start[[#This Row],[Column5]])</f>
        <v>0.10708244136495799</v>
      </c>
      <c r="I1628" s="4">
        <f>_xlfn.NUMBERVALUE(Test_Length_Start[[#This Row],[Column6]])</f>
        <v>4.8026127241495298E-2</v>
      </c>
      <c r="J1628" s="4">
        <f>_xlfn.NUMBERVALUE(Test_Length_Start[[#This Row],[Column7]])</f>
        <v>9.8802961993435107E-2</v>
      </c>
      <c r="K1628" s="4">
        <f>_xlfn.NUMBERVALUE(Test_Length_Start[[#This Row],[Column12]])</f>
        <v>4.0303011949872598</v>
      </c>
      <c r="L1628" s="8">
        <f>_xlfn.NUMBERVALUE(Test_Length_Start[[#This Row],[Column10]])</f>
        <v>0.23015502366325499</v>
      </c>
      <c r="M1628" s="4">
        <f>_xlfn.NUMBERVALUE(Test_Length_Start[[#This Row],[Column11]])</f>
        <v>0.32704550455522102</v>
      </c>
      <c r="N1628" s="8">
        <f>Tableau2[[#This Row],[Longueur manquante]]-(6-Tableau2[[#This Row],[longueur]])</f>
        <v>-3.5968329737996387</v>
      </c>
    </row>
    <row r="1629" spans="2:14" x14ac:dyDescent="0.25">
      <c r="B1629" s="3" t="str">
        <f t="shared" si="50"/>
        <v>6</v>
      </c>
      <c r="C1629" s="4" t="str">
        <f>Test_Length_Start[[#This Row],[Column1]]</f>
        <v>6-Camera-0,05</v>
      </c>
      <c r="D1629" s="3">
        <f t="shared" si="51"/>
        <v>0.5</v>
      </c>
      <c r="E1629" s="4">
        <f>_xlfn.NUMBERVALUE(Test_Length_Start[[#This Row],[Column2]])</f>
        <v>26.422474156517101</v>
      </c>
      <c r="F1629" s="4">
        <f>_xlfn.NUMBERVALUE(Test_Length_Start[[#This Row],[Column3]])</f>
        <v>2.19777492142939</v>
      </c>
      <c r="G1629" s="4">
        <f>_xlfn.NUMBERVALUE(Test_Length_Start[[#This Row],[Column4]])</f>
        <v>9.1228661934681599E-2</v>
      </c>
      <c r="H1629" s="4">
        <f>_xlfn.NUMBERVALUE(Test_Length_Start[[#This Row],[Column5]])</f>
        <v>0.13395445229608999</v>
      </c>
      <c r="I1629" s="4">
        <f>_xlfn.NUMBERVALUE(Test_Length_Start[[#This Row],[Column6]])</f>
        <v>8.0215238101341693E-2</v>
      </c>
      <c r="J1629" s="4">
        <f>_xlfn.NUMBERVALUE(Test_Length_Start[[#This Row],[Column7]])</f>
        <v>0.129050626325979</v>
      </c>
      <c r="K1629" s="4">
        <f>_xlfn.NUMBERVALUE(Test_Length_Start[[#This Row],[Column12]])</f>
        <v>4.6958417539717603</v>
      </c>
      <c r="L1629" s="8">
        <f>_xlfn.NUMBERVALUE(Test_Length_Start[[#This Row],[Column10]])</f>
        <v>0.24986553217409499</v>
      </c>
      <c r="M1629" s="4">
        <f>_xlfn.NUMBERVALUE(Test_Length_Start[[#This Row],[Column11]])</f>
        <v>0.44955191412416601</v>
      </c>
      <c r="N1629" s="8">
        <f>Tableau2[[#This Row],[Longueur manquante]]-(6-Tableau2[[#This Row],[longueur]])</f>
        <v>-3.3526731644464438</v>
      </c>
    </row>
    <row r="1630" spans="2:14" x14ac:dyDescent="0.25">
      <c r="B1630" s="3" t="str">
        <f t="shared" si="50"/>
        <v>6</v>
      </c>
      <c r="C1630" s="4" t="str">
        <f>Test_Length_Start[[#This Row],[Column1]]</f>
        <v>6-Camera-0,05</v>
      </c>
      <c r="D1630" s="3">
        <f t="shared" si="51"/>
        <v>0.5</v>
      </c>
      <c r="E1630" s="4">
        <f>_xlfn.NUMBERVALUE(Test_Length_Start[[#This Row],[Column2]])</f>
        <v>59.881587926122599</v>
      </c>
      <c r="F1630" s="4">
        <f>_xlfn.NUMBERVALUE(Test_Length_Start[[#This Row],[Column3]])</f>
        <v>2.0981509146102502</v>
      </c>
      <c r="G1630" s="4">
        <f>_xlfn.NUMBERVALUE(Test_Length_Start[[#This Row],[Column4]])</f>
        <v>5.07516385893622E-2</v>
      </c>
      <c r="H1630" s="4">
        <f>_xlfn.NUMBERVALUE(Test_Length_Start[[#This Row],[Column5]])</f>
        <v>0.11561274257720799</v>
      </c>
      <c r="I1630" s="4">
        <f>_xlfn.NUMBERVALUE(Test_Length_Start[[#This Row],[Column6]])</f>
        <v>4.2959431833920703E-2</v>
      </c>
      <c r="J1630" s="4">
        <f>_xlfn.NUMBERVALUE(Test_Length_Start[[#This Row],[Column7]])</f>
        <v>0.10282303798530799</v>
      </c>
      <c r="K1630" s="4">
        <f>_xlfn.NUMBERVALUE(Test_Length_Start[[#This Row],[Column12]])</f>
        <v>3.7022392499493399</v>
      </c>
      <c r="L1630" s="8">
        <f>_xlfn.NUMBERVALUE(Test_Length_Start[[#This Row],[Column10]])</f>
        <v>0.14846748493924899</v>
      </c>
      <c r="M1630" s="4">
        <f>_xlfn.NUMBERVALUE(Test_Length_Start[[#This Row],[Column11]])</f>
        <v>0.42606521663514202</v>
      </c>
      <c r="N1630" s="8">
        <f>Tableau2[[#This Row],[Longueur manquante]]-(6-Tableau2[[#This Row],[longueur]])</f>
        <v>-3.4757838687546077</v>
      </c>
    </row>
    <row r="1631" spans="2:14" x14ac:dyDescent="0.25">
      <c r="B1631" s="3" t="str">
        <f t="shared" si="50"/>
        <v>6</v>
      </c>
      <c r="C1631" s="4" t="str">
        <f>Test_Length_Start[[#This Row],[Column1]]</f>
        <v>6-Camera-0,05</v>
      </c>
      <c r="D1631" s="3">
        <f t="shared" si="51"/>
        <v>0.5</v>
      </c>
      <c r="E1631" s="4">
        <f>_xlfn.NUMBERVALUE(Test_Length_Start[[#This Row],[Column2]])</f>
        <v>60.975298954831899</v>
      </c>
      <c r="F1631" s="4">
        <f>_xlfn.NUMBERVALUE(Test_Length_Start[[#This Row],[Column3]])</f>
        <v>2.0908669474780899</v>
      </c>
      <c r="G1631" s="4">
        <f>_xlfn.NUMBERVALUE(Test_Length_Start[[#This Row],[Column4]])</f>
        <v>2.28019842000469E-2</v>
      </c>
      <c r="H1631" s="4">
        <f>_xlfn.NUMBERVALUE(Test_Length_Start[[#This Row],[Column5]])</f>
        <v>8.6978100966055003E-2</v>
      </c>
      <c r="I1631" s="4">
        <f>_xlfn.NUMBERVALUE(Test_Length_Start[[#This Row],[Column6]])</f>
        <v>2.3316380608035401E-2</v>
      </c>
      <c r="J1631" s="4">
        <f>_xlfn.NUMBERVALUE(Test_Length_Start[[#This Row],[Column7]])</f>
        <v>6.4061370303773998E-2</v>
      </c>
      <c r="K1631" s="4">
        <f>_xlfn.NUMBERVALUE(Test_Length_Start[[#This Row],[Column12]])</f>
        <v>4.16306935204193</v>
      </c>
      <c r="L1631" s="8">
        <f>_xlfn.NUMBERVALUE(Test_Length_Start[[#This Row],[Column10]])</f>
        <v>9.2029897274549993E-2</v>
      </c>
      <c r="M1631" s="4">
        <f>_xlfn.NUMBERVALUE(Test_Length_Start[[#This Row],[Column11]])</f>
        <v>0.39324425578543298</v>
      </c>
      <c r="N1631" s="8">
        <f>Tableau2[[#This Row],[Longueur manquante]]-(6-Tableau2[[#This Row],[longueur]])</f>
        <v>-3.5158887967364771</v>
      </c>
    </row>
    <row r="1632" spans="2:14" x14ac:dyDescent="0.25">
      <c r="B1632" s="3" t="str">
        <f t="shared" si="50"/>
        <v>6</v>
      </c>
      <c r="C1632" s="4" t="str">
        <f>Test_Length_Start[[#This Row],[Column1]]</f>
        <v>6-Camera-0,05</v>
      </c>
      <c r="D1632" s="3">
        <f t="shared" si="51"/>
        <v>0.5</v>
      </c>
      <c r="E1632" s="4">
        <f>_xlfn.NUMBERVALUE(Test_Length_Start[[#This Row],[Column2]])</f>
        <v>42.816543021780298</v>
      </c>
      <c r="F1632" s="4">
        <f>_xlfn.NUMBERVALUE(Test_Length_Start[[#This Row],[Column3]])</f>
        <v>2.0740221332176199</v>
      </c>
      <c r="G1632" s="4">
        <f>_xlfn.NUMBERVALUE(Test_Length_Start[[#This Row],[Column4]])</f>
        <v>4.0016905757492803E-2</v>
      </c>
      <c r="H1632" s="4">
        <f>_xlfn.NUMBERVALUE(Test_Length_Start[[#This Row],[Column5]])</f>
        <v>9.3057036091577006E-2</v>
      </c>
      <c r="I1632" s="4">
        <f>_xlfn.NUMBERVALUE(Test_Length_Start[[#This Row],[Column6]])</f>
        <v>3.7647357232204498E-2</v>
      </c>
      <c r="J1632" s="4">
        <f>_xlfn.NUMBERVALUE(Test_Length_Start[[#This Row],[Column7]])</f>
        <v>7.9959279141467499E-2</v>
      </c>
      <c r="K1632" s="4">
        <f>_xlfn.NUMBERVALUE(Test_Length_Start[[#This Row],[Column12]])</f>
        <v>3.9408942860318299</v>
      </c>
      <c r="L1632" s="8">
        <f>_xlfn.NUMBERVALUE(Test_Length_Start[[#This Row],[Column10]])</f>
        <v>0.120734772385544</v>
      </c>
      <c r="M1632" s="4">
        <f>_xlfn.NUMBERVALUE(Test_Length_Start[[#This Row],[Column11]])</f>
        <v>0.38984655540158702</v>
      </c>
      <c r="N1632" s="8">
        <f>Tableau2[[#This Row],[Longueur manquante]]-(6-Tableau2[[#This Row],[longueur]])</f>
        <v>-3.5361313113807933</v>
      </c>
    </row>
    <row r="1633" spans="2:14" x14ac:dyDescent="0.25">
      <c r="B1633" s="3" t="str">
        <f t="shared" si="50"/>
        <v>6</v>
      </c>
      <c r="C1633" s="4" t="str">
        <f>Test_Length_Start[[#This Row],[Column1]]</f>
        <v>6-Camera-0,05</v>
      </c>
      <c r="D1633" s="3">
        <f t="shared" si="51"/>
        <v>0.5</v>
      </c>
      <c r="E1633" s="4">
        <f>_xlfn.NUMBERVALUE(Test_Length_Start[[#This Row],[Column2]])</f>
        <v>20.836691529025298</v>
      </c>
      <c r="F1633" s="4">
        <f>_xlfn.NUMBERVALUE(Test_Length_Start[[#This Row],[Column3]])</f>
        <v>2.1769497792383201</v>
      </c>
      <c r="G1633" s="4">
        <f>_xlfn.NUMBERVALUE(Test_Length_Start[[#This Row],[Column4]])</f>
        <v>0.15835470021579501</v>
      </c>
      <c r="H1633" s="4">
        <f>_xlfn.NUMBERVALUE(Test_Length_Start[[#This Row],[Column5]])</f>
        <v>0.14892246656077801</v>
      </c>
      <c r="I1633" s="4">
        <f>_xlfn.NUMBERVALUE(Test_Length_Start[[#This Row],[Column6]])</f>
        <v>0.11140644897862099</v>
      </c>
      <c r="J1633" s="4">
        <f>_xlfn.NUMBERVALUE(Test_Length_Start[[#This Row],[Column7]])</f>
        <v>0.12802303571413701</v>
      </c>
      <c r="K1633" s="4">
        <f>_xlfn.NUMBERVALUE(Test_Length_Start[[#This Row],[Column12]])</f>
        <v>4.3580866130068898</v>
      </c>
      <c r="L1633" s="8">
        <f>_xlfn.NUMBERVALUE(Test_Length_Start[[#This Row],[Column10]])</f>
        <v>0.51648197959612596</v>
      </c>
      <c r="M1633" s="4">
        <f>_xlfn.NUMBERVALUE(Test_Length_Start[[#This Row],[Column11]])</f>
        <v>0.47653516409818802</v>
      </c>
      <c r="N1633" s="8">
        <f>Tableau2[[#This Row],[Longueur manquante]]-(6-Tableau2[[#This Row],[longueur]])</f>
        <v>-3.3465150566634918</v>
      </c>
    </row>
    <row r="1634" spans="2:14" x14ac:dyDescent="0.25">
      <c r="B1634" s="3" t="str">
        <f t="shared" si="50"/>
        <v>6</v>
      </c>
      <c r="C1634" s="4" t="str">
        <f>Test_Length_Start[[#This Row],[Column1]]</f>
        <v>6-Camera-0,05</v>
      </c>
      <c r="D1634" s="3">
        <f t="shared" si="51"/>
        <v>0.5</v>
      </c>
      <c r="E1634" s="4">
        <f>_xlfn.NUMBERVALUE(Test_Length_Start[[#This Row],[Column2]])</f>
        <v>14.7677017802348</v>
      </c>
      <c r="F1634" s="4">
        <f>_xlfn.NUMBERVALUE(Test_Length_Start[[#This Row],[Column3]])</f>
        <v>2.1862948135859201</v>
      </c>
      <c r="G1634" s="4">
        <f>_xlfn.NUMBERVALUE(Test_Length_Start[[#This Row],[Column4]])</f>
        <v>8.27340556265177E-2</v>
      </c>
      <c r="H1634" s="4">
        <f>_xlfn.NUMBERVALUE(Test_Length_Start[[#This Row],[Column5]])</f>
        <v>0.116346887755025</v>
      </c>
      <c r="I1634" s="4">
        <f>_xlfn.NUMBERVALUE(Test_Length_Start[[#This Row],[Column6]])</f>
        <v>5.6976641076776302E-2</v>
      </c>
      <c r="J1634" s="4">
        <f>_xlfn.NUMBERVALUE(Test_Length_Start[[#This Row],[Column7]])</f>
        <v>0.104582114338406</v>
      </c>
      <c r="K1634" s="4">
        <f>_xlfn.NUMBERVALUE(Test_Length_Start[[#This Row],[Column12]])</f>
        <v>3.30109417799394</v>
      </c>
      <c r="L1634" s="8">
        <f>_xlfn.NUMBERVALUE(Test_Length_Start[[#This Row],[Column10]])</f>
        <v>0.31932054529483</v>
      </c>
      <c r="M1634" s="4">
        <f>_xlfn.NUMBERVALUE(Test_Length_Start[[#This Row],[Column11]])</f>
        <v>0.33515700209927701</v>
      </c>
      <c r="N1634" s="8">
        <f>Tableau2[[#This Row],[Longueur manquante]]-(6-Tableau2[[#This Row],[longueur]])</f>
        <v>-3.4785481843148029</v>
      </c>
    </row>
    <row r="1635" spans="2:14" x14ac:dyDescent="0.25">
      <c r="B1635" s="3" t="str">
        <f t="shared" si="50"/>
        <v>6</v>
      </c>
      <c r="C1635" s="4" t="str">
        <f>Test_Length_Start[[#This Row],[Column1]]</f>
        <v>6-Camera-0,05</v>
      </c>
      <c r="D1635" s="3">
        <f t="shared" si="51"/>
        <v>0.5</v>
      </c>
      <c r="E1635" s="4">
        <f>_xlfn.NUMBERVALUE(Test_Length_Start[[#This Row],[Column2]])</f>
        <v>49.228666406551</v>
      </c>
      <c r="F1635" s="4">
        <f>_xlfn.NUMBERVALUE(Test_Length_Start[[#This Row],[Column3]])</f>
        <v>1.85260042091667</v>
      </c>
      <c r="G1635" s="4">
        <f>_xlfn.NUMBERVALUE(Test_Length_Start[[#This Row],[Column4]])</f>
        <v>2.5693401781136199E-2</v>
      </c>
      <c r="H1635" s="4">
        <f>_xlfn.NUMBERVALUE(Test_Length_Start[[#This Row],[Column5]])</f>
        <v>8.8333808192193497E-2</v>
      </c>
      <c r="I1635" s="4">
        <f>_xlfn.NUMBERVALUE(Test_Length_Start[[#This Row],[Column6]])</f>
        <v>1.7242415769443901E-2</v>
      </c>
      <c r="J1635" s="4">
        <f>_xlfn.NUMBERVALUE(Test_Length_Start[[#This Row],[Column7]])</f>
        <v>7.2794016163541697E-2</v>
      </c>
      <c r="K1635" s="4">
        <f>_xlfn.NUMBERVALUE(Test_Length_Start[[#This Row],[Column12]])</f>
        <v>4.20117281691636</v>
      </c>
      <c r="L1635" s="8">
        <f>_xlfn.NUMBERVALUE(Test_Length_Start[[#This Row],[Column10]])</f>
        <v>9.4370299855452797E-2</v>
      </c>
      <c r="M1635" s="4">
        <f>_xlfn.NUMBERVALUE(Test_Length_Start[[#This Row],[Column11]])</f>
        <v>0.36697063980560901</v>
      </c>
      <c r="N1635" s="8">
        <f>Tableau2[[#This Row],[Longueur manquante]]-(6-Tableau2[[#This Row],[longueur]])</f>
        <v>-3.7804289392777206</v>
      </c>
    </row>
    <row r="1636" spans="2:14" x14ac:dyDescent="0.25">
      <c r="B1636" s="3" t="str">
        <f t="shared" si="50"/>
        <v>6</v>
      </c>
      <c r="C1636" s="4" t="str">
        <f>Test_Length_Start[[#This Row],[Column1]]</f>
        <v>6-Camera-0,05</v>
      </c>
      <c r="D1636" s="3">
        <f t="shared" si="51"/>
        <v>0.5</v>
      </c>
      <c r="E1636" s="4">
        <f>_xlfn.NUMBERVALUE(Test_Length_Start[[#This Row],[Column2]])</f>
        <v>47.439832488882303</v>
      </c>
      <c r="F1636" s="4">
        <f>_xlfn.NUMBERVALUE(Test_Length_Start[[#This Row],[Column3]])</f>
        <v>1.92660869939637</v>
      </c>
      <c r="G1636" s="4">
        <f>_xlfn.NUMBERVALUE(Test_Length_Start[[#This Row],[Column4]])</f>
        <v>5.3785653639615197E-2</v>
      </c>
      <c r="H1636" s="4">
        <f>_xlfn.NUMBERVALUE(Test_Length_Start[[#This Row],[Column5]])</f>
        <v>9.6461058489816703E-2</v>
      </c>
      <c r="I1636" s="4">
        <f>_xlfn.NUMBERVALUE(Test_Length_Start[[#This Row],[Column6]])</f>
        <v>4.6093581356313799E-2</v>
      </c>
      <c r="J1636" s="4">
        <f>_xlfn.NUMBERVALUE(Test_Length_Start[[#This Row],[Column7]])</f>
        <v>9.1466677692313994E-2</v>
      </c>
      <c r="K1636" s="4">
        <f>_xlfn.NUMBERVALUE(Test_Length_Start[[#This Row],[Column12]])</f>
        <v>4.4862047130009097</v>
      </c>
      <c r="L1636" s="8">
        <f>_xlfn.NUMBERVALUE(Test_Length_Start[[#This Row],[Column10]])</f>
        <v>0.15202380655532799</v>
      </c>
      <c r="M1636" s="4">
        <f>_xlfn.NUMBERVALUE(Test_Length_Start[[#This Row],[Column11]])</f>
        <v>0.35073507877835902</v>
      </c>
      <c r="N1636" s="8">
        <f>Tableau2[[#This Row],[Longueur manquante]]-(6-Tableau2[[#This Row],[longueur]])</f>
        <v>-3.7226562218252708</v>
      </c>
    </row>
    <row r="1637" spans="2:14" x14ac:dyDescent="0.25">
      <c r="B1637" s="3" t="str">
        <f t="shared" si="50"/>
        <v>6</v>
      </c>
      <c r="C1637" s="4" t="str">
        <f>Test_Length_Start[[#This Row],[Column1]]</f>
        <v>6-Camera-0,05</v>
      </c>
      <c r="D1637" s="3">
        <f t="shared" si="51"/>
        <v>0.5</v>
      </c>
      <c r="E1637" s="4">
        <f>_xlfn.NUMBERVALUE(Test_Length_Start[[#This Row],[Column2]])</f>
        <v>19.350786875458301</v>
      </c>
      <c r="F1637" s="4">
        <f>_xlfn.NUMBERVALUE(Test_Length_Start[[#This Row],[Column3]])</f>
        <v>2.1804640535446098</v>
      </c>
      <c r="G1637" s="4">
        <f>_xlfn.NUMBERVALUE(Test_Length_Start[[#This Row],[Column4]])</f>
        <v>7.9584498917346605E-2</v>
      </c>
      <c r="H1637" s="4">
        <f>_xlfn.NUMBERVALUE(Test_Length_Start[[#This Row],[Column5]])</f>
        <v>0.113232616058501</v>
      </c>
      <c r="I1637" s="4">
        <f>_xlfn.NUMBERVALUE(Test_Length_Start[[#This Row],[Column6]])</f>
        <v>6.0842060595204299E-2</v>
      </c>
      <c r="J1637" s="4">
        <f>_xlfn.NUMBERVALUE(Test_Length_Start[[#This Row],[Column7]])</f>
        <v>0.10197240833224</v>
      </c>
      <c r="K1637" s="4">
        <f>_xlfn.NUMBERVALUE(Test_Length_Start[[#This Row],[Column12]])</f>
        <v>3.87894905789289</v>
      </c>
      <c r="L1637" s="8">
        <f>_xlfn.NUMBERVALUE(Test_Length_Start[[#This Row],[Column10]])</f>
        <v>0.28105094562859301</v>
      </c>
      <c r="M1637" s="4">
        <f>_xlfn.NUMBERVALUE(Test_Length_Start[[#This Row],[Column11]])</f>
        <v>0.33435537383019498</v>
      </c>
      <c r="N1637" s="8">
        <f>Tableau2[[#This Row],[Longueur manquante]]-(6-Tableau2[[#This Row],[longueur]])</f>
        <v>-3.485180572625195</v>
      </c>
    </row>
    <row r="1638" spans="2:14" x14ac:dyDescent="0.25">
      <c r="B1638" s="3" t="str">
        <f t="shared" si="50"/>
        <v>6</v>
      </c>
      <c r="C1638" s="4" t="str">
        <f>Test_Length_Start[[#This Row],[Column1]]</f>
        <v>6-Camera-0,05</v>
      </c>
      <c r="D1638" s="3">
        <f t="shared" si="51"/>
        <v>0.5</v>
      </c>
      <c r="E1638" s="4">
        <f>_xlfn.NUMBERVALUE(Test_Length_Start[[#This Row],[Column2]])</f>
        <v>53.845785256818203</v>
      </c>
      <c r="F1638" s="4">
        <f>_xlfn.NUMBERVALUE(Test_Length_Start[[#This Row],[Column3]])</f>
        <v>1.9514946886758</v>
      </c>
      <c r="G1638" s="4">
        <f>_xlfn.NUMBERVALUE(Test_Length_Start[[#This Row],[Column4]])</f>
        <v>3.2752078321177103E-2</v>
      </c>
      <c r="H1638" s="4">
        <f>_xlfn.NUMBERVALUE(Test_Length_Start[[#This Row],[Column5]])</f>
        <v>9.8632436187008996E-2</v>
      </c>
      <c r="I1638" s="4">
        <f>_xlfn.NUMBERVALUE(Test_Length_Start[[#This Row],[Column6]])</f>
        <v>2.2881730928010699E-2</v>
      </c>
      <c r="J1638" s="4">
        <f>_xlfn.NUMBERVALUE(Test_Length_Start[[#This Row],[Column7]])</f>
        <v>8.4937378185806295E-2</v>
      </c>
      <c r="K1638" s="4">
        <f>_xlfn.NUMBERVALUE(Test_Length_Start[[#This Row],[Column12]])</f>
        <v>3.8263299959944499</v>
      </c>
      <c r="L1638" s="8">
        <f>_xlfn.NUMBERVALUE(Test_Length_Start[[#This Row],[Column10]])</f>
        <v>0.104432350940188</v>
      </c>
      <c r="M1638" s="4">
        <f>_xlfn.NUMBERVALUE(Test_Length_Start[[#This Row],[Column11]])</f>
        <v>0.40537291819174698</v>
      </c>
      <c r="N1638" s="8">
        <f>Tableau2[[#This Row],[Longueur manquante]]-(6-Tableau2[[#This Row],[longueur]])</f>
        <v>-3.6431323931324529</v>
      </c>
    </row>
    <row r="1639" spans="2:14" x14ac:dyDescent="0.25">
      <c r="B1639" s="3" t="str">
        <f t="shared" si="50"/>
        <v>6</v>
      </c>
      <c r="C1639" s="4" t="str">
        <f>Test_Length_Start[[#This Row],[Column1]]</f>
        <v>6-Camera-0,05</v>
      </c>
      <c r="D1639" s="3">
        <f t="shared" si="51"/>
        <v>0.5</v>
      </c>
      <c r="E1639" s="4">
        <f>_xlfn.NUMBERVALUE(Test_Length_Start[[#This Row],[Column2]])</f>
        <v>47.325008432239599</v>
      </c>
      <c r="F1639" s="4">
        <f>_xlfn.NUMBERVALUE(Test_Length_Start[[#This Row],[Column3]])</f>
        <v>2.1444207612978401</v>
      </c>
      <c r="G1639" s="4">
        <f>_xlfn.NUMBERVALUE(Test_Length_Start[[#This Row],[Column4]])</f>
        <v>9.0686048035915803E-2</v>
      </c>
      <c r="H1639" s="4">
        <f>_xlfn.NUMBERVALUE(Test_Length_Start[[#This Row],[Column5]])</f>
        <v>0.118458248615013</v>
      </c>
      <c r="I1639" s="4">
        <f>_xlfn.NUMBERVALUE(Test_Length_Start[[#This Row],[Column6]])</f>
        <v>8.3178305925437804E-2</v>
      </c>
      <c r="J1639" s="4">
        <f>_xlfn.NUMBERVALUE(Test_Length_Start[[#This Row],[Column7]])</f>
        <v>0.117201968551595</v>
      </c>
      <c r="K1639" s="4">
        <f>_xlfn.NUMBERVALUE(Test_Length_Start[[#This Row],[Column12]])</f>
        <v>4.8594130859710196</v>
      </c>
      <c r="L1639" s="8">
        <f>_xlfn.NUMBERVALUE(Test_Length_Start[[#This Row],[Column10]])</f>
        <v>0.23659291760918499</v>
      </c>
      <c r="M1639" s="4">
        <f>_xlfn.NUMBERVALUE(Test_Length_Start[[#This Row],[Column11]])</f>
        <v>0.31926057909306799</v>
      </c>
      <c r="N1639" s="8">
        <f>Tableau2[[#This Row],[Longueur manquante]]-(6-Tableau2[[#This Row],[longueur]])</f>
        <v>-3.5363186596090919</v>
      </c>
    </row>
    <row r="1640" spans="2:14" x14ac:dyDescent="0.25">
      <c r="B1640" s="3" t="str">
        <f t="shared" si="50"/>
        <v>6</v>
      </c>
      <c r="C1640" s="4" t="str">
        <f>Test_Length_Start[[#This Row],[Column1]]</f>
        <v>6-Camera-0,05</v>
      </c>
      <c r="D1640" s="3">
        <f t="shared" si="51"/>
        <v>0.5</v>
      </c>
      <c r="E1640" s="4">
        <f>_xlfn.NUMBERVALUE(Test_Length_Start[[#This Row],[Column2]])</f>
        <v>35.999166650882103</v>
      </c>
      <c r="F1640" s="4">
        <f>_xlfn.NUMBERVALUE(Test_Length_Start[[#This Row],[Column3]])</f>
        <v>1.83904095040974</v>
      </c>
      <c r="G1640" s="4">
        <f>_xlfn.NUMBERVALUE(Test_Length_Start[[#This Row],[Column4]])</f>
        <v>4.8909871074703799E-2</v>
      </c>
      <c r="H1640" s="4">
        <f>_xlfn.NUMBERVALUE(Test_Length_Start[[#This Row],[Column5]])</f>
        <v>0.10790730147699901</v>
      </c>
      <c r="I1640" s="4">
        <f>_xlfn.NUMBERVALUE(Test_Length_Start[[#This Row],[Column6]])</f>
        <v>4.2569208347764301E-2</v>
      </c>
      <c r="J1640" s="4">
        <f>_xlfn.NUMBERVALUE(Test_Length_Start[[#This Row],[Column7]])</f>
        <v>9.5413760457100302E-2</v>
      </c>
      <c r="K1640" s="4">
        <f>_xlfn.NUMBERVALUE(Test_Length_Start[[#This Row],[Column12]])</f>
        <v>4.4307077309349499</v>
      </c>
      <c r="L1640" s="8">
        <f>_xlfn.NUMBERVALUE(Test_Length_Start[[#This Row],[Column10]])</f>
        <v>0.14853093658192801</v>
      </c>
      <c r="M1640" s="4">
        <f>_xlfn.NUMBERVALUE(Test_Length_Start[[#This Row],[Column11]])</f>
        <v>0.35032285850852801</v>
      </c>
      <c r="N1640" s="8">
        <f>Tableau2[[#This Row],[Longueur manquante]]-(6-Tableau2[[#This Row],[longueur]])</f>
        <v>-3.8106361910817319</v>
      </c>
    </row>
    <row r="1641" spans="2:14" x14ac:dyDescent="0.25">
      <c r="B1641" s="3" t="str">
        <f t="shared" si="50"/>
        <v>6</v>
      </c>
      <c r="C1641" s="4" t="str">
        <f>Test_Length_Start[[#This Row],[Column1]]</f>
        <v>6-Camera-0,05</v>
      </c>
      <c r="D1641" s="3">
        <f t="shared" si="51"/>
        <v>0.5</v>
      </c>
      <c r="E1641" s="4">
        <f>_xlfn.NUMBERVALUE(Test_Length_Start[[#This Row],[Column2]])</f>
        <v>37.005822338647803</v>
      </c>
      <c r="F1641" s="4">
        <f>_xlfn.NUMBERVALUE(Test_Length_Start[[#This Row],[Column3]])</f>
        <v>2.02735109308288</v>
      </c>
      <c r="G1641" s="4">
        <f>_xlfn.NUMBERVALUE(Test_Length_Start[[#This Row],[Column4]])</f>
        <v>0.168253963147452</v>
      </c>
      <c r="H1641" s="4">
        <f>_xlfn.NUMBERVALUE(Test_Length_Start[[#This Row],[Column5]])</f>
        <v>0.15670460341127601</v>
      </c>
      <c r="I1641" s="4">
        <f>_xlfn.NUMBERVALUE(Test_Length_Start[[#This Row],[Column6]])</f>
        <v>0.12705236605019099</v>
      </c>
      <c r="J1641" s="4">
        <f>_xlfn.NUMBERVALUE(Test_Length_Start[[#This Row],[Column7]])</f>
        <v>0.13747512843429599</v>
      </c>
      <c r="K1641" s="4">
        <f>_xlfn.NUMBERVALUE(Test_Length_Start[[#This Row],[Column12]])</f>
        <v>4.8879481529584101</v>
      </c>
      <c r="L1641" s="8">
        <f>_xlfn.NUMBERVALUE(Test_Length_Start[[#This Row],[Column10]])</f>
        <v>0.51189505135292701</v>
      </c>
      <c r="M1641" s="4">
        <f>_xlfn.NUMBERVALUE(Test_Length_Start[[#This Row],[Column11]])</f>
        <v>0.48809057387843602</v>
      </c>
      <c r="N1641" s="8">
        <f>Tableau2[[#This Row],[Longueur manquante]]-(6-Tableau2[[#This Row],[longueur]])</f>
        <v>-3.484558333038684</v>
      </c>
    </row>
    <row r="1642" spans="2:14" x14ac:dyDescent="0.25">
      <c r="B1642" s="3" t="str">
        <f t="shared" si="50"/>
        <v>6</v>
      </c>
      <c r="C1642" s="4" t="str">
        <f>Test_Length_Start[[#This Row],[Column1]]</f>
        <v>6-Camera-0,1</v>
      </c>
      <c r="D1642" s="3">
        <f t="shared" si="51"/>
        <v>1</v>
      </c>
      <c r="E1642" s="4">
        <f>_xlfn.NUMBERVALUE(Test_Length_Start[[#This Row],[Column2]])</f>
        <v>30.626808447363</v>
      </c>
      <c r="F1642" s="4">
        <f>_xlfn.NUMBERVALUE(Test_Length_Start[[#This Row],[Column3]])</f>
        <v>2.13660738964168</v>
      </c>
      <c r="G1642" s="4">
        <f>_xlfn.NUMBERVALUE(Test_Length_Start[[#This Row],[Column4]])</f>
        <v>9.4151922786012296E-2</v>
      </c>
      <c r="H1642" s="4">
        <f>_xlfn.NUMBERVALUE(Test_Length_Start[[#This Row],[Column5]])</f>
        <v>0.126358446711207</v>
      </c>
      <c r="I1642" s="4">
        <f>_xlfn.NUMBERVALUE(Test_Length_Start[[#This Row],[Column6]])</f>
        <v>7.9923447348468998E-2</v>
      </c>
      <c r="J1642" s="4">
        <f>_xlfn.NUMBERVALUE(Test_Length_Start[[#This Row],[Column7]])</f>
        <v>0.11961732213359499</v>
      </c>
      <c r="K1642" s="4">
        <f>_xlfn.NUMBERVALUE(Test_Length_Start[[#This Row],[Column12]])</f>
        <v>4.1572147210827097</v>
      </c>
      <c r="L1642" s="8">
        <f>_xlfn.NUMBERVALUE(Test_Length_Start[[#This Row],[Column10]])</f>
        <v>0.30718695719394601</v>
      </c>
      <c r="M1642" s="4">
        <f>_xlfn.NUMBERVALUE(Test_Length_Start[[#This Row],[Column11]])</f>
        <v>0.40750959952559201</v>
      </c>
      <c r="N1642" s="8">
        <f>Tableau2[[#This Row],[Longueur manquante]]-(6-Tableau2[[#This Row],[longueur]])</f>
        <v>-3.4558830108327281</v>
      </c>
    </row>
    <row r="1643" spans="2:14" x14ac:dyDescent="0.25">
      <c r="B1643" s="3" t="str">
        <f t="shared" si="50"/>
        <v>6</v>
      </c>
      <c r="C1643" s="4" t="str">
        <f>Test_Length_Start[[#This Row],[Column1]]</f>
        <v>6-Camera-0,1</v>
      </c>
      <c r="D1643" s="3">
        <f t="shared" si="51"/>
        <v>1</v>
      </c>
      <c r="E1643" s="4">
        <f>_xlfn.NUMBERVALUE(Test_Length_Start[[#This Row],[Column2]])</f>
        <v>55.567005399362003</v>
      </c>
      <c r="F1643" s="4">
        <f>_xlfn.NUMBERVALUE(Test_Length_Start[[#This Row],[Column3]])</f>
        <v>1.9532809828370701</v>
      </c>
      <c r="G1643" s="4">
        <f>_xlfn.NUMBERVALUE(Test_Length_Start[[#This Row],[Column4]])</f>
        <v>2.64800614764421E-2</v>
      </c>
      <c r="H1643" s="4">
        <f>_xlfn.NUMBERVALUE(Test_Length_Start[[#This Row],[Column5]])</f>
        <v>8.4509698428310798E-2</v>
      </c>
      <c r="I1643" s="4">
        <f>_xlfn.NUMBERVALUE(Test_Length_Start[[#This Row],[Column6]])</f>
        <v>2.1232169501262901E-2</v>
      </c>
      <c r="J1643" s="4">
        <f>_xlfn.NUMBERVALUE(Test_Length_Start[[#This Row],[Column7]])</f>
        <v>6.8991662114349095E-2</v>
      </c>
      <c r="K1643" s="4">
        <f>_xlfn.NUMBERVALUE(Test_Length_Start[[#This Row],[Column12]])</f>
        <v>3.89135420206002</v>
      </c>
      <c r="L1643" s="8">
        <f>_xlfn.NUMBERVALUE(Test_Length_Start[[#This Row],[Column10]])</f>
        <v>9.3502196566607701E-2</v>
      </c>
      <c r="M1643" s="4">
        <f>_xlfn.NUMBERVALUE(Test_Length_Start[[#This Row],[Column11]])</f>
        <v>0.37517828156793398</v>
      </c>
      <c r="N1643" s="8">
        <f>Tableau2[[#This Row],[Longueur manquante]]-(6-Tableau2[[#This Row],[longueur]])</f>
        <v>-3.6715407355949963</v>
      </c>
    </row>
    <row r="1644" spans="2:14" x14ac:dyDescent="0.25">
      <c r="B1644" s="3" t="str">
        <f t="shared" si="50"/>
        <v>6</v>
      </c>
      <c r="C1644" s="4" t="str">
        <f>Test_Length_Start[[#This Row],[Column1]]</f>
        <v>6-Camera-0,1</v>
      </c>
      <c r="D1644" s="3">
        <f t="shared" si="51"/>
        <v>1</v>
      </c>
      <c r="E1644" s="4">
        <f>_xlfn.NUMBERVALUE(Test_Length_Start[[#This Row],[Column2]])</f>
        <v>48.112299725153598</v>
      </c>
      <c r="F1644" s="4">
        <f>_xlfn.NUMBERVALUE(Test_Length_Start[[#This Row],[Column3]])</f>
        <v>1.8539219217915599</v>
      </c>
      <c r="G1644" s="4">
        <f>_xlfn.NUMBERVALUE(Test_Length_Start[[#This Row],[Column4]])</f>
        <v>9.4782203357339598E-2</v>
      </c>
      <c r="H1644" s="4">
        <f>_xlfn.NUMBERVALUE(Test_Length_Start[[#This Row],[Column5]])</f>
        <v>0.165858682119117</v>
      </c>
      <c r="I1644" s="4">
        <f>_xlfn.NUMBERVALUE(Test_Length_Start[[#This Row],[Column6]])</f>
        <v>5.6180051758723197E-2</v>
      </c>
      <c r="J1644" s="4">
        <f>_xlfn.NUMBERVALUE(Test_Length_Start[[#This Row],[Column7]])</f>
        <v>0.11886658400540299</v>
      </c>
      <c r="K1644" s="4">
        <f>_xlfn.NUMBERVALUE(Test_Length_Start[[#This Row],[Column12]])</f>
        <v>3.3927738240454302</v>
      </c>
      <c r="L1644" s="8">
        <f>_xlfn.NUMBERVALUE(Test_Length_Start[[#This Row],[Column10]])</f>
        <v>0.45906799858221697</v>
      </c>
      <c r="M1644" s="4">
        <f>_xlfn.NUMBERVALUE(Test_Length_Start[[#This Row],[Column11]])</f>
        <v>0.64041640326912996</v>
      </c>
      <c r="N1644" s="8">
        <f>Tableau2[[#This Row],[Longueur manquante]]-(6-Tableau2[[#This Row],[longueur]])</f>
        <v>-3.5056616749393097</v>
      </c>
    </row>
    <row r="1645" spans="2:14" x14ac:dyDescent="0.25">
      <c r="B1645" s="3" t="str">
        <f t="shared" si="50"/>
        <v>6</v>
      </c>
      <c r="C1645" s="4" t="str">
        <f>Test_Length_Start[[#This Row],[Column1]]</f>
        <v>6-Camera-0,1</v>
      </c>
      <c r="D1645" s="3">
        <f t="shared" si="51"/>
        <v>1</v>
      </c>
      <c r="E1645" s="4">
        <f>_xlfn.NUMBERVALUE(Test_Length_Start[[#This Row],[Column2]])</f>
        <v>23.4684237185723</v>
      </c>
      <c r="F1645" s="4">
        <f>_xlfn.NUMBERVALUE(Test_Length_Start[[#This Row],[Column3]])</f>
        <v>2.1263338269169201</v>
      </c>
      <c r="G1645" s="4">
        <f>_xlfn.NUMBERVALUE(Test_Length_Start[[#This Row],[Column4]])</f>
        <v>9.8923389886473298E-2</v>
      </c>
      <c r="H1645" s="4">
        <f>_xlfn.NUMBERVALUE(Test_Length_Start[[#This Row],[Column5]])</f>
        <v>0.137235570825542</v>
      </c>
      <c r="I1645" s="4">
        <f>_xlfn.NUMBERVALUE(Test_Length_Start[[#This Row],[Column6]])</f>
        <v>8.4107915941330394E-2</v>
      </c>
      <c r="J1645" s="4">
        <f>_xlfn.NUMBERVALUE(Test_Length_Start[[#This Row],[Column7]])</f>
        <v>0.12813561793994699</v>
      </c>
      <c r="K1645" s="4">
        <f>_xlfn.NUMBERVALUE(Test_Length_Start[[#This Row],[Column12]])</f>
        <v>3.8701132959686202</v>
      </c>
      <c r="L1645" s="8">
        <f>_xlfn.NUMBERVALUE(Test_Length_Start[[#This Row],[Column10]])</f>
        <v>0.31847135558579098</v>
      </c>
      <c r="M1645" s="4">
        <f>_xlfn.NUMBERVALUE(Test_Length_Start[[#This Row],[Column11]])</f>
        <v>0.45327724532767699</v>
      </c>
      <c r="N1645" s="8">
        <f>Tableau2[[#This Row],[Longueur manquante]]-(6-Tableau2[[#This Row],[longueur]])</f>
        <v>-3.4203889277554032</v>
      </c>
    </row>
    <row r="1646" spans="2:14" x14ac:dyDescent="0.25">
      <c r="B1646" s="3" t="str">
        <f t="shared" si="50"/>
        <v>6</v>
      </c>
      <c r="C1646" s="4" t="str">
        <f>Test_Length_Start[[#This Row],[Column1]]</f>
        <v>6-Camera-0,1</v>
      </c>
      <c r="D1646" s="3">
        <f t="shared" si="51"/>
        <v>1</v>
      </c>
      <c r="E1646" s="4">
        <f>_xlfn.NUMBERVALUE(Test_Length_Start[[#This Row],[Column2]])</f>
        <v>17.0958104199308</v>
      </c>
      <c r="F1646" s="4">
        <f>_xlfn.NUMBERVALUE(Test_Length_Start[[#This Row],[Column3]])</f>
        <v>1.96880044981919</v>
      </c>
      <c r="G1646" s="4">
        <f>_xlfn.NUMBERVALUE(Test_Length_Start[[#This Row],[Column4]])</f>
        <v>8.6818502910339601E-2</v>
      </c>
      <c r="H1646" s="4">
        <f>_xlfn.NUMBERVALUE(Test_Length_Start[[#This Row],[Column5]])</f>
        <v>0.11927662595852601</v>
      </c>
      <c r="I1646" s="4">
        <f>_xlfn.NUMBERVALUE(Test_Length_Start[[#This Row],[Column6]])</f>
        <v>7.8984116426559003E-2</v>
      </c>
      <c r="J1646" s="4">
        <f>_xlfn.NUMBERVALUE(Test_Length_Start[[#This Row],[Column7]])</f>
        <v>0.114999937338385</v>
      </c>
      <c r="K1646" s="4">
        <f>_xlfn.NUMBERVALUE(Test_Length_Start[[#This Row],[Column12]])</f>
        <v>4.0133356170263097</v>
      </c>
      <c r="L1646" s="8">
        <f>_xlfn.NUMBERVALUE(Test_Length_Start[[#This Row],[Column10]])</f>
        <v>0.24473202051097001</v>
      </c>
      <c r="M1646" s="4">
        <f>_xlfn.NUMBERVALUE(Test_Length_Start[[#This Row],[Column11]])</f>
        <v>0.34161998382354603</v>
      </c>
      <c r="N1646" s="8">
        <f>Tableau2[[#This Row],[Longueur manquante]]-(6-Tableau2[[#This Row],[longueur]])</f>
        <v>-3.6895795663572644</v>
      </c>
    </row>
    <row r="1647" spans="2:14" x14ac:dyDescent="0.25">
      <c r="B1647" s="3" t="str">
        <f t="shared" si="50"/>
        <v>6</v>
      </c>
      <c r="C1647" s="4" t="str">
        <f>Test_Length_Start[[#This Row],[Column1]]</f>
        <v>6-Camera-0,1</v>
      </c>
      <c r="D1647" s="3">
        <f t="shared" si="51"/>
        <v>1</v>
      </c>
      <c r="E1647" s="4">
        <f>_xlfn.NUMBERVALUE(Test_Length_Start[[#This Row],[Column2]])</f>
        <v>82.389423057752197</v>
      </c>
      <c r="F1647" s="4">
        <f>_xlfn.NUMBERVALUE(Test_Length_Start[[#This Row],[Column3]])</f>
        <v>1.98089881304646</v>
      </c>
      <c r="G1647" s="4">
        <f>_xlfn.NUMBERVALUE(Test_Length_Start[[#This Row],[Column4]])</f>
        <v>6.3527590186025301E-2</v>
      </c>
      <c r="H1647" s="4">
        <f>_xlfn.NUMBERVALUE(Test_Length_Start[[#This Row],[Column5]])</f>
        <v>0.116626937326927</v>
      </c>
      <c r="I1647" s="4">
        <f>_xlfn.NUMBERVALUE(Test_Length_Start[[#This Row],[Column6]])</f>
        <v>5.4833005640390099E-2</v>
      </c>
      <c r="J1647" s="4">
        <f>_xlfn.NUMBERVALUE(Test_Length_Start[[#This Row],[Column7]])</f>
        <v>0.110885613369444</v>
      </c>
      <c r="K1647" s="4">
        <f>_xlfn.NUMBERVALUE(Test_Length_Start[[#This Row],[Column12]])</f>
        <v>3.9255060609429999</v>
      </c>
      <c r="L1647" s="8">
        <f>_xlfn.NUMBERVALUE(Test_Length_Start[[#This Row],[Column10]])</f>
        <v>0.160795072154824</v>
      </c>
      <c r="M1647" s="4">
        <f>_xlfn.NUMBERVALUE(Test_Length_Start[[#This Row],[Column11]])</f>
        <v>0.35746474391442901</v>
      </c>
      <c r="N1647" s="8">
        <f>Tableau2[[#This Row],[Longueur manquante]]-(6-Tableau2[[#This Row],[longueur]])</f>
        <v>-3.6616364430391108</v>
      </c>
    </row>
    <row r="1648" spans="2:14" x14ac:dyDescent="0.25">
      <c r="B1648" s="3" t="str">
        <f t="shared" si="50"/>
        <v>6</v>
      </c>
      <c r="C1648" s="4" t="str">
        <f>Test_Length_Start[[#This Row],[Column1]]</f>
        <v>6-Camera-0,1</v>
      </c>
      <c r="D1648" s="3">
        <f t="shared" si="51"/>
        <v>1</v>
      </c>
      <c r="E1648" s="4">
        <f>_xlfn.NUMBERVALUE(Test_Length_Start[[#This Row],[Column2]])</f>
        <v>31.1457167425717</v>
      </c>
      <c r="F1648" s="4">
        <f>_xlfn.NUMBERVALUE(Test_Length_Start[[#This Row],[Column3]])</f>
        <v>1.84488150824811</v>
      </c>
      <c r="G1648" s="4">
        <f>_xlfn.NUMBERVALUE(Test_Length_Start[[#This Row],[Column4]])</f>
        <v>0.104947907281536</v>
      </c>
      <c r="H1648" s="4">
        <f>_xlfn.NUMBERVALUE(Test_Length_Start[[#This Row],[Column5]])</f>
        <v>0.14113596234157799</v>
      </c>
      <c r="I1648" s="4">
        <f>_xlfn.NUMBERVALUE(Test_Length_Start[[#This Row],[Column6]])</f>
        <v>7.5959565243164606E-2</v>
      </c>
      <c r="J1648" s="4">
        <f>_xlfn.NUMBERVALUE(Test_Length_Start[[#This Row],[Column7]])</f>
        <v>0.12709462770916399</v>
      </c>
      <c r="K1648" s="4">
        <f>_xlfn.NUMBERVALUE(Test_Length_Start[[#This Row],[Column12]])</f>
        <v>4.77179902105126</v>
      </c>
      <c r="L1648" s="8">
        <f>_xlfn.NUMBERVALUE(Test_Length_Start[[#This Row],[Column10]])</f>
        <v>0.35926894823244598</v>
      </c>
      <c r="M1648" s="4">
        <f>_xlfn.NUMBERVALUE(Test_Length_Start[[#This Row],[Column11]])</f>
        <v>0.40346281548357799</v>
      </c>
      <c r="N1648" s="8">
        <f>Tableau2[[#This Row],[Longueur manquante]]-(6-Tableau2[[#This Row],[longueur]])</f>
        <v>-3.751655676268312</v>
      </c>
    </row>
    <row r="1649" spans="2:14" x14ac:dyDescent="0.25">
      <c r="B1649" s="3" t="str">
        <f t="shared" si="50"/>
        <v>6</v>
      </c>
      <c r="C1649" s="4" t="str">
        <f>Test_Length_Start[[#This Row],[Column1]]</f>
        <v>6-Camera-0,1</v>
      </c>
      <c r="D1649" s="3">
        <f t="shared" si="51"/>
        <v>1</v>
      </c>
      <c r="E1649" s="4">
        <f>_xlfn.NUMBERVALUE(Test_Length_Start[[#This Row],[Column2]])</f>
        <v>11.800384227259199</v>
      </c>
      <c r="F1649" s="4">
        <f>_xlfn.NUMBERVALUE(Test_Length_Start[[#This Row],[Column3]])</f>
        <v>2.0227289177449399</v>
      </c>
      <c r="G1649" s="4">
        <f>_xlfn.NUMBERVALUE(Test_Length_Start[[#This Row],[Column4]])</f>
        <v>9.8224690112255097E-2</v>
      </c>
      <c r="H1649" s="4">
        <f>_xlfn.NUMBERVALUE(Test_Length_Start[[#This Row],[Column5]])</f>
        <v>0.132316016116268</v>
      </c>
      <c r="I1649" s="4">
        <f>_xlfn.NUMBERVALUE(Test_Length_Start[[#This Row],[Column6]])</f>
        <v>8.9308014737852895E-2</v>
      </c>
      <c r="J1649" s="4">
        <f>_xlfn.NUMBERVALUE(Test_Length_Start[[#This Row],[Column7]])</f>
        <v>0.12885039058073</v>
      </c>
      <c r="K1649" s="4">
        <f>_xlfn.NUMBERVALUE(Test_Length_Start[[#This Row],[Column12]])</f>
        <v>3.9477684239391202</v>
      </c>
      <c r="L1649" s="8">
        <f>_xlfn.NUMBERVALUE(Test_Length_Start[[#This Row],[Column10]])</f>
        <v>0.28355829791931297</v>
      </c>
      <c r="M1649" s="4">
        <f>_xlfn.NUMBERVALUE(Test_Length_Start[[#This Row],[Column11]])</f>
        <v>0.424760865142913</v>
      </c>
      <c r="N1649" s="8">
        <f>Tableau2[[#This Row],[Longueur manquante]]-(6-Tableau2[[#This Row],[longueur]])</f>
        <v>-3.5525102171121472</v>
      </c>
    </row>
    <row r="1650" spans="2:14" x14ac:dyDescent="0.25">
      <c r="B1650" s="3" t="str">
        <f t="shared" si="50"/>
        <v>6</v>
      </c>
      <c r="C1650" s="4" t="str">
        <f>Test_Length_Start[[#This Row],[Column1]]</f>
        <v>6-Camera-0,1</v>
      </c>
      <c r="D1650" s="3">
        <f t="shared" si="51"/>
        <v>1</v>
      </c>
      <c r="E1650" s="4">
        <f>_xlfn.NUMBERVALUE(Test_Length_Start[[#This Row],[Column2]])</f>
        <v>19.0553952951695</v>
      </c>
      <c r="F1650" s="4">
        <f>_xlfn.NUMBERVALUE(Test_Length_Start[[#This Row],[Column3]])</f>
        <v>1.99195772936992</v>
      </c>
      <c r="G1650" s="4">
        <f>_xlfn.NUMBERVALUE(Test_Length_Start[[#This Row],[Column4]])</f>
        <v>8.8922639270280199E-2</v>
      </c>
      <c r="H1650" s="4">
        <f>_xlfn.NUMBERVALUE(Test_Length_Start[[#This Row],[Column5]])</f>
        <v>0.148912443897949</v>
      </c>
      <c r="I1650" s="4">
        <f>_xlfn.NUMBERVALUE(Test_Length_Start[[#This Row],[Column6]])</f>
        <v>7.7512929332543001E-2</v>
      </c>
      <c r="J1650" s="4">
        <f>_xlfn.NUMBERVALUE(Test_Length_Start[[#This Row],[Column7]])</f>
        <v>0.13988706229685399</v>
      </c>
      <c r="K1650" s="4">
        <f>_xlfn.NUMBERVALUE(Test_Length_Start[[#This Row],[Column12]])</f>
        <v>3.8191865660483</v>
      </c>
      <c r="L1650" s="8">
        <f>_xlfn.NUMBERVALUE(Test_Length_Start[[#This Row],[Column10]])</f>
        <v>0.27277784479662598</v>
      </c>
      <c r="M1650" s="4">
        <f>_xlfn.NUMBERVALUE(Test_Length_Start[[#This Row],[Column11]])</f>
        <v>0.44127100354242499</v>
      </c>
      <c r="N1650" s="8">
        <f>Tableau2[[#This Row],[Longueur manquante]]-(6-Tableau2[[#This Row],[longueur]])</f>
        <v>-3.5667712670876548</v>
      </c>
    </row>
    <row r="1651" spans="2:14" x14ac:dyDescent="0.25">
      <c r="B1651" s="3" t="str">
        <f t="shared" si="50"/>
        <v>6</v>
      </c>
      <c r="C1651" s="4" t="str">
        <f>Test_Length_Start[[#This Row],[Column1]]</f>
        <v>6-Camera-0,1</v>
      </c>
      <c r="D1651" s="3">
        <f t="shared" si="51"/>
        <v>1</v>
      </c>
      <c r="E1651" s="4">
        <f>_xlfn.NUMBERVALUE(Test_Length_Start[[#This Row],[Column2]])</f>
        <v>10.4449672835679</v>
      </c>
      <c r="F1651" s="4">
        <f>_xlfn.NUMBERVALUE(Test_Length_Start[[#This Row],[Column3]])</f>
        <v>2.1542801996049201</v>
      </c>
      <c r="G1651" s="4">
        <f>_xlfn.NUMBERVALUE(Test_Length_Start[[#This Row],[Column4]])</f>
        <v>0.10358479416093901</v>
      </c>
      <c r="H1651" s="4">
        <f>_xlfn.NUMBERVALUE(Test_Length_Start[[#This Row],[Column5]])</f>
        <v>0.127446578732133</v>
      </c>
      <c r="I1651" s="4">
        <f>_xlfn.NUMBERVALUE(Test_Length_Start[[#This Row],[Column6]])</f>
        <v>8.7768843268623206E-2</v>
      </c>
      <c r="J1651" s="4">
        <f>_xlfn.NUMBERVALUE(Test_Length_Start[[#This Row],[Column7]])</f>
        <v>0.119757299796105</v>
      </c>
      <c r="K1651" s="4">
        <f>_xlfn.NUMBERVALUE(Test_Length_Start[[#This Row],[Column12]])</f>
        <v>3.7895043870666898</v>
      </c>
      <c r="L1651" s="8">
        <f>_xlfn.NUMBERVALUE(Test_Length_Start[[#This Row],[Column10]])</f>
        <v>0.34776818831915302</v>
      </c>
      <c r="M1651" s="4">
        <f>_xlfn.NUMBERVALUE(Test_Length_Start[[#This Row],[Column11]])</f>
        <v>0.34960064763502302</v>
      </c>
      <c r="N1651" s="8">
        <f>Tableau2[[#This Row],[Longueur manquante]]-(6-Tableau2[[#This Row],[longueur]])</f>
        <v>-3.4961191527600568</v>
      </c>
    </row>
    <row r="1652" spans="2:14" x14ac:dyDescent="0.25">
      <c r="B1652" s="3" t="str">
        <f t="shared" si="50"/>
        <v>6</v>
      </c>
      <c r="C1652" s="4" t="str">
        <f>Test_Length_Start[[#This Row],[Column1]]</f>
        <v>6-Camera-0,1</v>
      </c>
      <c r="D1652" s="3">
        <f t="shared" si="51"/>
        <v>1</v>
      </c>
      <c r="E1652" s="4">
        <f>_xlfn.NUMBERVALUE(Test_Length_Start[[#This Row],[Column2]])</f>
        <v>52.781692673912801</v>
      </c>
      <c r="F1652" s="4">
        <f>_xlfn.NUMBERVALUE(Test_Length_Start[[#This Row],[Column3]])</f>
        <v>2.1726580481319102</v>
      </c>
      <c r="G1652" s="4">
        <f>_xlfn.NUMBERVALUE(Test_Length_Start[[#This Row],[Column4]])</f>
        <v>0.105504846350907</v>
      </c>
      <c r="H1652" s="4">
        <f>_xlfn.NUMBERVALUE(Test_Length_Start[[#This Row],[Column5]])</f>
        <v>0.14232313722125101</v>
      </c>
      <c r="I1652" s="4">
        <f>_xlfn.NUMBERVALUE(Test_Length_Start[[#This Row],[Column6]])</f>
        <v>9.0481095978023202E-2</v>
      </c>
      <c r="J1652" s="4">
        <f>_xlfn.NUMBERVALUE(Test_Length_Start[[#This Row],[Column7]])</f>
        <v>0.13316840775834199</v>
      </c>
      <c r="K1652" s="4">
        <f>_xlfn.NUMBERVALUE(Test_Length_Start[[#This Row],[Column12]])</f>
        <v>4.5343137070303703</v>
      </c>
      <c r="L1652" s="8">
        <f>_xlfn.NUMBERVALUE(Test_Length_Start[[#This Row],[Column10]])</f>
        <v>0.32909288074064602</v>
      </c>
      <c r="M1652" s="4">
        <f>_xlfn.NUMBERVALUE(Test_Length_Start[[#This Row],[Column11]])</f>
        <v>0.38334846090052799</v>
      </c>
      <c r="N1652" s="8">
        <f>Tableau2[[#This Row],[Longueur manquante]]-(6-Tableau2[[#This Row],[longueur]])</f>
        <v>-3.4439934909675616</v>
      </c>
    </row>
    <row r="1653" spans="2:14" x14ac:dyDescent="0.25">
      <c r="B1653" s="3" t="str">
        <f t="shared" si="50"/>
        <v>6</v>
      </c>
      <c r="C1653" s="4" t="str">
        <f>Test_Length_Start[[#This Row],[Column1]]</f>
        <v>6-Camera-0,1</v>
      </c>
      <c r="D1653" s="3">
        <f t="shared" si="51"/>
        <v>1</v>
      </c>
      <c r="E1653" s="4">
        <f>_xlfn.NUMBERVALUE(Test_Length_Start[[#This Row],[Column2]])</f>
        <v>36.239120006704397</v>
      </c>
      <c r="F1653" s="4">
        <f>_xlfn.NUMBERVALUE(Test_Length_Start[[#This Row],[Column3]])</f>
        <v>2.0769954219185198</v>
      </c>
      <c r="G1653" s="4">
        <f>_xlfn.NUMBERVALUE(Test_Length_Start[[#This Row],[Column4]])</f>
        <v>6.3606559115400099E-2</v>
      </c>
      <c r="H1653" s="4">
        <f>_xlfn.NUMBERVALUE(Test_Length_Start[[#This Row],[Column5]])</f>
        <v>0.117974057559232</v>
      </c>
      <c r="I1653" s="4">
        <f>_xlfn.NUMBERVALUE(Test_Length_Start[[#This Row],[Column6]])</f>
        <v>5.8093277317624703E-2</v>
      </c>
      <c r="J1653" s="4">
        <f>_xlfn.NUMBERVALUE(Test_Length_Start[[#This Row],[Column7]])</f>
        <v>0.10997417543794601</v>
      </c>
      <c r="K1653" s="4">
        <f>_xlfn.NUMBERVALUE(Test_Length_Start[[#This Row],[Column12]])</f>
        <v>3.9565079628955502</v>
      </c>
      <c r="L1653" s="8">
        <f>_xlfn.NUMBERVALUE(Test_Length_Start[[#This Row],[Column10]])</f>
        <v>0.16019886987638099</v>
      </c>
      <c r="M1653" s="4">
        <f>_xlfn.NUMBERVALUE(Test_Length_Start[[#This Row],[Column11]])</f>
        <v>0.45881773650889601</v>
      </c>
      <c r="N1653" s="8">
        <f>Tableau2[[#This Row],[Longueur manquante]]-(6-Tableau2[[#This Row],[longueur]])</f>
        <v>-3.4641868415725843</v>
      </c>
    </row>
    <row r="1654" spans="2:14" x14ac:dyDescent="0.25">
      <c r="B1654" s="3" t="str">
        <f t="shared" si="50"/>
        <v>6</v>
      </c>
      <c r="C1654" s="4" t="str">
        <f>Test_Length_Start[[#This Row],[Column1]]</f>
        <v>6-Camera-0,1</v>
      </c>
      <c r="D1654" s="3">
        <f t="shared" si="51"/>
        <v>1</v>
      </c>
      <c r="E1654" s="4">
        <f>_xlfn.NUMBERVALUE(Test_Length_Start[[#This Row],[Column2]])</f>
        <v>5.2053488497235403</v>
      </c>
      <c r="F1654" s="4">
        <f>_xlfn.NUMBERVALUE(Test_Length_Start[[#This Row],[Column3]])</f>
        <v>1.9918745884584901</v>
      </c>
      <c r="G1654" s="4">
        <f>_xlfn.NUMBERVALUE(Test_Length_Start[[#This Row],[Column4]])</f>
        <v>9.5567101322371395E-2</v>
      </c>
      <c r="H1654" s="4">
        <f>_xlfn.NUMBERVALUE(Test_Length_Start[[#This Row],[Column5]])</f>
        <v>0.127605868990328</v>
      </c>
      <c r="I1654" s="4">
        <f>_xlfn.NUMBERVALUE(Test_Length_Start[[#This Row],[Column6]])</f>
        <v>8.2270278648663805E-2</v>
      </c>
      <c r="J1654" s="4">
        <f>_xlfn.NUMBERVALUE(Test_Length_Start[[#This Row],[Column7]])</f>
        <v>0.120812759055364</v>
      </c>
      <c r="K1654" s="4">
        <f>_xlfn.NUMBERVALUE(Test_Length_Start[[#This Row],[Column12]])</f>
        <v>3.8072884409921199</v>
      </c>
      <c r="L1654" s="8">
        <f>_xlfn.NUMBERVALUE(Test_Length_Start[[#This Row],[Column10]])</f>
        <v>0.31541661143932598</v>
      </c>
      <c r="M1654" s="4">
        <f>_xlfn.NUMBERVALUE(Test_Length_Start[[#This Row],[Column11]])</f>
        <v>0.33097950611290899</v>
      </c>
      <c r="N1654" s="8">
        <f>Tableau2[[#This Row],[Longueur manquante]]-(6-Tableau2[[#This Row],[longueur]])</f>
        <v>-3.6771459054286009</v>
      </c>
    </row>
    <row r="1655" spans="2:14" x14ac:dyDescent="0.25">
      <c r="B1655" s="3" t="str">
        <f t="shared" si="50"/>
        <v>6</v>
      </c>
      <c r="C1655" s="4" t="str">
        <f>Test_Length_Start[[#This Row],[Column1]]</f>
        <v>6-Camera-0,1</v>
      </c>
      <c r="D1655" s="3">
        <f t="shared" si="51"/>
        <v>1</v>
      </c>
      <c r="E1655" s="4">
        <f>_xlfn.NUMBERVALUE(Test_Length_Start[[#This Row],[Column2]])</f>
        <v>18.062485363859398</v>
      </c>
      <c r="F1655" s="4">
        <f>_xlfn.NUMBERVALUE(Test_Length_Start[[#This Row],[Column3]])</f>
        <v>2.0345541945688801</v>
      </c>
      <c r="G1655" s="4">
        <f>_xlfn.NUMBERVALUE(Test_Length_Start[[#This Row],[Column4]])</f>
        <v>7.3265701598465294E-2</v>
      </c>
      <c r="H1655" s="4">
        <f>_xlfn.NUMBERVALUE(Test_Length_Start[[#This Row],[Column5]])</f>
        <v>9.87339105560366E-2</v>
      </c>
      <c r="I1655" s="4">
        <f>_xlfn.NUMBERVALUE(Test_Length_Start[[#This Row],[Column6]])</f>
        <v>5.5006955546453101E-2</v>
      </c>
      <c r="J1655" s="4">
        <f>_xlfn.NUMBERVALUE(Test_Length_Start[[#This Row],[Column7]])</f>
        <v>8.7990738998008397E-2</v>
      </c>
      <c r="K1655" s="4">
        <f>_xlfn.NUMBERVALUE(Test_Length_Start[[#This Row],[Column12]])</f>
        <v>4.7693495911080301</v>
      </c>
      <c r="L1655" s="8">
        <f>_xlfn.NUMBERVALUE(Test_Length_Start[[#This Row],[Column10]])</f>
        <v>0.251042655213571</v>
      </c>
      <c r="M1655" s="4">
        <f>_xlfn.NUMBERVALUE(Test_Length_Start[[#This Row],[Column11]])</f>
        <v>0.34775662239453298</v>
      </c>
      <c r="N1655" s="8">
        <f>Tableau2[[#This Row],[Longueur manquante]]-(6-Tableau2[[#This Row],[longueur]])</f>
        <v>-3.6176891830365872</v>
      </c>
    </row>
    <row r="1656" spans="2:14" x14ac:dyDescent="0.25">
      <c r="B1656" s="3" t="str">
        <f t="shared" si="50"/>
        <v>6</v>
      </c>
      <c r="C1656" s="4" t="str">
        <f>Test_Length_Start[[#This Row],[Column1]]</f>
        <v>6-Camera-0,1</v>
      </c>
      <c r="D1656" s="3">
        <f t="shared" si="51"/>
        <v>1</v>
      </c>
      <c r="E1656" s="4">
        <f>_xlfn.NUMBERVALUE(Test_Length_Start[[#This Row],[Column2]])</f>
        <v>11.826935094147</v>
      </c>
      <c r="F1656" s="4">
        <f>_xlfn.NUMBERVALUE(Test_Length_Start[[#This Row],[Column3]])</f>
        <v>1.9808285620129</v>
      </c>
      <c r="G1656" s="4">
        <f>_xlfn.NUMBERVALUE(Test_Length_Start[[#This Row],[Column4]])</f>
        <v>6.9224441316144705E-2</v>
      </c>
      <c r="H1656" s="4">
        <f>_xlfn.NUMBERVALUE(Test_Length_Start[[#This Row],[Column5]])</f>
        <v>0.108047066205436</v>
      </c>
      <c r="I1656" s="4">
        <f>_xlfn.NUMBERVALUE(Test_Length_Start[[#This Row],[Column6]])</f>
        <v>6.2281180862862003E-2</v>
      </c>
      <c r="J1656" s="4">
        <f>_xlfn.NUMBERVALUE(Test_Length_Start[[#This Row],[Column7]])</f>
        <v>0.10284442535756499</v>
      </c>
      <c r="K1656" s="4">
        <f>_xlfn.NUMBERVALUE(Test_Length_Start[[#This Row],[Column12]])</f>
        <v>3.2302396231098101</v>
      </c>
      <c r="L1656" s="8">
        <f>_xlfn.NUMBERVALUE(Test_Length_Start[[#This Row],[Column10]])</f>
        <v>0.186197657728496</v>
      </c>
      <c r="M1656" s="4">
        <f>_xlfn.NUMBERVALUE(Test_Length_Start[[#This Row],[Column11]])</f>
        <v>0.37725900675526702</v>
      </c>
      <c r="N1656" s="8">
        <f>Tableau2[[#This Row],[Longueur manquante]]-(6-Tableau2[[#This Row],[longueur]])</f>
        <v>-3.6419124312318329</v>
      </c>
    </row>
    <row r="1657" spans="2:14" x14ac:dyDescent="0.25">
      <c r="B1657" s="3" t="str">
        <f t="shared" si="50"/>
        <v>6</v>
      </c>
      <c r="C1657" s="4" t="str">
        <f>Test_Length_Start[[#This Row],[Column1]]</f>
        <v>6-Camera-0,1</v>
      </c>
      <c r="D1657" s="3">
        <f t="shared" si="51"/>
        <v>1</v>
      </c>
      <c r="E1657" s="4">
        <f>_xlfn.NUMBERVALUE(Test_Length_Start[[#This Row],[Column2]])</f>
        <v>20.8928137102662</v>
      </c>
      <c r="F1657" s="4">
        <f>_xlfn.NUMBERVALUE(Test_Length_Start[[#This Row],[Column3]])</f>
        <v>1.9816543924968499</v>
      </c>
      <c r="G1657" s="4">
        <f>_xlfn.NUMBERVALUE(Test_Length_Start[[#This Row],[Column4]])</f>
        <v>0.112839530428109</v>
      </c>
      <c r="H1657" s="4">
        <f>_xlfn.NUMBERVALUE(Test_Length_Start[[#This Row],[Column5]])</f>
        <v>0.13473401195830401</v>
      </c>
      <c r="I1657" s="4">
        <f>_xlfn.NUMBERVALUE(Test_Length_Start[[#This Row],[Column6]])</f>
        <v>7.1338967626995403E-2</v>
      </c>
      <c r="J1657" s="4">
        <f>_xlfn.NUMBERVALUE(Test_Length_Start[[#This Row],[Column7]])</f>
        <v>0.11974023368060301</v>
      </c>
      <c r="K1657" s="4">
        <f>_xlfn.NUMBERVALUE(Test_Length_Start[[#This Row],[Column12]])</f>
        <v>4.7024309950647796</v>
      </c>
      <c r="L1657" s="8">
        <f>_xlfn.NUMBERVALUE(Test_Length_Start[[#This Row],[Column10]])</f>
        <v>0.39342716035902398</v>
      </c>
      <c r="M1657" s="4">
        <f>_xlfn.NUMBERVALUE(Test_Length_Start[[#This Row],[Column11]])</f>
        <v>0.38285501817121598</v>
      </c>
      <c r="N1657" s="8">
        <f>Tableau2[[#This Row],[Longueur manquante]]-(6-Tableau2[[#This Row],[longueur]])</f>
        <v>-3.6354905893319343</v>
      </c>
    </row>
    <row r="1658" spans="2:14" x14ac:dyDescent="0.25">
      <c r="B1658" s="3" t="str">
        <f t="shared" si="50"/>
        <v>6</v>
      </c>
      <c r="C1658" s="4" t="str">
        <f>Test_Length_Start[[#This Row],[Column1]]</f>
        <v>6-Camera-0,1</v>
      </c>
      <c r="D1658" s="3">
        <f t="shared" si="51"/>
        <v>1</v>
      </c>
      <c r="E1658" s="4">
        <f>_xlfn.NUMBERVALUE(Test_Length_Start[[#This Row],[Column2]])</f>
        <v>3.0030015656845501</v>
      </c>
      <c r="F1658" s="4">
        <f>_xlfn.NUMBERVALUE(Test_Length_Start[[#This Row],[Column3]])</f>
        <v>2.11134203814566</v>
      </c>
      <c r="G1658" s="4">
        <f>_xlfn.NUMBERVALUE(Test_Length_Start[[#This Row],[Column4]])</f>
        <v>8.5136088700932006E-2</v>
      </c>
      <c r="H1658" s="4">
        <f>_xlfn.NUMBERVALUE(Test_Length_Start[[#This Row],[Column5]])</f>
        <v>0.11870007764455601</v>
      </c>
      <c r="I1658" s="4">
        <f>_xlfn.NUMBERVALUE(Test_Length_Start[[#This Row],[Column6]])</f>
        <v>6.4761973440390502E-2</v>
      </c>
      <c r="J1658" s="4">
        <f>_xlfn.NUMBERVALUE(Test_Length_Start[[#This Row],[Column7]])</f>
        <v>0.111702197142517</v>
      </c>
      <c r="K1658" s="4">
        <f>_xlfn.NUMBERVALUE(Test_Length_Start[[#This Row],[Column12]])</f>
        <v>4.2184785900171802</v>
      </c>
      <c r="L1658" s="8">
        <f>_xlfn.NUMBERVALUE(Test_Length_Start[[#This Row],[Column10]])</f>
        <v>0.30801165289473598</v>
      </c>
      <c r="M1658" s="4">
        <f>_xlfn.NUMBERVALUE(Test_Length_Start[[#This Row],[Column11]])</f>
        <v>0.38889997760518003</v>
      </c>
      <c r="N1658" s="8">
        <f>Tableau2[[#This Row],[Longueur manquante]]-(6-Tableau2[[#This Row],[longueur]])</f>
        <v>-3.4997579842491602</v>
      </c>
    </row>
    <row r="1659" spans="2:14" x14ac:dyDescent="0.25">
      <c r="B1659" s="3" t="str">
        <f t="shared" si="50"/>
        <v>6</v>
      </c>
      <c r="C1659" s="4" t="str">
        <f>Test_Length_Start[[#This Row],[Column1]]</f>
        <v>6-Camera-0,1</v>
      </c>
      <c r="D1659" s="3">
        <f t="shared" si="51"/>
        <v>1</v>
      </c>
      <c r="E1659" s="4">
        <f>_xlfn.NUMBERVALUE(Test_Length_Start[[#This Row],[Column2]])</f>
        <v>12.2301775481472</v>
      </c>
      <c r="F1659" s="4">
        <f>_xlfn.NUMBERVALUE(Test_Length_Start[[#This Row],[Column3]])</f>
        <v>1.8947961133139499</v>
      </c>
      <c r="G1659" s="4">
        <f>_xlfn.NUMBERVALUE(Test_Length_Start[[#This Row],[Column4]])</f>
        <v>7.9448615529076602E-2</v>
      </c>
      <c r="H1659" s="4">
        <f>_xlfn.NUMBERVALUE(Test_Length_Start[[#This Row],[Column5]])</f>
        <v>0.124978811320703</v>
      </c>
      <c r="I1659" s="4">
        <f>_xlfn.NUMBERVALUE(Test_Length_Start[[#This Row],[Column6]])</f>
        <v>6.9643732635232103E-2</v>
      </c>
      <c r="J1659" s="4">
        <f>_xlfn.NUMBERVALUE(Test_Length_Start[[#This Row],[Column7]])</f>
        <v>0.11599841896890201</v>
      </c>
      <c r="K1659" s="4">
        <f>_xlfn.NUMBERVALUE(Test_Length_Start[[#This Row],[Column12]])</f>
        <v>4.3023327470291397</v>
      </c>
      <c r="L1659" s="8">
        <f>_xlfn.NUMBERVALUE(Test_Length_Start[[#This Row],[Column10]])</f>
        <v>0.23814652750732199</v>
      </c>
      <c r="M1659" s="4">
        <f>_xlfn.NUMBERVALUE(Test_Length_Start[[#This Row],[Column11]])</f>
        <v>0.39511384917472597</v>
      </c>
      <c r="N1659" s="8">
        <f>Tableau2[[#This Row],[Longueur manquante]]-(6-Tableau2[[#This Row],[longueur]])</f>
        <v>-3.7100900375113244</v>
      </c>
    </row>
    <row r="1660" spans="2:14" x14ac:dyDescent="0.25">
      <c r="B1660" s="3" t="str">
        <f t="shared" si="50"/>
        <v>6</v>
      </c>
      <c r="C1660" s="4" t="str">
        <f>Test_Length_Start[[#This Row],[Column1]]</f>
        <v>6-Camera-0,1</v>
      </c>
      <c r="D1660" s="3">
        <f t="shared" si="51"/>
        <v>1</v>
      </c>
      <c r="E1660" s="4">
        <f>_xlfn.NUMBERVALUE(Test_Length_Start[[#This Row],[Column2]])</f>
        <v>64.953876625224595</v>
      </c>
      <c r="F1660" s="4">
        <f>_xlfn.NUMBERVALUE(Test_Length_Start[[#This Row],[Column3]])</f>
        <v>2.0391621848854902</v>
      </c>
      <c r="G1660" s="4">
        <f>_xlfn.NUMBERVALUE(Test_Length_Start[[#This Row],[Column4]])</f>
        <v>6.2285562351348099E-2</v>
      </c>
      <c r="H1660" s="4">
        <f>_xlfn.NUMBERVALUE(Test_Length_Start[[#This Row],[Column5]])</f>
        <v>0.115831561977965</v>
      </c>
      <c r="I1660" s="4">
        <f>_xlfn.NUMBERVALUE(Test_Length_Start[[#This Row],[Column6]])</f>
        <v>4.9475195998584097E-2</v>
      </c>
      <c r="J1660" s="4">
        <f>_xlfn.NUMBERVALUE(Test_Length_Start[[#This Row],[Column7]])</f>
        <v>0.109382267172314</v>
      </c>
      <c r="K1660" s="4">
        <f>_xlfn.NUMBERVALUE(Test_Length_Start[[#This Row],[Column12]])</f>
        <v>4.5204447399592</v>
      </c>
      <c r="L1660" s="8">
        <f>_xlfn.NUMBERVALUE(Test_Length_Start[[#This Row],[Column10]])</f>
        <v>0.18248843896213399</v>
      </c>
      <c r="M1660" s="4">
        <f>_xlfn.NUMBERVALUE(Test_Length_Start[[#This Row],[Column11]])</f>
        <v>0.40358421071710998</v>
      </c>
      <c r="N1660" s="8">
        <f>Tableau2[[#This Row],[Longueur manquante]]-(6-Tableau2[[#This Row],[longueur]])</f>
        <v>-3.5572536043973999</v>
      </c>
    </row>
    <row r="1661" spans="2:14" x14ac:dyDescent="0.25">
      <c r="B1661" s="3" t="str">
        <f t="shared" si="50"/>
        <v>6</v>
      </c>
      <c r="C1661" s="4" t="str">
        <f>Test_Length_Start[[#This Row],[Column1]]</f>
        <v>6-Camera-0,1</v>
      </c>
      <c r="D1661" s="3">
        <f t="shared" si="51"/>
        <v>1</v>
      </c>
      <c r="E1661" s="4">
        <f>_xlfn.NUMBERVALUE(Test_Length_Start[[#This Row],[Column2]])</f>
        <v>84.311051589585503</v>
      </c>
      <c r="F1661" s="4">
        <f>_xlfn.NUMBERVALUE(Test_Length_Start[[#This Row],[Column3]])</f>
        <v>1.99520515777984</v>
      </c>
      <c r="G1661" s="4">
        <f>_xlfn.NUMBERVALUE(Test_Length_Start[[#This Row],[Column4]])</f>
        <v>7.5634300913505301E-2</v>
      </c>
      <c r="H1661" s="4">
        <f>_xlfn.NUMBERVALUE(Test_Length_Start[[#This Row],[Column5]])</f>
        <v>0.14697584150731599</v>
      </c>
      <c r="I1661" s="4">
        <f>_xlfn.NUMBERVALUE(Test_Length_Start[[#This Row],[Column6]])</f>
        <v>6.3098708999273695E-2</v>
      </c>
      <c r="J1661" s="4">
        <f>_xlfn.NUMBERVALUE(Test_Length_Start[[#This Row],[Column7]])</f>
        <v>0.122617540034271</v>
      </c>
      <c r="K1661" s="4">
        <f>_xlfn.NUMBERVALUE(Test_Length_Start[[#This Row],[Column12]])</f>
        <v>3.6865925970487199</v>
      </c>
      <c r="L1661" s="8">
        <f>_xlfn.NUMBERVALUE(Test_Length_Start[[#This Row],[Column10]])</f>
        <v>0.365010175741806</v>
      </c>
      <c r="M1661" s="4">
        <f>_xlfn.NUMBERVALUE(Test_Length_Start[[#This Row],[Column11]])</f>
        <v>0.45859946283986902</v>
      </c>
      <c r="N1661" s="8">
        <f>Tableau2[[#This Row],[Longueur manquante]]-(6-Tableau2[[#This Row],[longueur]])</f>
        <v>-3.5461953793802907</v>
      </c>
    </row>
    <row r="1662" spans="2:14" x14ac:dyDescent="0.25">
      <c r="B1662" s="3" t="str">
        <f t="shared" si="50"/>
        <v>6</v>
      </c>
      <c r="C1662" s="4" t="str">
        <f>Test_Length_Start[[#This Row],[Column1]]</f>
        <v>6-Camera-0,15000000000000002</v>
      </c>
      <c r="D1662" s="3">
        <f t="shared" si="51"/>
        <v>1.5</v>
      </c>
      <c r="E1662" s="4">
        <f>_xlfn.NUMBERVALUE(Test_Length_Start[[#This Row],[Column2]])</f>
        <v>47.042395060393801</v>
      </c>
      <c r="F1662" s="4">
        <f>_xlfn.NUMBERVALUE(Test_Length_Start[[#This Row],[Column3]])</f>
        <v>1.9377560875547399</v>
      </c>
      <c r="G1662" s="4">
        <f>_xlfn.NUMBERVALUE(Test_Length_Start[[#This Row],[Column4]])</f>
        <v>8.8714791867798196E-2</v>
      </c>
      <c r="H1662" s="4">
        <f>_xlfn.NUMBERVALUE(Test_Length_Start[[#This Row],[Column5]])</f>
        <v>0.135553430965248</v>
      </c>
      <c r="I1662" s="4">
        <f>_xlfn.NUMBERVALUE(Test_Length_Start[[#This Row],[Column6]])</f>
        <v>7.9029048101026705E-2</v>
      </c>
      <c r="J1662" s="4">
        <f>_xlfn.NUMBERVALUE(Test_Length_Start[[#This Row],[Column7]])</f>
        <v>0.12589789363169901</v>
      </c>
      <c r="K1662" s="4">
        <f>_xlfn.NUMBERVALUE(Test_Length_Start[[#This Row],[Column12]])</f>
        <v>3.34920908603817</v>
      </c>
      <c r="L1662" s="8">
        <f>_xlfn.NUMBERVALUE(Test_Length_Start[[#This Row],[Column10]])</f>
        <v>0.25203901405387502</v>
      </c>
      <c r="M1662" s="4">
        <f>_xlfn.NUMBERVALUE(Test_Length_Start[[#This Row],[Column11]])</f>
        <v>0.355981097198736</v>
      </c>
      <c r="N1662" s="8">
        <f>Tableau2[[#This Row],[Longueur manquante]]-(6-Tableau2[[#This Row],[longueur]])</f>
        <v>-3.7062628152465242</v>
      </c>
    </row>
    <row r="1663" spans="2:14" x14ac:dyDescent="0.25">
      <c r="B1663" s="3" t="str">
        <f t="shared" si="50"/>
        <v>6</v>
      </c>
      <c r="C1663" s="4" t="str">
        <f>Test_Length_Start[[#This Row],[Column1]]</f>
        <v>6-Camera-0,15000000000000002</v>
      </c>
      <c r="D1663" s="3">
        <f t="shared" si="51"/>
        <v>1.5</v>
      </c>
      <c r="E1663" s="4">
        <f>_xlfn.NUMBERVALUE(Test_Length_Start[[#This Row],[Column2]])</f>
        <v>66.173507491504395</v>
      </c>
      <c r="F1663" s="4">
        <f>_xlfn.NUMBERVALUE(Test_Length_Start[[#This Row],[Column3]])</f>
        <v>2.01886355486673</v>
      </c>
      <c r="G1663" s="4">
        <f>_xlfn.NUMBERVALUE(Test_Length_Start[[#This Row],[Column4]])</f>
        <v>8.2135104707070999E-2</v>
      </c>
      <c r="H1663" s="4">
        <f>_xlfn.NUMBERVALUE(Test_Length_Start[[#This Row],[Column5]])</f>
        <v>0.139164111528323</v>
      </c>
      <c r="I1663" s="4">
        <f>_xlfn.NUMBERVALUE(Test_Length_Start[[#This Row],[Column6]])</f>
        <v>8.3506926710995605E-2</v>
      </c>
      <c r="J1663" s="4">
        <f>_xlfn.NUMBERVALUE(Test_Length_Start[[#This Row],[Column7]])</f>
        <v>0.124216128393738</v>
      </c>
      <c r="K1663" s="4">
        <f>_xlfn.NUMBERVALUE(Test_Length_Start[[#This Row],[Column12]])</f>
        <v>3.924215168925</v>
      </c>
      <c r="L1663" s="8">
        <f>_xlfn.NUMBERVALUE(Test_Length_Start[[#This Row],[Column10]])</f>
        <v>0.27794239573729201</v>
      </c>
      <c r="M1663" s="4">
        <f>_xlfn.NUMBERVALUE(Test_Length_Start[[#This Row],[Column11]])</f>
        <v>0.39578663277772203</v>
      </c>
      <c r="N1663" s="8">
        <f>Tableau2[[#This Row],[Longueur manquante]]-(6-Tableau2[[#This Row],[longueur]])</f>
        <v>-3.5853498123555481</v>
      </c>
    </row>
    <row r="1664" spans="2:14" x14ac:dyDescent="0.25">
      <c r="B1664" s="3" t="str">
        <f t="shared" si="50"/>
        <v>6</v>
      </c>
      <c r="C1664" s="4" t="str">
        <f>Test_Length_Start[[#This Row],[Column1]]</f>
        <v>6-Camera-0,15000000000000002</v>
      </c>
      <c r="D1664" s="3">
        <f t="shared" si="51"/>
        <v>1.5</v>
      </c>
      <c r="E1664" s="4">
        <f>_xlfn.NUMBERVALUE(Test_Length_Start[[#This Row],[Column2]])</f>
        <v>24.420552706192499</v>
      </c>
      <c r="F1664" s="4">
        <f>_xlfn.NUMBERVALUE(Test_Length_Start[[#This Row],[Column3]])</f>
        <v>2.0758209362652198</v>
      </c>
      <c r="G1664" s="4">
        <f>_xlfn.NUMBERVALUE(Test_Length_Start[[#This Row],[Column4]])</f>
        <v>0.18209671383159001</v>
      </c>
      <c r="H1664" s="4">
        <f>_xlfn.NUMBERVALUE(Test_Length_Start[[#This Row],[Column5]])</f>
        <v>0.18212367043165201</v>
      </c>
      <c r="I1664" s="4">
        <f>_xlfn.NUMBERVALUE(Test_Length_Start[[#This Row],[Column6]])</f>
        <v>0.14347245326956101</v>
      </c>
      <c r="J1664" s="4">
        <f>_xlfn.NUMBERVALUE(Test_Length_Start[[#This Row],[Column7]])</f>
        <v>0.15506287769845001</v>
      </c>
      <c r="K1664" s="4">
        <f>_xlfn.NUMBERVALUE(Test_Length_Start[[#This Row],[Column12]])</f>
        <v>3.8987632880452998</v>
      </c>
      <c r="L1664" s="8">
        <f>_xlfn.NUMBERVALUE(Test_Length_Start[[#This Row],[Column10]])</f>
        <v>0.57735118989373502</v>
      </c>
      <c r="M1664" s="4">
        <f>_xlfn.NUMBERVALUE(Test_Length_Start[[#This Row],[Column11]])</f>
        <v>0.51711428310162899</v>
      </c>
      <c r="N1664" s="8">
        <f>Tableau2[[#This Row],[Longueur manquante]]-(6-Tableau2[[#This Row],[longueur]])</f>
        <v>-3.4070647806331511</v>
      </c>
    </row>
    <row r="1665" spans="2:14" x14ac:dyDescent="0.25">
      <c r="B1665" s="3" t="str">
        <f t="shared" si="50"/>
        <v>6</v>
      </c>
      <c r="C1665" s="4" t="str">
        <f>Test_Length_Start[[#This Row],[Column1]]</f>
        <v>6-Camera-0,15000000000000002</v>
      </c>
      <c r="D1665" s="3">
        <f t="shared" si="51"/>
        <v>1.5</v>
      </c>
      <c r="E1665" s="4">
        <f>_xlfn.NUMBERVALUE(Test_Length_Start[[#This Row],[Column2]])</f>
        <v>19.296672817672199</v>
      </c>
      <c r="F1665" s="4">
        <f>_xlfn.NUMBERVALUE(Test_Length_Start[[#This Row],[Column3]])</f>
        <v>2.1122813334541601</v>
      </c>
      <c r="G1665" s="4">
        <f>_xlfn.NUMBERVALUE(Test_Length_Start[[#This Row],[Column4]])</f>
        <v>0.30433936365254299</v>
      </c>
      <c r="H1665" s="4">
        <f>_xlfn.NUMBERVALUE(Test_Length_Start[[#This Row],[Column5]])</f>
        <v>0.26235324922928199</v>
      </c>
      <c r="I1665" s="4">
        <f>_xlfn.NUMBERVALUE(Test_Length_Start[[#This Row],[Column6]])</f>
        <v>0.27707814516192802</v>
      </c>
      <c r="J1665" s="4">
        <f>_xlfn.NUMBERVALUE(Test_Length_Start[[#This Row],[Column7]])</f>
        <v>0.22737192754060701</v>
      </c>
      <c r="K1665" s="4">
        <f>_xlfn.NUMBERVALUE(Test_Length_Start[[#This Row],[Column12]])</f>
        <v>2.94314975501038</v>
      </c>
      <c r="L1665" s="8">
        <f>_xlfn.NUMBERVALUE(Test_Length_Start[[#This Row],[Column10]])</f>
        <v>0.858196164971889</v>
      </c>
      <c r="M1665" s="4">
        <f>_xlfn.NUMBERVALUE(Test_Length_Start[[#This Row],[Column11]])</f>
        <v>0.66073690390759299</v>
      </c>
      <c r="N1665" s="8">
        <f>Tableau2[[#This Row],[Longueur manquante]]-(6-Tableau2[[#This Row],[longueur]])</f>
        <v>-3.2269817626382471</v>
      </c>
    </row>
    <row r="1666" spans="2:14" x14ac:dyDescent="0.25">
      <c r="B1666" s="3" t="str">
        <f t="shared" ref="B1666:B1729" si="52">SUBSTITUTE(LEFT(C1666,2),"-","")</f>
        <v>6</v>
      </c>
      <c r="C1666" s="4" t="str">
        <f>Test_Length_Start[[#This Row],[Column1]]</f>
        <v>6-Camera-0,15000000000000002</v>
      </c>
      <c r="D1666" s="3">
        <f t="shared" ref="D1666:D1729" si="53">_xlfn.NUMBERVALUE(IFERROR(RIGHT(C1666,LEN(C1666)-SEARCH("-",C1666,5)),-0.2))*10</f>
        <v>1.5</v>
      </c>
      <c r="E1666" s="4">
        <f>_xlfn.NUMBERVALUE(Test_Length_Start[[#This Row],[Column2]])</f>
        <v>27.330488757855001</v>
      </c>
      <c r="F1666" s="4">
        <f>_xlfn.NUMBERVALUE(Test_Length_Start[[#This Row],[Column3]])</f>
        <v>1.99596293048657</v>
      </c>
      <c r="G1666" s="4">
        <f>_xlfn.NUMBERVALUE(Test_Length_Start[[#This Row],[Column4]])</f>
        <v>0.12355881511099299</v>
      </c>
      <c r="H1666" s="4">
        <f>_xlfn.NUMBERVALUE(Test_Length_Start[[#This Row],[Column5]])</f>
        <v>0.12770602058906599</v>
      </c>
      <c r="I1666" s="4">
        <f>_xlfn.NUMBERVALUE(Test_Length_Start[[#This Row],[Column6]])</f>
        <v>0.10203674607040999</v>
      </c>
      <c r="J1666" s="4">
        <f>_xlfn.NUMBERVALUE(Test_Length_Start[[#This Row],[Column7]])</f>
        <v>0.11538742229877801</v>
      </c>
      <c r="K1666" s="4">
        <f>_xlfn.NUMBERVALUE(Test_Length_Start[[#This Row],[Column12]])</f>
        <v>2.8798216880531902</v>
      </c>
      <c r="L1666" s="8">
        <f>_xlfn.NUMBERVALUE(Test_Length_Start[[#This Row],[Column10]])</f>
        <v>0.35545627688023401</v>
      </c>
      <c r="M1666" s="4">
        <f>_xlfn.NUMBERVALUE(Test_Length_Start[[#This Row],[Column11]])</f>
        <v>0.35547316721772199</v>
      </c>
      <c r="N1666" s="8">
        <f>Tableau2[[#This Row],[Longueur manquante]]-(6-Tableau2[[#This Row],[longueur]])</f>
        <v>-3.6485639022957082</v>
      </c>
    </row>
    <row r="1667" spans="2:14" x14ac:dyDescent="0.25">
      <c r="B1667" s="3" t="str">
        <f t="shared" si="52"/>
        <v>6</v>
      </c>
      <c r="C1667" s="4" t="str">
        <f>Test_Length_Start[[#This Row],[Column1]]</f>
        <v>6-Camera-0,15000000000000002</v>
      </c>
      <c r="D1667" s="3">
        <f t="shared" si="53"/>
        <v>1.5</v>
      </c>
      <c r="E1667" s="4">
        <f>_xlfn.NUMBERVALUE(Test_Length_Start[[#This Row],[Column2]])</f>
        <v>9.8190567986170407</v>
      </c>
      <c r="F1667" s="4">
        <f>_xlfn.NUMBERVALUE(Test_Length_Start[[#This Row],[Column3]])</f>
        <v>2.0777580993984599</v>
      </c>
      <c r="G1667" s="4">
        <f>_xlfn.NUMBERVALUE(Test_Length_Start[[#This Row],[Column4]])</f>
        <v>0.133075299190623</v>
      </c>
      <c r="H1667" s="4">
        <f>_xlfn.NUMBERVALUE(Test_Length_Start[[#This Row],[Column5]])</f>
        <v>0.259426254599401</v>
      </c>
      <c r="I1667" s="4">
        <f>_xlfn.NUMBERVALUE(Test_Length_Start[[#This Row],[Column6]])</f>
        <v>0.10384763012227199</v>
      </c>
      <c r="J1667" s="4">
        <f>_xlfn.NUMBERVALUE(Test_Length_Start[[#This Row],[Column7]])</f>
        <v>0.185856825122345</v>
      </c>
      <c r="K1667" s="4">
        <f>_xlfn.NUMBERVALUE(Test_Length_Start[[#This Row],[Column12]])</f>
        <v>3.3012370620854199</v>
      </c>
      <c r="L1667" s="8">
        <f>_xlfn.NUMBERVALUE(Test_Length_Start[[#This Row],[Column10]])</f>
        <v>0.506932864619553</v>
      </c>
      <c r="M1667" s="4">
        <f>_xlfn.NUMBERVALUE(Test_Length_Start[[#This Row],[Column11]])</f>
        <v>0.786791855000603</v>
      </c>
      <c r="N1667" s="8">
        <f>Tableau2[[#This Row],[Longueur manquante]]-(6-Tableau2[[#This Row],[longueur]])</f>
        <v>-3.1354500456009369</v>
      </c>
    </row>
    <row r="1668" spans="2:14" x14ac:dyDescent="0.25">
      <c r="B1668" s="3" t="str">
        <f t="shared" si="52"/>
        <v>6</v>
      </c>
      <c r="C1668" s="4" t="str">
        <f>Test_Length_Start[[#This Row],[Column1]]</f>
        <v>6-Camera-0,15000000000000002</v>
      </c>
      <c r="D1668" s="3">
        <f t="shared" si="53"/>
        <v>1.5</v>
      </c>
      <c r="E1668" s="4">
        <f>_xlfn.NUMBERVALUE(Test_Length_Start[[#This Row],[Column2]])</f>
        <v>63.300538228386102</v>
      </c>
      <c r="F1668" s="4">
        <f>_xlfn.NUMBERVALUE(Test_Length_Start[[#This Row],[Column3]])</f>
        <v>2.1854113092772001</v>
      </c>
      <c r="G1668" s="4">
        <f>_xlfn.NUMBERVALUE(Test_Length_Start[[#This Row],[Column4]])</f>
        <v>0.172659022031904</v>
      </c>
      <c r="H1668" s="4">
        <f>_xlfn.NUMBERVALUE(Test_Length_Start[[#This Row],[Column5]])</f>
        <v>0.16276144504978801</v>
      </c>
      <c r="I1668" s="4">
        <f>_xlfn.NUMBERVALUE(Test_Length_Start[[#This Row],[Column6]])</f>
        <v>0.14029171999321499</v>
      </c>
      <c r="J1668" s="4">
        <f>_xlfn.NUMBERVALUE(Test_Length_Start[[#This Row],[Column7]])</f>
        <v>0.13930103318925099</v>
      </c>
      <c r="K1668" s="4">
        <f>_xlfn.NUMBERVALUE(Test_Length_Start[[#This Row],[Column12]])</f>
        <v>3.5571259279968199</v>
      </c>
      <c r="L1668" s="8">
        <f>_xlfn.NUMBERVALUE(Test_Length_Start[[#This Row],[Column10]])</f>
        <v>0.468443464988472</v>
      </c>
      <c r="M1668" s="4">
        <f>_xlfn.NUMBERVALUE(Test_Length_Start[[#This Row],[Column11]])</f>
        <v>0.46040984612090502</v>
      </c>
      <c r="N1668" s="8">
        <f>Tableau2[[#This Row],[Longueur manquante]]-(6-Tableau2[[#This Row],[longueur]])</f>
        <v>-3.3541788446018947</v>
      </c>
    </row>
    <row r="1669" spans="2:14" x14ac:dyDescent="0.25">
      <c r="B1669" s="3" t="str">
        <f t="shared" si="52"/>
        <v>6</v>
      </c>
      <c r="C1669" s="4" t="str">
        <f>Test_Length_Start[[#This Row],[Column1]]</f>
        <v>6-Camera-0,15000000000000002</v>
      </c>
      <c r="D1669" s="3">
        <f t="shared" si="53"/>
        <v>1.5</v>
      </c>
      <c r="E1669" s="4">
        <f>_xlfn.NUMBERVALUE(Test_Length_Start[[#This Row],[Column2]])</f>
        <v>81.190086372355793</v>
      </c>
      <c r="F1669" s="4">
        <f>_xlfn.NUMBERVALUE(Test_Length_Start[[#This Row],[Column3]])</f>
        <v>2.1842764142640201</v>
      </c>
      <c r="G1669" s="4">
        <f>_xlfn.NUMBERVALUE(Test_Length_Start[[#This Row],[Column4]])</f>
        <v>7.9935791614034302E-2</v>
      </c>
      <c r="H1669" s="4">
        <f>_xlfn.NUMBERVALUE(Test_Length_Start[[#This Row],[Column5]])</f>
        <v>0.122302642759817</v>
      </c>
      <c r="I1669" s="4">
        <f>_xlfn.NUMBERVALUE(Test_Length_Start[[#This Row],[Column6]])</f>
        <v>6.32818209305544E-2</v>
      </c>
      <c r="J1669" s="4">
        <f>_xlfn.NUMBERVALUE(Test_Length_Start[[#This Row],[Column7]])</f>
        <v>0.11438741577882</v>
      </c>
      <c r="K1669" s="4">
        <f>_xlfn.NUMBERVALUE(Test_Length_Start[[#This Row],[Column12]])</f>
        <v>3.25538655591662</v>
      </c>
      <c r="L1669" s="8">
        <f>_xlfn.NUMBERVALUE(Test_Length_Start[[#This Row],[Column10]])</f>
        <v>0.381474805707887</v>
      </c>
      <c r="M1669" s="4">
        <f>_xlfn.NUMBERVALUE(Test_Length_Start[[#This Row],[Column11]])</f>
        <v>0.402843919537761</v>
      </c>
      <c r="N1669" s="8">
        <f>Tableau2[[#This Row],[Longueur manquante]]-(6-Tableau2[[#This Row],[longueur]])</f>
        <v>-3.412879666198219</v>
      </c>
    </row>
    <row r="1670" spans="2:14" x14ac:dyDescent="0.25">
      <c r="B1670" s="3" t="str">
        <f t="shared" si="52"/>
        <v>6</v>
      </c>
      <c r="C1670" s="4" t="str">
        <f>Test_Length_Start[[#This Row],[Column1]]</f>
        <v>6-Camera-0,15000000000000002</v>
      </c>
      <c r="D1670" s="3">
        <f t="shared" si="53"/>
        <v>1.5</v>
      </c>
      <c r="E1670" s="4">
        <f>_xlfn.NUMBERVALUE(Test_Length_Start[[#This Row],[Column2]])</f>
        <v>73.642175757587097</v>
      </c>
      <c r="F1670" s="4">
        <f>_xlfn.NUMBERVALUE(Test_Length_Start[[#This Row],[Column3]])</f>
        <v>2.0268731942096698</v>
      </c>
      <c r="G1670" s="4">
        <f>_xlfn.NUMBERVALUE(Test_Length_Start[[#This Row],[Column4]])</f>
        <v>0.121288459336621</v>
      </c>
      <c r="H1670" s="4">
        <f>_xlfn.NUMBERVALUE(Test_Length_Start[[#This Row],[Column5]])</f>
        <v>0.251096377105685</v>
      </c>
      <c r="I1670" s="4">
        <f>_xlfn.NUMBERVALUE(Test_Length_Start[[#This Row],[Column6]])</f>
        <v>6.0888028713670897E-2</v>
      </c>
      <c r="J1670" s="4">
        <f>_xlfn.NUMBERVALUE(Test_Length_Start[[#This Row],[Column7]])</f>
        <v>0.14291512959121599</v>
      </c>
      <c r="K1670" s="4">
        <f>_xlfn.NUMBERVALUE(Test_Length_Start[[#This Row],[Column12]])</f>
        <v>3.2203568960539899</v>
      </c>
      <c r="L1670" s="8">
        <f>_xlfn.NUMBERVALUE(Test_Length_Start[[#This Row],[Column10]])</f>
        <v>0.62283917176158798</v>
      </c>
      <c r="M1670" s="4">
        <f>_xlfn.NUMBERVALUE(Test_Length_Start[[#This Row],[Column11]])</f>
        <v>0.85692729462821904</v>
      </c>
      <c r="N1670" s="8">
        <f>Tableau2[[#This Row],[Longueur manquante]]-(6-Tableau2[[#This Row],[longueur]])</f>
        <v>-3.1161995111621112</v>
      </c>
    </row>
    <row r="1671" spans="2:14" x14ac:dyDescent="0.25">
      <c r="B1671" s="3" t="str">
        <f t="shared" si="52"/>
        <v>6</v>
      </c>
      <c r="C1671" s="4" t="str">
        <f>Test_Length_Start[[#This Row],[Column1]]</f>
        <v>6-Camera-0,15000000000000002</v>
      </c>
      <c r="D1671" s="3">
        <f t="shared" si="53"/>
        <v>1.5</v>
      </c>
      <c r="E1671" s="4">
        <f>_xlfn.NUMBERVALUE(Test_Length_Start[[#This Row],[Column2]])</f>
        <v>84.206439832098795</v>
      </c>
      <c r="F1671" s="4">
        <f>_xlfn.NUMBERVALUE(Test_Length_Start[[#This Row],[Column3]])</f>
        <v>2.1444150933990498</v>
      </c>
      <c r="G1671" s="4">
        <f>_xlfn.NUMBERVALUE(Test_Length_Start[[#This Row],[Column4]])</f>
        <v>3.2335695275969002E-2</v>
      </c>
      <c r="H1671" s="4">
        <f>_xlfn.NUMBERVALUE(Test_Length_Start[[#This Row],[Column5]])</f>
        <v>9.0072035229866898E-2</v>
      </c>
      <c r="I1671" s="4">
        <f>_xlfn.NUMBERVALUE(Test_Length_Start[[#This Row],[Column6]])</f>
        <v>1.6781437315232399E-2</v>
      </c>
      <c r="J1671" s="4">
        <f>_xlfn.NUMBERVALUE(Test_Length_Start[[#This Row],[Column7]])</f>
        <v>6.8014399789061097E-2</v>
      </c>
      <c r="K1671" s="4">
        <f>_xlfn.NUMBERVALUE(Test_Length_Start[[#This Row],[Column12]])</f>
        <v>3.3210383809637198</v>
      </c>
      <c r="L1671" s="8">
        <f>_xlfn.NUMBERVALUE(Test_Length_Start[[#This Row],[Column10]])</f>
        <v>0.26622842144301101</v>
      </c>
      <c r="M1671" s="4">
        <f>_xlfn.NUMBERVALUE(Test_Length_Start[[#This Row],[Column11]])</f>
        <v>0.42047762916564801</v>
      </c>
      <c r="N1671" s="8">
        <f>Tableau2[[#This Row],[Longueur manquante]]-(6-Tableau2[[#This Row],[longueur]])</f>
        <v>-3.4351072774353022</v>
      </c>
    </row>
    <row r="1672" spans="2:14" x14ac:dyDescent="0.25">
      <c r="B1672" s="3" t="str">
        <f t="shared" si="52"/>
        <v>6</v>
      </c>
      <c r="C1672" s="4" t="str">
        <f>Test_Length_Start[[#This Row],[Column1]]</f>
        <v>6-Camera-0,15000000000000002</v>
      </c>
      <c r="D1672" s="3">
        <f t="shared" si="53"/>
        <v>1.5</v>
      </c>
      <c r="E1672" s="4">
        <f>_xlfn.NUMBERVALUE(Test_Length_Start[[#This Row],[Column2]])</f>
        <v>66.913787300705494</v>
      </c>
      <c r="F1672" s="4">
        <f>_xlfn.NUMBERVALUE(Test_Length_Start[[#This Row],[Column3]])</f>
        <v>2.1832252176622</v>
      </c>
      <c r="G1672" s="4">
        <f>_xlfn.NUMBERVALUE(Test_Length_Start[[#This Row],[Column4]])</f>
        <v>7.2728361705941602E-2</v>
      </c>
      <c r="H1672" s="4">
        <f>_xlfn.NUMBERVALUE(Test_Length_Start[[#This Row],[Column5]])</f>
        <v>0.11807508239619401</v>
      </c>
      <c r="I1672" s="4">
        <f>_xlfn.NUMBERVALUE(Test_Length_Start[[#This Row],[Column6]])</f>
        <v>6.5125186645873898E-2</v>
      </c>
      <c r="J1672" s="4">
        <f>_xlfn.NUMBERVALUE(Test_Length_Start[[#This Row],[Column7]])</f>
        <v>0.108225483544188</v>
      </c>
      <c r="K1672" s="4">
        <f>_xlfn.NUMBERVALUE(Test_Length_Start[[#This Row],[Column12]])</f>
        <v>3.8558168179588299</v>
      </c>
      <c r="L1672" s="8">
        <f>_xlfn.NUMBERVALUE(Test_Length_Start[[#This Row],[Column10]])</f>
        <v>0.20511111354684899</v>
      </c>
      <c r="M1672" s="4">
        <f>_xlfn.NUMBERVALUE(Test_Length_Start[[#This Row],[Column11]])</f>
        <v>0.41155800289516498</v>
      </c>
      <c r="N1672" s="8">
        <f>Tableau2[[#This Row],[Longueur manquante]]-(6-Tableau2[[#This Row],[longueur]])</f>
        <v>-3.4052167794426351</v>
      </c>
    </row>
    <row r="1673" spans="2:14" x14ac:dyDescent="0.25">
      <c r="B1673" s="3" t="str">
        <f t="shared" si="52"/>
        <v>6</v>
      </c>
      <c r="C1673" s="4" t="str">
        <f>Test_Length_Start[[#This Row],[Column1]]</f>
        <v>6-Camera-0,15000000000000002</v>
      </c>
      <c r="D1673" s="3">
        <f t="shared" si="53"/>
        <v>1.5</v>
      </c>
      <c r="E1673" s="4">
        <f>_xlfn.NUMBERVALUE(Test_Length_Start[[#This Row],[Column2]])</f>
        <v>51.830892661080199</v>
      </c>
      <c r="F1673" s="4">
        <f>_xlfn.NUMBERVALUE(Test_Length_Start[[#This Row],[Column3]])</f>
        <v>1.84700224361941</v>
      </c>
      <c r="G1673" s="4">
        <f>_xlfn.NUMBERVALUE(Test_Length_Start[[#This Row],[Column4]])</f>
        <v>7.5820293813626705E-2</v>
      </c>
      <c r="H1673" s="4">
        <f>_xlfn.NUMBERVALUE(Test_Length_Start[[#This Row],[Column5]])</f>
        <v>0.124572243002843</v>
      </c>
      <c r="I1673" s="4">
        <f>_xlfn.NUMBERVALUE(Test_Length_Start[[#This Row],[Column6]])</f>
        <v>6.8353022703580096E-2</v>
      </c>
      <c r="J1673" s="4">
        <f>_xlfn.NUMBERVALUE(Test_Length_Start[[#This Row],[Column7]])</f>
        <v>0.115834611974777</v>
      </c>
      <c r="K1673" s="4">
        <f>_xlfn.NUMBERVALUE(Test_Length_Start[[#This Row],[Column12]])</f>
        <v>3.4918874659342598</v>
      </c>
      <c r="L1673" s="8">
        <f>_xlfn.NUMBERVALUE(Test_Length_Start[[#This Row],[Column10]])</f>
        <v>0.20186357677715899</v>
      </c>
      <c r="M1673" s="4">
        <f>_xlfn.NUMBERVALUE(Test_Length_Start[[#This Row],[Column11]])</f>
        <v>0.35404494360005101</v>
      </c>
      <c r="N1673" s="8">
        <f>Tableau2[[#This Row],[Longueur manquante]]-(6-Tableau2[[#This Row],[longueur]])</f>
        <v>-3.7989528127805392</v>
      </c>
    </row>
    <row r="1674" spans="2:14" x14ac:dyDescent="0.25">
      <c r="B1674" s="3" t="str">
        <f t="shared" si="52"/>
        <v>6</v>
      </c>
      <c r="C1674" s="4" t="str">
        <f>Test_Length_Start[[#This Row],[Column1]]</f>
        <v>6-Camera-0,15000000000000002</v>
      </c>
      <c r="D1674" s="3">
        <f t="shared" si="53"/>
        <v>1.5</v>
      </c>
      <c r="E1674" s="4">
        <f>_xlfn.NUMBERVALUE(Test_Length_Start[[#This Row],[Column2]])</f>
        <v>34.403282095844503</v>
      </c>
      <c r="F1674" s="4">
        <f>_xlfn.NUMBERVALUE(Test_Length_Start[[#This Row],[Column3]])</f>
        <v>2.0158266203740101</v>
      </c>
      <c r="G1674" s="4">
        <f>_xlfn.NUMBERVALUE(Test_Length_Start[[#This Row],[Column4]])</f>
        <v>8.9223018713103397E-2</v>
      </c>
      <c r="H1674" s="4">
        <f>_xlfn.NUMBERVALUE(Test_Length_Start[[#This Row],[Column5]])</f>
        <v>0.12434800677149301</v>
      </c>
      <c r="I1674" s="4">
        <f>_xlfn.NUMBERVALUE(Test_Length_Start[[#This Row],[Column6]])</f>
        <v>8.2065616212520107E-2</v>
      </c>
      <c r="J1674" s="4">
        <f>_xlfn.NUMBERVALUE(Test_Length_Start[[#This Row],[Column7]])</f>
        <v>0.123674018049514</v>
      </c>
      <c r="K1674" s="4">
        <f>_xlfn.NUMBERVALUE(Test_Length_Start[[#This Row],[Column12]])</f>
        <v>3.4069253250490799</v>
      </c>
      <c r="L1674" s="8">
        <f>_xlfn.NUMBERVALUE(Test_Length_Start[[#This Row],[Column10]])</f>
        <v>0.22297294856366201</v>
      </c>
      <c r="M1674" s="4">
        <f>_xlfn.NUMBERVALUE(Test_Length_Start[[#This Row],[Column11]])</f>
        <v>0.31106601488118801</v>
      </c>
      <c r="N1674" s="8">
        <f>Tableau2[[#This Row],[Longueur manquante]]-(6-Tableau2[[#This Row],[longueur]])</f>
        <v>-3.6731073647448018</v>
      </c>
    </row>
    <row r="1675" spans="2:14" x14ac:dyDescent="0.25">
      <c r="B1675" s="3" t="str">
        <f t="shared" si="52"/>
        <v>6</v>
      </c>
      <c r="C1675" s="4" t="str">
        <f>Test_Length_Start[[#This Row],[Column1]]</f>
        <v>6-Camera-0,15000000000000002</v>
      </c>
      <c r="D1675" s="3">
        <f t="shared" si="53"/>
        <v>1.5</v>
      </c>
      <c r="E1675" s="4">
        <f>_xlfn.NUMBERVALUE(Test_Length_Start[[#This Row],[Column2]])</f>
        <v>41.652684744419403</v>
      </c>
      <c r="F1675" s="4">
        <f>_xlfn.NUMBERVALUE(Test_Length_Start[[#This Row],[Column3]])</f>
        <v>2.0870795233219002</v>
      </c>
      <c r="G1675" s="4">
        <f>_xlfn.NUMBERVALUE(Test_Length_Start[[#This Row],[Column4]])</f>
        <v>0.12288364028348001</v>
      </c>
      <c r="H1675" s="4">
        <f>_xlfn.NUMBERVALUE(Test_Length_Start[[#This Row],[Column5]])</f>
        <v>0.14534478570835299</v>
      </c>
      <c r="I1675" s="4">
        <f>_xlfn.NUMBERVALUE(Test_Length_Start[[#This Row],[Column6]])</f>
        <v>0.121266703599812</v>
      </c>
      <c r="J1675" s="4">
        <f>_xlfn.NUMBERVALUE(Test_Length_Start[[#This Row],[Column7]])</f>
        <v>0.14819181351309799</v>
      </c>
      <c r="K1675" s="4">
        <f>_xlfn.NUMBERVALUE(Test_Length_Start[[#This Row],[Column12]])</f>
        <v>4.0152363650267899</v>
      </c>
      <c r="L1675" s="8">
        <f>_xlfn.NUMBERVALUE(Test_Length_Start[[#This Row],[Column10]])</f>
        <v>0.31710887267523802</v>
      </c>
      <c r="M1675" s="4">
        <f>_xlfn.NUMBERVALUE(Test_Length_Start[[#This Row],[Column11]])</f>
        <v>0.339768857129918</v>
      </c>
      <c r="N1675" s="8">
        <f>Tableau2[[#This Row],[Longueur manquante]]-(6-Tableau2[[#This Row],[longueur]])</f>
        <v>-3.5731516195481818</v>
      </c>
    </row>
    <row r="1676" spans="2:14" x14ac:dyDescent="0.25">
      <c r="B1676" s="3" t="str">
        <f t="shared" si="52"/>
        <v>6</v>
      </c>
      <c r="C1676" s="4" t="str">
        <f>Test_Length_Start[[#This Row],[Column1]]</f>
        <v>6-Camera-0,15000000000000002</v>
      </c>
      <c r="D1676" s="3">
        <f t="shared" si="53"/>
        <v>1.5</v>
      </c>
      <c r="E1676" s="4">
        <f>_xlfn.NUMBERVALUE(Test_Length_Start[[#This Row],[Column2]])</f>
        <v>8.9119962905498102</v>
      </c>
      <c r="F1676" s="4">
        <f>_xlfn.NUMBERVALUE(Test_Length_Start[[#This Row],[Column3]])</f>
        <v>2.0325891059125301</v>
      </c>
      <c r="G1676" s="4">
        <f>_xlfn.NUMBERVALUE(Test_Length_Start[[#This Row],[Column4]])</f>
        <v>0.103725810506466</v>
      </c>
      <c r="H1676" s="4">
        <f>_xlfn.NUMBERVALUE(Test_Length_Start[[#This Row],[Column5]])</f>
        <v>0.13900642673569599</v>
      </c>
      <c r="I1676" s="4">
        <f>_xlfn.NUMBERVALUE(Test_Length_Start[[#This Row],[Column6]])</f>
        <v>9.5800373223287202E-2</v>
      </c>
      <c r="J1676" s="4">
        <f>_xlfn.NUMBERVALUE(Test_Length_Start[[#This Row],[Column7]])</f>
        <v>0.13574227037928799</v>
      </c>
      <c r="K1676" s="4">
        <f>_xlfn.NUMBERVALUE(Test_Length_Start[[#This Row],[Column12]])</f>
        <v>3.2189799100160599</v>
      </c>
      <c r="L1676" s="8">
        <f>_xlfn.NUMBERVALUE(Test_Length_Start[[#This Row],[Column10]])</f>
        <v>0.29781244596893702</v>
      </c>
      <c r="M1676" s="4">
        <f>_xlfn.NUMBERVALUE(Test_Length_Start[[#This Row],[Column11]])</f>
        <v>0.37816777720834599</v>
      </c>
      <c r="N1676" s="8">
        <f>Tableau2[[#This Row],[Longueur manquante]]-(6-Tableau2[[#This Row],[longueur]])</f>
        <v>-3.5892431168791239</v>
      </c>
    </row>
    <row r="1677" spans="2:14" x14ac:dyDescent="0.25">
      <c r="B1677" s="3" t="str">
        <f t="shared" si="52"/>
        <v>6</v>
      </c>
      <c r="C1677" s="4" t="str">
        <f>Test_Length_Start[[#This Row],[Column1]]</f>
        <v>6-Camera-0,15000000000000002</v>
      </c>
      <c r="D1677" s="3">
        <f t="shared" si="53"/>
        <v>1.5</v>
      </c>
      <c r="E1677" s="4">
        <f>_xlfn.NUMBERVALUE(Test_Length_Start[[#This Row],[Column2]])</f>
        <v>52.231370728881799</v>
      </c>
      <c r="F1677" s="4">
        <f>_xlfn.NUMBERVALUE(Test_Length_Start[[#This Row],[Column3]])</f>
        <v>2.1894171243075902</v>
      </c>
      <c r="G1677" s="4">
        <f>_xlfn.NUMBERVALUE(Test_Length_Start[[#This Row],[Column4]])</f>
        <v>0.15826085651727001</v>
      </c>
      <c r="H1677" s="4">
        <f>_xlfn.NUMBERVALUE(Test_Length_Start[[#This Row],[Column5]])</f>
        <v>0.16513891276398401</v>
      </c>
      <c r="I1677" s="4">
        <f>_xlfn.NUMBERVALUE(Test_Length_Start[[#This Row],[Column6]])</f>
        <v>0.13064761799289901</v>
      </c>
      <c r="J1677" s="4">
        <f>_xlfn.NUMBERVALUE(Test_Length_Start[[#This Row],[Column7]])</f>
        <v>0.14037957297239101</v>
      </c>
      <c r="K1677" s="4">
        <f>_xlfn.NUMBERVALUE(Test_Length_Start[[#This Row],[Column12]])</f>
        <v>2.9386042710393601</v>
      </c>
      <c r="L1677" s="8">
        <f>_xlfn.NUMBERVALUE(Test_Length_Start[[#This Row],[Column10]])</f>
        <v>0.40580585601229202</v>
      </c>
      <c r="M1677" s="4">
        <f>_xlfn.NUMBERVALUE(Test_Length_Start[[#This Row],[Column11]])</f>
        <v>0.40589615876702101</v>
      </c>
      <c r="N1677" s="8">
        <f>Tableau2[[#This Row],[Longueur manquante]]-(6-Tableau2[[#This Row],[longueur]])</f>
        <v>-3.4046867169253887</v>
      </c>
    </row>
    <row r="1678" spans="2:14" x14ac:dyDescent="0.25">
      <c r="B1678" s="3" t="str">
        <f t="shared" si="52"/>
        <v>6</v>
      </c>
      <c r="C1678" s="4" t="str">
        <f>Test_Length_Start[[#This Row],[Column1]]</f>
        <v>6-Camera-0,15000000000000002</v>
      </c>
      <c r="D1678" s="3">
        <f t="shared" si="53"/>
        <v>1.5</v>
      </c>
      <c r="E1678" s="4">
        <f>_xlfn.NUMBERVALUE(Test_Length_Start[[#This Row],[Column2]])</f>
        <v>24.909076676056301</v>
      </c>
      <c r="F1678" s="4">
        <f>_xlfn.NUMBERVALUE(Test_Length_Start[[#This Row],[Column3]])</f>
        <v>1.96818751435837</v>
      </c>
      <c r="G1678" s="4">
        <f>_xlfn.NUMBERVALUE(Test_Length_Start[[#This Row],[Column4]])</f>
        <v>0.15220052700118999</v>
      </c>
      <c r="H1678" s="4">
        <f>_xlfn.NUMBERVALUE(Test_Length_Start[[#This Row],[Column5]])</f>
        <v>0.16426314891025201</v>
      </c>
      <c r="I1678" s="4">
        <f>_xlfn.NUMBERVALUE(Test_Length_Start[[#This Row],[Column6]])</f>
        <v>0.117930581666468</v>
      </c>
      <c r="J1678" s="4">
        <f>_xlfn.NUMBERVALUE(Test_Length_Start[[#This Row],[Column7]])</f>
        <v>0.13776006757599099</v>
      </c>
      <c r="K1678" s="4">
        <f>_xlfn.NUMBERVALUE(Test_Length_Start[[#This Row],[Column12]])</f>
        <v>2.9521652760449699</v>
      </c>
      <c r="L1678" s="8">
        <f>_xlfn.NUMBERVALUE(Test_Length_Start[[#This Row],[Column10]])</f>
        <v>0.43718417110083702</v>
      </c>
      <c r="M1678" s="4">
        <f>_xlfn.NUMBERVALUE(Test_Length_Start[[#This Row],[Column11]])</f>
        <v>0.43720456293692</v>
      </c>
      <c r="N1678" s="8">
        <f>Tableau2[[#This Row],[Longueur manquante]]-(6-Tableau2[[#This Row],[longueur]])</f>
        <v>-3.5946079227047103</v>
      </c>
    </row>
    <row r="1679" spans="2:14" x14ac:dyDescent="0.25">
      <c r="B1679" s="3" t="str">
        <f t="shared" si="52"/>
        <v>6</v>
      </c>
      <c r="C1679" s="4" t="str">
        <f>Test_Length_Start[[#This Row],[Column1]]</f>
        <v>6-Camera-0,15000000000000002</v>
      </c>
      <c r="D1679" s="3">
        <f t="shared" si="53"/>
        <v>1.5</v>
      </c>
      <c r="E1679" s="4">
        <f>_xlfn.NUMBERVALUE(Test_Length_Start[[#This Row],[Column2]])</f>
        <v>33.917175172607003</v>
      </c>
      <c r="F1679" s="4">
        <f>_xlfn.NUMBERVALUE(Test_Length_Start[[#This Row],[Column3]])</f>
        <v>1.8410136784228299</v>
      </c>
      <c r="G1679" s="4">
        <f>_xlfn.NUMBERVALUE(Test_Length_Start[[#This Row],[Column4]])</f>
        <v>8.9201673653598199E-2</v>
      </c>
      <c r="H1679" s="4">
        <f>_xlfn.NUMBERVALUE(Test_Length_Start[[#This Row],[Column5]])</f>
        <v>0.113465341085544</v>
      </c>
      <c r="I1679" s="4">
        <f>_xlfn.NUMBERVALUE(Test_Length_Start[[#This Row],[Column6]])</f>
        <v>7.00089347683059E-2</v>
      </c>
      <c r="J1679" s="4">
        <f>_xlfn.NUMBERVALUE(Test_Length_Start[[#This Row],[Column7]])</f>
        <v>0.10710301466143</v>
      </c>
      <c r="K1679" s="4">
        <f>_xlfn.NUMBERVALUE(Test_Length_Start[[#This Row],[Column12]])</f>
        <v>2.94979790388606</v>
      </c>
      <c r="L1679" s="8">
        <f>_xlfn.NUMBERVALUE(Test_Length_Start[[#This Row],[Column10]])</f>
        <v>0.28157259669003298</v>
      </c>
      <c r="M1679" s="4">
        <f>_xlfn.NUMBERVALUE(Test_Length_Start[[#This Row],[Column11]])</f>
        <v>0.31828014514136199</v>
      </c>
      <c r="N1679" s="8">
        <f>Tableau2[[#This Row],[Longueur manquante]]-(6-Tableau2[[#This Row],[longueur]])</f>
        <v>-3.8407061764358077</v>
      </c>
    </row>
    <row r="1680" spans="2:14" x14ac:dyDescent="0.25">
      <c r="B1680" s="3" t="str">
        <f t="shared" si="52"/>
        <v>6</v>
      </c>
      <c r="C1680" s="4" t="str">
        <f>Test_Length_Start[[#This Row],[Column1]]</f>
        <v>6-Camera-0,15000000000000002</v>
      </c>
      <c r="D1680" s="3">
        <f t="shared" si="53"/>
        <v>1.5</v>
      </c>
      <c r="E1680" s="4">
        <f>_xlfn.NUMBERVALUE(Test_Length_Start[[#This Row],[Column2]])</f>
        <v>53.732823082538701</v>
      </c>
      <c r="F1680" s="4">
        <f>_xlfn.NUMBERVALUE(Test_Length_Start[[#This Row],[Column3]])</f>
        <v>2.0517317919366498</v>
      </c>
      <c r="G1680" s="4">
        <f>_xlfn.NUMBERVALUE(Test_Length_Start[[#This Row],[Column4]])</f>
        <v>7.4073283487197203E-2</v>
      </c>
      <c r="H1680" s="4">
        <f>_xlfn.NUMBERVALUE(Test_Length_Start[[#This Row],[Column5]])</f>
        <v>0.12030042921213099</v>
      </c>
      <c r="I1680" s="4">
        <f>_xlfn.NUMBERVALUE(Test_Length_Start[[#This Row],[Column6]])</f>
        <v>3.4667298933022297E-2</v>
      </c>
      <c r="J1680" s="4">
        <f>_xlfn.NUMBERVALUE(Test_Length_Start[[#This Row],[Column7]])</f>
        <v>8.9791815329188202E-2</v>
      </c>
      <c r="K1680" s="4">
        <f>_xlfn.NUMBERVALUE(Test_Length_Start[[#This Row],[Column12]])</f>
        <v>3.0289467279799198</v>
      </c>
      <c r="L1680" s="8">
        <f>_xlfn.NUMBERVALUE(Test_Length_Start[[#This Row],[Column10]])</f>
        <v>0.41758796913107499</v>
      </c>
      <c r="M1680" s="4">
        <f>_xlfn.NUMBERVALUE(Test_Length_Start[[#This Row],[Column11]])</f>
        <v>0.42614565847691399</v>
      </c>
      <c r="N1680" s="8">
        <f>Tableau2[[#This Row],[Longueur manquante]]-(6-Tableau2[[#This Row],[longueur]])</f>
        <v>-3.5221225495864363</v>
      </c>
    </row>
    <row r="1681" spans="2:14" x14ac:dyDescent="0.25">
      <c r="B1681" s="3" t="str">
        <f t="shared" si="52"/>
        <v>6</v>
      </c>
      <c r="C1681" s="4" t="str">
        <f>Test_Length_Start[[#This Row],[Column1]]</f>
        <v>6-Camera-0,15000000000000002</v>
      </c>
      <c r="D1681" s="3">
        <f t="shared" si="53"/>
        <v>1.5</v>
      </c>
      <c r="E1681" s="4">
        <f>_xlfn.NUMBERVALUE(Test_Length_Start[[#This Row],[Column2]])</f>
        <v>7.2222457741680701</v>
      </c>
      <c r="F1681" s="4">
        <f>_xlfn.NUMBERVALUE(Test_Length_Start[[#This Row],[Column3]])</f>
        <v>2.03519736963207</v>
      </c>
      <c r="G1681" s="4">
        <f>_xlfn.NUMBERVALUE(Test_Length_Start[[#This Row],[Column4]])</f>
        <v>6.7293932628541497E-2</v>
      </c>
      <c r="H1681" s="4">
        <f>_xlfn.NUMBERVALUE(Test_Length_Start[[#This Row],[Column5]])</f>
        <v>9.6748525631457902E-2</v>
      </c>
      <c r="I1681" s="4">
        <f>_xlfn.NUMBERVALUE(Test_Length_Start[[#This Row],[Column6]])</f>
        <v>5.6760732783322797E-2</v>
      </c>
      <c r="J1681" s="4">
        <f>_xlfn.NUMBERVALUE(Test_Length_Start[[#This Row],[Column7]])</f>
        <v>9.1096280499807197E-2</v>
      </c>
      <c r="K1681" s="4">
        <f>_xlfn.NUMBERVALUE(Test_Length_Start[[#This Row],[Column12]])</f>
        <v>3.0652671100106001</v>
      </c>
      <c r="L1681" s="8">
        <f>_xlfn.NUMBERVALUE(Test_Length_Start[[#This Row],[Column10]])</f>
        <v>0.203152261129738</v>
      </c>
      <c r="M1681" s="4">
        <f>_xlfn.NUMBERVALUE(Test_Length_Start[[#This Row],[Column11]])</f>
        <v>0.33937838257903402</v>
      </c>
      <c r="N1681" s="8">
        <f>Tableau2[[#This Row],[Longueur manquante]]-(6-Tableau2[[#This Row],[longueur]])</f>
        <v>-3.6254242477888958</v>
      </c>
    </row>
    <row r="1682" spans="2:14" x14ac:dyDescent="0.25">
      <c r="B1682" s="3" t="str">
        <f t="shared" si="52"/>
        <v>6</v>
      </c>
      <c r="C1682" s="4" t="str">
        <f>Test_Length_Start[[#This Row],[Column1]]</f>
        <v>6-Ground_Truth</v>
      </c>
      <c r="D1682" s="3">
        <f t="shared" si="53"/>
        <v>-2</v>
      </c>
      <c r="E1682" s="4">
        <f>_xlfn.NUMBERVALUE(Test_Length_Start[[#This Row],[Column2]])</f>
        <v>34.836213352503201</v>
      </c>
      <c r="F1682" s="4">
        <f>_xlfn.NUMBERVALUE(Test_Length_Start[[#This Row],[Column3]])</f>
        <v>1.80031530113469</v>
      </c>
      <c r="G1682" s="4">
        <f>_xlfn.NUMBERVALUE(Test_Length_Start[[#This Row],[Column4]])</f>
        <v>9.1187372033451498E-3</v>
      </c>
      <c r="H1682" s="4">
        <f>_xlfn.NUMBERVALUE(Test_Length_Start[[#This Row],[Column5]])</f>
        <v>8.3769951280302304E-2</v>
      </c>
      <c r="I1682" s="4">
        <f>_xlfn.NUMBERVALUE(Test_Length_Start[[#This Row],[Column6]])</f>
        <v>6.7898661370606401E-3</v>
      </c>
      <c r="J1682" s="4">
        <f>_xlfn.NUMBERVALUE(Test_Length_Start[[#This Row],[Column7]])</f>
        <v>6.2330126986364302E-2</v>
      </c>
      <c r="K1682" s="4">
        <f>_xlfn.NUMBERVALUE(Test_Length_Start[[#This Row],[Column12]])</f>
        <v>2.4648224529810201</v>
      </c>
      <c r="L1682" s="8">
        <f>_xlfn.NUMBERVALUE(Test_Length_Start[[#This Row],[Column10]])</f>
        <v>6.9598193398303199E-2</v>
      </c>
      <c r="M1682" s="4">
        <f>_xlfn.NUMBERVALUE(Test_Length_Start[[#This Row],[Column11]])</f>
        <v>0.37938444633066998</v>
      </c>
      <c r="N1682" s="8">
        <f>Tableau2[[#This Row],[Longueur manquante]]-(6-Tableau2[[#This Row],[longueur]])</f>
        <v>-3.8203002525346399</v>
      </c>
    </row>
    <row r="1683" spans="2:14" x14ac:dyDescent="0.25">
      <c r="B1683" s="3" t="str">
        <f t="shared" si="52"/>
        <v>6</v>
      </c>
      <c r="C1683" s="4" t="str">
        <f>Test_Length_Start[[#This Row],[Column1]]</f>
        <v>6-Ground_Truth</v>
      </c>
      <c r="D1683" s="3">
        <f t="shared" si="53"/>
        <v>-2</v>
      </c>
      <c r="E1683" s="4">
        <f>_xlfn.NUMBERVALUE(Test_Length_Start[[#This Row],[Column2]])</f>
        <v>47.226525429711401</v>
      </c>
      <c r="F1683" s="4">
        <f>_xlfn.NUMBERVALUE(Test_Length_Start[[#This Row],[Column3]])</f>
        <v>1.9210962792173001</v>
      </c>
      <c r="G1683" s="4">
        <f>_xlfn.NUMBERVALUE(Test_Length_Start[[#This Row],[Column4]])</f>
        <v>1.1830745794960899E-2</v>
      </c>
      <c r="H1683" s="4">
        <f>_xlfn.NUMBERVALUE(Test_Length_Start[[#This Row],[Column5]])</f>
        <v>8.11370978869176E-2</v>
      </c>
      <c r="I1683" s="4">
        <f>_xlfn.NUMBERVALUE(Test_Length_Start[[#This Row],[Column6]])</f>
        <v>1.04913114160288E-2</v>
      </c>
      <c r="J1683" s="4">
        <f>_xlfn.NUMBERVALUE(Test_Length_Start[[#This Row],[Column7]])</f>
        <v>6.0481958713022699E-2</v>
      </c>
      <c r="K1683" s="4">
        <f>_xlfn.NUMBERVALUE(Test_Length_Start[[#This Row],[Column12]])</f>
        <v>2.2716053080512202</v>
      </c>
      <c r="L1683" s="8">
        <f>_xlfn.NUMBERVALUE(Test_Length_Start[[#This Row],[Column10]])</f>
        <v>4.68174626413621E-2</v>
      </c>
      <c r="M1683" s="4">
        <f>_xlfn.NUMBERVALUE(Test_Length_Start[[#This Row],[Column11]])</f>
        <v>0.398584705812072</v>
      </c>
      <c r="N1683" s="8">
        <f>Tableau2[[#This Row],[Longueur manquante]]-(6-Tableau2[[#This Row],[longueur]])</f>
        <v>-3.6803190149706277</v>
      </c>
    </row>
    <row r="1684" spans="2:14" x14ac:dyDescent="0.25">
      <c r="B1684" s="3" t="str">
        <f t="shared" si="52"/>
        <v>6</v>
      </c>
      <c r="C1684" s="4" t="str">
        <f>Test_Length_Start[[#This Row],[Column1]]</f>
        <v>6-Ground_Truth</v>
      </c>
      <c r="D1684" s="3">
        <f t="shared" si="53"/>
        <v>-2</v>
      </c>
      <c r="E1684" s="4">
        <f>_xlfn.NUMBERVALUE(Test_Length_Start[[#This Row],[Column2]])</f>
        <v>78.774217356072995</v>
      </c>
      <c r="F1684" s="4">
        <f>_xlfn.NUMBERVALUE(Test_Length_Start[[#This Row],[Column3]])</f>
        <v>1.9905704576532499</v>
      </c>
      <c r="G1684" s="4">
        <f>_xlfn.NUMBERVALUE(Test_Length_Start[[#This Row],[Column4]])</f>
        <v>4.64445977526124E-2</v>
      </c>
      <c r="H1684" s="4">
        <f>_xlfn.NUMBERVALUE(Test_Length_Start[[#This Row],[Column5]])</f>
        <v>8.9143646701677307E-2</v>
      </c>
      <c r="I1684" s="4">
        <f>_xlfn.NUMBERVALUE(Test_Length_Start[[#This Row],[Column6]])</f>
        <v>2.8810536162159998E-2</v>
      </c>
      <c r="J1684" s="4">
        <f>_xlfn.NUMBERVALUE(Test_Length_Start[[#This Row],[Column7]])</f>
        <v>7.8620845237820702E-2</v>
      </c>
      <c r="K1684" s="4">
        <f>_xlfn.NUMBERVALUE(Test_Length_Start[[#This Row],[Column12]])</f>
        <v>2.5514328320277802</v>
      </c>
      <c r="L1684" s="8">
        <f>_xlfn.NUMBERVALUE(Test_Length_Start[[#This Row],[Column10]])</f>
        <v>0.16272340084923501</v>
      </c>
      <c r="M1684" s="4">
        <f>_xlfn.NUMBERVALUE(Test_Length_Start[[#This Row],[Column11]])</f>
        <v>0.306566814334717</v>
      </c>
      <c r="N1684" s="8">
        <f>Tableau2[[#This Row],[Longueur manquante]]-(6-Tableau2[[#This Row],[longueur]])</f>
        <v>-3.7028627280120325</v>
      </c>
    </row>
    <row r="1685" spans="2:14" x14ac:dyDescent="0.25">
      <c r="B1685" s="3" t="str">
        <f t="shared" si="52"/>
        <v>6</v>
      </c>
      <c r="C1685" s="4" t="str">
        <f>Test_Length_Start[[#This Row],[Column1]]</f>
        <v>6-Ground_Truth</v>
      </c>
      <c r="D1685" s="3">
        <f t="shared" si="53"/>
        <v>-2</v>
      </c>
      <c r="E1685" s="4">
        <f>_xlfn.NUMBERVALUE(Test_Length_Start[[#This Row],[Column2]])</f>
        <v>45.880014103322402</v>
      </c>
      <c r="F1685" s="4">
        <f>_xlfn.NUMBERVALUE(Test_Length_Start[[#This Row],[Column3]])</f>
        <v>1.91730052548994</v>
      </c>
      <c r="G1685" s="4">
        <f>_xlfn.NUMBERVALUE(Test_Length_Start[[#This Row],[Column4]])</f>
        <v>8.7223943424170197E-3</v>
      </c>
      <c r="H1685" s="4">
        <f>_xlfn.NUMBERVALUE(Test_Length_Start[[#This Row],[Column5]])</f>
        <v>7.7331626750099594E-2</v>
      </c>
      <c r="I1685" s="4">
        <f>_xlfn.NUMBERVALUE(Test_Length_Start[[#This Row],[Column6]])</f>
        <v>7.7821233830084203E-3</v>
      </c>
      <c r="J1685" s="4">
        <f>_xlfn.NUMBERVALUE(Test_Length_Start[[#This Row],[Column7]])</f>
        <v>5.9299756412139699E-2</v>
      </c>
      <c r="K1685" s="4">
        <f>_xlfn.NUMBERVALUE(Test_Length_Start[[#This Row],[Column12]])</f>
        <v>2.6026540281018198</v>
      </c>
      <c r="L1685" s="8">
        <f>_xlfn.NUMBERVALUE(Test_Length_Start[[#This Row],[Column10]])</f>
        <v>2.7280534822575E-2</v>
      </c>
      <c r="M1685" s="4">
        <f>_xlfn.NUMBERVALUE(Test_Length_Start[[#This Row],[Column11]])</f>
        <v>0.38755010295817199</v>
      </c>
      <c r="N1685" s="8">
        <f>Tableau2[[#This Row],[Longueur manquante]]-(6-Tableau2[[#This Row],[longueur]])</f>
        <v>-3.6951493715518877</v>
      </c>
    </row>
    <row r="1686" spans="2:14" x14ac:dyDescent="0.25">
      <c r="B1686" s="3" t="str">
        <f t="shared" si="52"/>
        <v>6</v>
      </c>
      <c r="C1686" s="4" t="str">
        <f>Test_Length_Start[[#This Row],[Column1]]</f>
        <v>6-Ground_Truth</v>
      </c>
      <c r="D1686" s="3">
        <f t="shared" si="53"/>
        <v>-2</v>
      </c>
      <c r="E1686" s="4">
        <f>_xlfn.NUMBERVALUE(Test_Length_Start[[#This Row],[Column2]])</f>
        <v>49.687628416363403</v>
      </c>
      <c r="F1686" s="4">
        <f>_xlfn.NUMBERVALUE(Test_Length_Start[[#This Row],[Column3]])</f>
        <v>1.90529167086902</v>
      </c>
      <c r="G1686" s="4">
        <f>_xlfn.NUMBERVALUE(Test_Length_Start[[#This Row],[Column4]])</f>
        <v>1.44106467703751E-2</v>
      </c>
      <c r="H1686" s="4">
        <f>_xlfn.NUMBERVALUE(Test_Length_Start[[#This Row],[Column5]])</f>
        <v>8.1937202511298907E-2</v>
      </c>
      <c r="I1686" s="4">
        <f>_xlfn.NUMBERVALUE(Test_Length_Start[[#This Row],[Column6]])</f>
        <v>1.06533094248946E-2</v>
      </c>
      <c r="J1686" s="4">
        <f>_xlfn.NUMBERVALUE(Test_Length_Start[[#This Row],[Column7]])</f>
        <v>6.2778919950967904E-2</v>
      </c>
      <c r="K1686" s="4">
        <f>_xlfn.NUMBERVALUE(Test_Length_Start[[#This Row],[Column12]])</f>
        <v>2.4130001639714398</v>
      </c>
      <c r="L1686" s="8">
        <f>_xlfn.NUMBERVALUE(Test_Length_Start[[#This Row],[Column10]])</f>
        <v>4.0871989755082501E-2</v>
      </c>
      <c r="M1686" s="4">
        <f>_xlfn.NUMBERVALUE(Test_Length_Start[[#This Row],[Column11]])</f>
        <v>0.38132746922238903</v>
      </c>
      <c r="N1686" s="8">
        <f>Tableau2[[#This Row],[Longueur manquante]]-(6-Tableau2[[#This Row],[longueur]])</f>
        <v>-3.7133808599085909</v>
      </c>
    </row>
    <row r="1687" spans="2:14" x14ac:dyDescent="0.25">
      <c r="B1687" s="3" t="str">
        <f t="shared" si="52"/>
        <v>6</v>
      </c>
      <c r="C1687" s="4" t="str">
        <f>Test_Length_Start[[#This Row],[Column1]]</f>
        <v>6-Ground_Truth</v>
      </c>
      <c r="D1687" s="3">
        <f t="shared" si="53"/>
        <v>-2</v>
      </c>
      <c r="E1687" s="4">
        <f>_xlfn.NUMBERVALUE(Test_Length_Start[[#This Row],[Column2]])</f>
        <v>50.176190038997298</v>
      </c>
      <c r="F1687" s="4">
        <f>_xlfn.NUMBERVALUE(Test_Length_Start[[#This Row],[Column3]])</f>
        <v>1.8675974744908901</v>
      </c>
      <c r="G1687" s="4">
        <f>_xlfn.NUMBERVALUE(Test_Length_Start[[#This Row],[Column4]])</f>
        <v>4.1502900165714101E-3</v>
      </c>
      <c r="H1687" s="4">
        <f>_xlfn.NUMBERVALUE(Test_Length_Start[[#This Row],[Column5]])</f>
        <v>7.9778244926981698E-2</v>
      </c>
      <c r="I1687" s="4">
        <f>_xlfn.NUMBERVALUE(Test_Length_Start[[#This Row],[Column6]])</f>
        <v>2.6133924926042E-3</v>
      </c>
      <c r="J1687" s="4">
        <f>_xlfn.NUMBERVALUE(Test_Length_Start[[#This Row],[Column7]])</f>
        <v>6.2275907762674602E-2</v>
      </c>
      <c r="K1687" s="4">
        <f>_xlfn.NUMBERVALUE(Test_Length_Start[[#This Row],[Column12]])</f>
        <v>2.29108075704425</v>
      </c>
      <c r="L1687" s="8">
        <f>_xlfn.NUMBERVALUE(Test_Length_Start[[#This Row],[Column10]])</f>
        <v>2.8374548861428601E-2</v>
      </c>
      <c r="M1687" s="4">
        <f>_xlfn.NUMBERVALUE(Test_Length_Start[[#This Row],[Column11]])</f>
        <v>0.39618035971138799</v>
      </c>
      <c r="N1687" s="8">
        <f>Tableau2[[#This Row],[Longueur manquante]]-(6-Tableau2[[#This Row],[longueur]])</f>
        <v>-3.7362221657977219</v>
      </c>
    </row>
    <row r="1688" spans="2:14" x14ac:dyDescent="0.25">
      <c r="B1688" s="3" t="str">
        <f t="shared" si="52"/>
        <v>6</v>
      </c>
      <c r="C1688" s="4" t="str">
        <f>Test_Length_Start[[#This Row],[Column1]]</f>
        <v>6-Ground_Truth</v>
      </c>
      <c r="D1688" s="3">
        <f t="shared" si="53"/>
        <v>-2</v>
      </c>
      <c r="E1688" s="4">
        <f>_xlfn.NUMBERVALUE(Test_Length_Start[[#This Row],[Column2]])</f>
        <v>47.129174429946097</v>
      </c>
      <c r="F1688" s="4">
        <f>_xlfn.NUMBERVALUE(Test_Length_Start[[#This Row],[Column3]])</f>
        <v>1.87998251351933</v>
      </c>
      <c r="G1688" s="4">
        <f>_xlfn.NUMBERVALUE(Test_Length_Start[[#This Row],[Column4]])</f>
        <v>6.1471370017561399E-3</v>
      </c>
      <c r="H1688" s="4">
        <f>_xlfn.NUMBERVALUE(Test_Length_Start[[#This Row],[Column5]])</f>
        <v>7.9202271408438801E-2</v>
      </c>
      <c r="I1688" s="4">
        <f>_xlfn.NUMBERVALUE(Test_Length_Start[[#This Row],[Column6]])</f>
        <v>4.3758740723493297E-3</v>
      </c>
      <c r="J1688" s="4">
        <f>_xlfn.NUMBERVALUE(Test_Length_Start[[#This Row],[Column7]])</f>
        <v>6.0801285334329901E-2</v>
      </c>
      <c r="K1688" s="4">
        <f>_xlfn.NUMBERVALUE(Test_Length_Start[[#This Row],[Column12]])</f>
        <v>2.4500600609462699</v>
      </c>
      <c r="L1688" s="8">
        <f>_xlfn.NUMBERVALUE(Test_Length_Start[[#This Row],[Column10]])</f>
        <v>1.7434674382158798E-2</v>
      </c>
      <c r="M1688" s="4">
        <f>_xlfn.NUMBERVALUE(Test_Length_Start[[#This Row],[Column11]])</f>
        <v>0.387275515208232</v>
      </c>
      <c r="N1688" s="8">
        <f>Tableau2[[#This Row],[Longueur manquante]]-(6-Tableau2[[#This Row],[longueur]])</f>
        <v>-3.7327419712724379</v>
      </c>
    </row>
    <row r="1689" spans="2:14" x14ac:dyDescent="0.25">
      <c r="B1689" s="3" t="str">
        <f t="shared" si="52"/>
        <v>6</v>
      </c>
      <c r="C1689" s="4" t="str">
        <f>Test_Length_Start[[#This Row],[Column1]]</f>
        <v>6-Ground_Truth</v>
      </c>
      <c r="D1689" s="3">
        <f t="shared" si="53"/>
        <v>-2</v>
      </c>
      <c r="E1689" s="4">
        <f>_xlfn.NUMBERVALUE(Test_Length_Start[[#This Row],[Column2]])</f>
        <v>53.195745421941801</v>
      </c>
      <c r="F1689" s="4">
        <f>_xlfn.NUMBERVALUE(Test_Length_Start[[#This Row],[Column3]])</f>
        <v>1.8864277296659699</v>
      </c>
      <c r="G1689" s="4">
        <f>_xlfn.NUMBERVALUE(Test_Length_Start[[#This Row],[Column4]])</f>
        <v>8.2146589161956208E-3</v>
      </c>
      <c r="H1689" s="4">
        <f>_xlfn.NUMBERVALUE(Test_Length_Start[[#This Row],[Column5]])</f>
        <v>7.9710599597952597E-2</v>
      </c>
      <c r="I1689" s="4">
        <f>_xlfn.NUMBERVALUE(Test_Length_Start[[#This Row],[Column6]])</f>
        <v>5.6987854082397298E-3</v>
      </c>
      <c r="J1689" s="4">
        <f>_xlfn.NUMBERVALUE(Test_Length_Start[[#This Row],[Column7]])</f>
        <v>6.1776283130259901E-2</v>
      </c>
      <c r="K1689" s="4">
        <f>_xlfn.NUMBERVALUE(Test_Length_Start[[#This Row],[Column12]])</f>
        <v>2.4506380099337499</v>
      </c>
      <c r="L1689" s="8">
        <f>_xlfn.NUMBERVALUE(Test_Length_Start[[#This Row],[Column10]])</f>
        <v>2.4642187865774798E-2</v>
      </c>
      <c r="M1689" s="4">
        <f>_xlfn.NUMBERVALUE(Test_Length_Start[[#This Row],[Column11]])</f>
        <v>0.38089014821872502</v>
      </c>
      <c r="N1689" s="8">
        <f>Tableau2[[#This Row],[Longueur manquante]]-(6-Tableau2[[#This Row],[longueur]])</f>
        <v>-3.732682122115305</v>
      </c>
    </row>
    <row r="1690" spans="2:14" x14ac:dyDescent="0.25">
      <c r="B1690" s="3" t="str">
        <f t="shared" si="52"/>
        <v>6</v>
      </c>
      <c r="C1690" s="4" t="str">
        <f>Test_Length_Start[[#This Row],[Column1]]</f>
        <v>6-Ground_Truth</v>
      </c>
      <c r="D1690" s="3">
        <f t="shared" si="53"/>
        <v>-2</v>
      </c>
      <c r="E1690" s="4">
        <f>_xlfn.NUMBERVALUE(Test_Length_Start[[#This Row],[Column2]])</f>
        <v>28.283999976538599</v>
      </c>
      <c r="F1690" s="4">
        <f>_xlfn.NUMBERVALUE(Test_Length_Start[[#This Row],[Column3]])</f>
        <v>1.83543511935869</v>
      </c>
      <c r="G1690" s="4">
        <f>_xlfn.NUMBERVALUE(Test_Length_Start[[#This Row],[Column4]])</f>
        <v>2.06161001228388E-2</v>
      </c>
      <c r="H1690" s="4">
        <f>_xlfn.NUMBERVALUE(Test_Length_Start[[#This Row],[Column5]])</f>
        <v>8.4898417665343104E-2</v>
      </c>
      <c r="I1690" s="4">
        <f>_xlfn.NUMBERVALUE(Test_Length_Start[[#This Row],[Column6]])</f>
        <v>1.67827201283062E-2</v>
      </c>
      <c r="J1690" s="4">
        <f>_xlfn.NUMBERVALUE(Test_Length_Start[[#This Row],[Column7]])</f>
        <v>6.8209888566645296E-2</v>
      </c>
      <c r="K1690" s="4">
        <f>_xlfn.NUMBERVALUE(Test_Length_Start[[#This Row],[Column12]])</f>
        <v>2.43186742195393</v>
      </c>
      <c r="L1690" s="8">
        <f>_xlfn.NUMBERVALUE(Test_Length_Start[[#This Row],[Column10]])</f>
        <v>0.12437046464448701</v>
      </c>
      <c r="M1690" s="4">
        <f>_xlfn.NUMBERVALUE(Test_Length_Start[[#This Row],[Column11]])</f>
        <v>0.36884529136573901</v>
      </c>
      <c r="N1690" s="8">
        <f>Tableau2[[#This Row],[Longueur manquante]]-(6-Tableau2[[#This Row],[longueur]])</f>
        <v>-3.7957195892755706</v>
      </c>
    </row>
    <row r="1691" spans="2:14" x14ac:dyDescent="0.25">
      <c r="B1691" s="3" t="str">
        <f t="shared" si="52"/>
        <v>6</v>
      </c>
      <c r="C1691" s="4" t="str">
        <f>Test_Length_Start[[#This Row],[Column1]]</f>
        <v>6-Ground_Truth</v>
      </c>
      <c r="D1691" s="3">
        <f t="shared" si="53"/>
        <v>-2</v>
      </c>
      <c r="E1691" s="4">
        <f>_xlfn.NUMBERVALUE(Test_Length_Start[[#This Row],[Column2]])</f>
        <v>51.1993146457622</v>
      </c>
      <c r="F1691" s="4">
        <f>_xlfn.NUMBERVALUE(Test_Length_Start[[#This Row],[Column3]])</f>
        <v>2.1999944312421298</v>
      </c>
      <c r="G1691" s="4">
        <f>_xlfn.NUMBERVALUE(Test_Length_Start[[#This Row],[Column4]])</f>
        <v>6.6371006004054905E-2</v>
      </c>
      <c r="H1691" s="4">
        <f>_xlfn.NUMBERVALUE(Test_Length_Start[[#This Row],[Column5]])</f>
        <v>9.5589460064456899E-2</v>
      </c>
      <c r="I1691" s="4">
        <f>_xlfn.NUMBERVALUE(Test_Length_Start[[#This Row],[Column6]])</f>
        <v>3.4679814492241702E-2</v>
      </c>
      <c r="J1691" s="4">
        <f>_xlfn.NUMBERVALUE(Test_Length_Start[[#This Row],[Column7]])</f>
        <v>7.8614448420372504E-2</v>
      </c>
      <c r="K1691" s="4">
        <f>_xlfn.NUMBERVALUE(Test_Length_Start[[#This Row],[Column12]])</f>
        <v>2.2707517569651801</v>
      </c>
      <c r="L1691" s="8">
        <f>_xlfn.NUMBERVALUE(Test_Length_Start[[#This Row],[Column10]])</f>
        <v>0.33790319581181</v>
      </c>
      <c r="M1691" s="4">
        <f>_xlfn.NUMBERVALUE(Test_Length_Start[[#This Row],[Column11]])</f>
        <v>0.33027364612009502</v>
      </c>
      <c r="N1691" s="8">
        <f>Tableau2[[#This Row],[Longueur manquante]]-(6-Tableau2[[#This Row],[longueur]])</f>
        <v>-3.4697319226377754</v>
      </c>
    </row>
    <row r="1692" spans="2:14" x14ac:dyDescent="0.25">
      <c r="B1692" s="3" t="str">
        <f t="shared" si="52"/>
        <v>6</v>
      </c>
      <c r="C1692" s="4" t="str">
        <f>Test_Length_Start[[#This Row],[Column1]]</f>
        <v>6-Ground_Truth</v>
      </c>
      <c r="D1692" s="3">
        <f t="shared" si="53"/>
        <v>-2</v>
      </c>
      <c r="E1692" s="4">
        <f>_xlfn.NUMBERVALUE(Test_Length_Start[[#This Row],[Column2]])</f>
        <v>47.651476433048799</v>
      </c>
      <c r="F1692" s="4">
        <f>_xlfn.NUMBERVALUE(Test_Length_Start[[#This Row],[Column3]])</f>
        <v>1.8104496333595901</v>
      </c>
      <c r="G1692" s="4">
        <f>_xlfn.NUMBERVALUE(Test_Length_Start[[#This Row],[Column4]])</f>
        <v>4.7229503818856803E-3</v>
      </c>
      <c r="H1692" s="4">
        <f>_xlfn.NUMBERVALUE(Test_Length_Start[[#This Row],[Column5]])</f>
        <v>8.2818631202721399E-2</v>
      </c>
      <c r="I1692" s="4">
        <f>_xlfn.NUMBERVALUE(Test_Length_Start[[#This Row],[Column6]])</f>
        <v>4.1203815423572401E-3</v>
      </c>
      <c r="J1692" s="4">
        <f>_xlfn.NUMBERVALUE(Test_Length_Start[[#This Row],[Column7]])</f>
        <v>6.2879085503201496E-2</v>
      </c>
      <c r="K1692" s="4">
        <f>_xlfn.NUMBERVALUE(Test_Length_Start[[#This Row],[Column12]])</f>
        <v>2.4010371520416798</v>
      </c>
      <c r="L1692" s="8">
        <f>_xlfn.NUMBERVALUE(Test_Length_Start[[#This Row],[Column10]])</f>
        <v>1.05054968271289E-2</v>
      </c>
      <c r="M1692" s="4">
        <f>_xlfn.NUMBERVALUE(Test_Length_Start[[#This Row],[Column11]])</f>
        <v>0.38240245959097602</v>
      </c>
      <c r="N1692" s="8">
        <f>Tableau2[[#This Row],[Longueur manquante]]-(6-Tableau2[[#This Row],[longueur]])</f>
        <v>-3.8071479070494343</v>
      </c>
    </row>
    <row r="1693" spans="2:14" x14ac:dyDescent="0.25">
      <c r="B1693" s="3" t="str">
        <f t="shared" si="52"/>
        <v>6</v>
      </c>
      <c r="C1693" s="4" t="str">
        <f>Test_Length_Start[[#This Row],[Column1]]</f>
        <v>6-Ground_Truth</v>
      </c>
      <c r="D1693" s="3">
        <f t="shared" si="53"/>
        <v>-2</v>
      </c>
      <c r="E1693" s="4">
        <f>_xlfn.NUMBERVALUE(Test_Length_Start[[#This Row],[Column2]])</f>
        <v>49.843049010207501</v>
      </c>
      <c r="F1693" s="4">
        <f>_xlfn.NUMBERVALUE(Test_Length_Start[[#This Row],[Column3]])</f>
        <v>1.8990293390316499</v>
      </c>
      <c r="G1693" s="4">
        <f>_xlfn.NUMBERVALUE(Test_Length_Start[[#This Row],[Column4]])</f>
        <v>4.4089516767623202E-3</v>
      </c>
      <c r="H1693" s="4">
        <f>_xlfn.NUMBERVALUE(Test_Length_Start[[#This Row],[Column5]])</f>
        <v>7.75782244289729E-2</v>
      </c>
      <c r="I1693" s="4">
        <f>_xlfn.NUMBERVALUE(Test_Length_Start[[#This Row],[Column6]])</f>
        <v>3.6885804398556401E-3</v>
      </c>
      <c r="J1693" s="4">
        <f>_xlfn.NUMBERVALUE(Test_Length_Start[[#This Row],[Column7]])</f>
        <v>6.0000616076484999E-2</v>
      </c>
      <c r="K1693" s="4">
        <f>_xlfn.NUMBERVALUE(Test_Length_Start[[#This Row],[Column12]])</f>
        <v>2.45112932799384</v>
      </c>
      <c r="L1693" s="8">
        <f>_xlfn.NUMBERVALUE(Test_Length_Start[[#This Row],[Column10]])</f>
        <v>2.3874615749308201E-2</v>
      </c>
      <c r="M1693" s="4">
        <f>_xlfn.NUMBERVALUE(Test_Length_Start[[#This Row],[Column11]])</f>
        <v>0.39194392950137202</v>
      </c>
      <c r="N1693" s="8">
        <f>Tableau2[[#This Row],[Longueur manquante]]-(6-Tableau2[[#This Row],[longueur]])</f>
        <v>-3.7090267314669783</v>
      </c>
    </row>
    <row r="1694" spans="2:14" x14ac:dyDescent="0.25">
      <c r="B1694" s="3" t="str">
        <f t="shared" si="52"/>
        <v>6</v>
      </c>
      <c r="C1694" s="4" t="str">
        <f>Test_Length_Start[[#This Row],[Column1]]</f>
        <v>6-Ground_Truth</v>
      </c>
      <c r="D1694" s="3">
        <f t="shared" si="53"/>
        <v>-2</v>
      </c>
      <c r="E1694" s="4">
        <f>_xlfn.NUMBERVALUE(Test_Length_Start[[#This Row],[Column2]])</f>
        <v>51.781417386358299</v>
      </c>
      <c r="F1694" s="4">
        <f>_xlfn.NUMBERVALUE(Test_Length_Start[[#This Row],[Column3]])</f>
        <v>1.86020154816142</v>
      </c>
      <c r="G1694" s="4">
        <f>_xlfn.NUMBERVALUE(Test_Length_Start[[#This Row],[Column4]])</f>
        <v>2.0017541650606201E-2</v>
      </c>
      <c r="H1694" s="4">
        <f>_xlfn.NUMBERVALUE(Test_Length_Start[[#This Row],[Column5]])</f>
        <v>8.2170763126672097E-2</v>
      </c>
      <c r="I1694" s="4">
        <f>_xlfn.NUMBERVALUE(Test_Length_Start[[#This Row],[Column6]])</f>
        <v>1.78166055327924E-2</v>
      </c>
      <c r="J1694" s="4">
        <f>_xlfn.NUMBERVALUE(Test_Length_Start[[#This Row],[Column7]])</f>
        <v>6.3590999349724203E-2</v>
      </c>
      <c r="K1694" s="4">
        <f>_xlfn.NUMBERVALUE(Test_Length_Start[[#This Row],[Column12]])</f>
        <v>2.3869625070365101</v>
      </c>
      <c r="L1694" s="8">
        <f>_xlfn.NUMBERVALUE(Test_Length_Start[[#This Row],[Column10]])</f>
        <v>5.9456879171360798E-2</v>
      </c>
      <c r="M1694" s="4">
        <f>_xlfn.NUMBERVALUE(Test_Length_Start[[#This Row],[Column11]])</f>
        <v>0.36666540121601998</v>
      </c>
      <c r="N1694" s="8">
        <f>Tableau2[[#This Row],[Longueur manquante]]-(6-Tableau2[[#This Row],[longueur]])</f>
        <v>-3.77313305062256</v>
      </c>
    </row>
    <row r="1695" spans="2:14" x14ac:dyDescent="0.25">
      <c r="B1695" s="3" t="str">
        <f t="shared" si="52"/>
        <v>6</v>
      </c>
      <c r="C1695" s="4" t="str">
        <f>Test_Length_Start[[#This Row],[Column1]]</f>
        <v>6-Ground_Truth</v>
      </c>
      <c r="D1695" s="3">
        <f t="shared" si="53"/>
        <v>-2</v>
      </c>
      <c r="E1695" s="4">
        <f>_xlfn.NUMBERVALUE(Test_Length_Start[[#This Row],[Column2]])</f>
        <v>47.555168792122402</v>
      </c>
      <c r="F1695" s="4">
        <f>_xlfn.NUMBERVALUE(Test_Length_Start[[#This Row],[Column3]])</f>
        <v>1.8838610837529901</v>
      </c>
      <c r="G1695" s="4">
        <f>_xlfn.NUMBERVALUE(Test_Length_Start[[#This Row],[Column4]])</f>
        <v>6.8848643828712001E-3</v>
      </c>
      <c r="H1695" s="4">
        <f>_xlfn.NUMBERVALUE(Test_Length_Start[[#This Row],[Column5]])</f>
        <v>7.9026943796273993E-2</v>
      </c>
      <c r="I1695" s="4">
        <f>_xlfn.NUMBERVALUE(Test_Length_Start[[#This Row],[Column6]])</f>
        <v>4.9654701331719201E-3</v>
      </c>
      <c r="J1695" s="4">
        <f>_xlfn.NUMBERVALUE(Test_Length_Start[[#This Row],[Column7]])</f>
        <v>6.0881528861414E-2</v>
      </c>
      <c r="K1695" s="4">
        <f>_xlfn.NUMBERVALUE(Test_Length_Start[[#This Row],[Column12]])</f>
        <v>2.50051395501941</v>
      </c>
      <c r="L1695" s="8">
        <f>_xlfn.NUMBERVALUE(Test_Length_Start[[#This Row],[Column10]])</f>
        <v>3.9171994011805003E-2</v>
      </c>
      <c r="M1695" s="4">
        <f>_xlfn.NUMBERVALUE(Test_Length_Start[[#This Row],[Column11]])</f>
        <v>0.38825354033517101</v>
      </c>
      <c r="N1695" s="8">
        <f>Tableau2[[#This Row],[Longueur manquante]]-(6-Tableau2[[#This Row],[longueur]])</f>
        <v>-3.7278853759118391</v>
      </c>
    </row>
    <row r="1696" spans="2:14" x14ac:dyDescent="0.25">
      <c r="B1696" s="3" t="str">
        <f t="shared" si="52"/>
        <v>6</v>
      </c>
      <c r="C1696" s="4" t="str">
        <f>Test_Length_Start[[#This Row],[Column1]]</f>
        <v>6-Ground_Truth</v>
      </c>
      <c r="D1696" s="3">
        <f t="shared" si="53"/>
        <v>-2</v>
      </c>
      <c r="E1696" s="4">
        <f>_xlfn.NUMBERVALUE(Test_Length_Start[[#This Row],[Column2]])</f>
        <v>89.452192497239906</v>
      </c>
      <c r="F1696" s="4">
        <f>_xlfn.NUMBERVALUE(Test_Length_Start[[#This Row],[Column3]])</f>
        <v>2.0482480089161701</v>
      </c>
      <c r="G1696" s="4">
        <f>_xlfn.NUMBERVALUE(Test_Length_Start[[#This Row],[Column4]])</f>
        <v>6.4708133093612993E-2</v>
      </c>
      <c r="H1696" s="4">
        <f>_xlfn.NUMBERVALUE(Test_Length_Start[[#This Row],[Column5]])</f>
        <v>9.6101725915388098E-2</v>
      </c>
      <c r="I1696" s="4">
        <f>_xlfn.NUMBERVALUE(Test_Length_Start[[#This Row],[Column6]])</f>
        <v>4.2968626811111001E-2</v>
      </c>
      <c r="J1696" s="4">
        <f>_xlfn.NUMBERVALUE(Test_Length_Start[[#This Row],[Column7]])</f>
        <v>8.8998457525577904E-2</v>
      </c>
      <c r="K1696" s="4">
        <f>_xlfn.NUMBERVALUE(Test_Length_Start[[#This Row],[Column12]])</f>
        <v>2.9865851349895798</v>
      </c>
      <c r="L1696" s="8">
        <f>_xlfn.NUMBERVALUE(Test_Length_Start[[#This Row],[Column10]])</f>
        <v>0.20478051871441699</v>
      </c>
      <c r="M1696" s="4">
        <f>_xlfn.NUMBERVALUE(Test_Length_Start[[#This Row],[Column11]])</f>
        <v>0.30254453665465703</v>
      </c>
      <c r="N1696" s="8">
        <f>Tableau2[[#This Row],[Longueur manquante]]-(6-Tableau2[[#This Row],[longueur]])</f>
        <v>-3.649207454429173</v>
      </c>
    </row>
    <row r="1697" spans="2:14" x14ac:dyDescent="0.25">
      <c r="B1697" s="3" t="str">
        <f t="shared" si="52"/>
        <v>6</v>
      </c>
      <c r="C1697" s="4" t="str">
        <f>Test_Length_Start[[#This Row],[Column1]]</f>
        <v>6-Ground_Truth</v>
      </c>
      <c r="D1697" s="3">
        <f t="shared" si="53"/>
        <v>-2</v>
      </c>
      <c r="E1697" s="4">
        <f>_xlfn.NUMBERVALUE(Test_Length_Start[[#This Row],[Column2]])</f>
        <v>47.356912553840402</v>
      </c>
      <c r="F1697" s="4">
        <f>_xlfn.NUMBERVALUE(Test_Length_Start[[#This Row],[Column3]])</f>
        <v>1.9308302112673601</v>
      </c>
      <c r="G1697" s="4">
        <f>_xlfn.NUMBERVALUE(Test_Length_Start[[#This Row],[Column4]])</f>
        <v>8.6283569461400294E-3</v>
      </c>
      <c r="H1697" s="4">
        <f>_xlfn.NUMBERVALUE(Test_Length_Start[[#This Row],[Column5]])</f>
        <v>7.7767656087781398E-2</v>
      </c>
      <c r="I1697" s="4">
        <f>_xlfn.NUMBERVALUE(Test_Length_Start[[#This Row],[Column6]])</f>
        <v>7.4140928477561497E-3</v>
      </c>
      <c r="J1697" s="4">
        <f>_xlfn.NUMBERVALUE(Test_Length_Start[[#This Row],[Column7]])</f>
        <v>5.93985391012022E-2</v>
      </c>
      <c r="K1697" s="4">
        <f>_xlfn.NUMBERVALUE(Test_Length_Start[[#This Row],[Column12]])</f>
        <v>2.3551815400132901</v>
      </c>
      <c r="L1697" s="8">
        <f>_xlfn.NUMBERVALUE(Test_Length_Start[[#This Row],[Column10]])</f>
        <v>2.27008740593827E-2</v>
      </c>
      <c r="M1697" s="4">
        <f>_xlfn.NUMBERVALUE(Test_Length_Start[[#This Row],[Column11]])</f>
        <v>0.39430244056206698</v>
      </c>
      <c r="N1697" s="8">
        <f>Tableau2[[#This Row],[Longueur manquante]]-(6-Tableau2[[#This Row],[longueur]])</f>
        <v>-3.6748673481705727</v>
      </c>
    </row>
    <row r="1698" spans="2:14" x14ac:dyDescent="0.25">
      <c r="B1698" s="3" t="str">
        <f t="shared" si="52"/>
        <v>6</v>
      </c>
      <c r="C1698" s="4" t="str">
        <f>Test_Length_Start[[#This Row],[Column1]]</f>
        <v>6-Ground_Truth</v>
      </c>
      <c r="D1698" s="3">
        <f t="shared" si="53"/>
        <v>-2</v>
      </c>
      <c r="E1698" s="4">
        <f>_xlfn.NUMBERVALUE(Test_Length_Start[[#This Row],[Column2]])</f>
        <v>52.245133902971901</v>
      </c>
      <c r="F1698" s="4">
        <f>_xlfn.NUMBERVALUE(Test_Length_Start[[#This Row],[Column3]])</f>
        <v>1.9050032540020101</v>
      </c>
      <c r="G1698" s="4">
        <f>_xlfn.NUMBERVALUE(Test_Length_Start[[#This Row],[Column4]])</f>
        <v>9.9892604194240092E-3</v>
      </c>
      <c r="H1698" s="4">
        <f>_xlfn.NUMBERVALUE(Test_Length_Start[[#This Row],[Column5]])</f>
        <v>8.2149261215764796E-2</v>
      </c>
      <c r="I1698" s="4">
        <f>_xlfn.NUMBERVALUE(Test_Length_Start[[#This Row],[Column6]])</f>
        <v>8.5711610969429596E-3</v>
      </c>
      <c r="J1698" s="4">
        <f>_xlfn.NUMBERVALUE(Test_Length_Start[[#This Row],[Column7]])</f>
        <v>6.2721406582855493E-2</v>
      </c>
      <c r="K1698" s="4">
        <f>_xlfn.NUMBERVALUE(Test_Length_Start[[#This Row],[Column12]])</f>
        <v>2.1625077460194002</v>
      </c>
      <c r="L1698" s="8">
        <f>_xlfn.NUMBERVALUE(Test_Length_Start[[#This Row],[Column10]])</f>
        <v>2.5440142947839601E-2</v>
      </c>
      <c r="M1698" s="4">
        <f>_xlfn.NUMBERVALUE(Test_Length_Start[[#This Row],[Column11]])</f>
        <v>0.39243272875745799</v>
      </c>
      <c r="N1698" s="8">
        <f>Tableau2[[#This Row],[Longueur manquante]]-(6-Tableau2[[#This Row],[longueur]])</f>
        <v>-3.7025640172405319</v>
      </c>
    </row>
    <row r="1699" spans="2:14" x14ac:dyDescent="0.25">
      <c r="B1699" s="3" t="str">
        <f t="shared" si="52"/>
        <v>6</v>
      </c>
      <c r="C1699" s="4" t="str">
        <f>Test_Length_Start[[#This Row],[Column1]]</f>
        <v>6-Ground_Truth</v>
      </c>
      <c r="D1699" s="3">
        <f t="shared" si="53"/>
        <v>-2</v>
      </c>
      <c r="E1699" s="4">
        <f>_xlfn.NUMBERVALUE(Test_Length_Start[[#This Row],[Column2]])</f>
        <v>46.514018806377301</v>
      </c>
      <c r="F1699" s="4">
        <f>_xlfn.NUMBERVALUE(Test_Length_Start[[#This Row],[Column3]])</f>
        <v>1.9213513550649599</v>
      </c>
      <c r="G1699" s="4">
        <f>_xlfn.NUMBERVALUE(Test_Length_Start[[#This Row],[Column4]])</f>
        <v>2.9234362715174999E-2</v>
      </c>
      <c r="H1699" s="4">
        <f>_xlfn.NUMBERVALUE(Test_Length_Start[[#This Row],[Column5]])</f>
        <v>9.4282331893910901E-2</v>
      </c>
      <c r="I1699" s="4">
        <f>_xlfn.NUMBERVALUE(Test_Length_Start[[#This Row],[Column6]])</f>
        <v>1.82374223022474E-2</v>
      </c>
      <c r="J1699" s="4">
        <f>_xlfn.NUMBERVALUE(Test_Length_Start[[#This Row],[Column7]])</f>
        <v>7.9582363509868304E-2</v>
      </c>
      <c r="K1699" s="4">
        <f>_xlfn.NUMBERVALUE(Test_Length_Start[[#This Row],[Column12]])</f>
        <v>2.1546013869810801</v>
      </c>
      <c r="L1699" s="8">
        <f>_xlfn.NUMBERVALUE(Test_Length_Start[[#This Row],[Column10]])</f>
        <v>9.4309008657498805E-2</v>
      </c>
      <c r="M1699" s="4">
        <f>_xlfn.NUMBERVALUE(Test_Length_Start[[#This Row],[Column11]])</f>
        <v>0.38946631000278897</v>
      </c>
      <c r="N1699" s="8">
        <f>Tableau2[[#This Row],[Longueur manquante]]-(6-Tableau2[[#This Row],[longueur]])</f>
        <v>-3.689182334932251</v>
      </c>
    </row>
    <row r="1700" spans="2:14" x14ac:dyDescent="0.25">
      <c r="B1700" s="3" t="str">
        <f t="shared" si="52"/>
        <v>6</v>
      </c>
      <c r="C1700" s="4" t="str">
        <f>Test_Length_Start[[#This Row],[Column1]]</f>
        <v>6-Ground_Truth</v>
      </c>
      <c r="D1700" s="3">
        <f t="shared" si="53"/>
        <v>-2</v>
      </c>
      <c r="E1700" s="4">
        <f>_xlfn.NUMBERVALUE(Test_Length_Start[[#This Row],[Column2]])</f>
        <v>46.838243500844797</v>
      </c>
      <c r="F1700" s="4">
        <f>_xlfn.NUMBERVALUE(Test_Length_Start[[#This Row],[Column3]])</f>
        <v>1.81184799109668</v>
      </c>
      <c r="G1700" s="4">
        <f>_xlfn.NUMBERVALUE(Test_Length_Start[[#This Row],[Column4]])</f>
        <v>6.20158449444659E-3</v>
      </c>
      <c r="H1700" s="4">
        <f>_xlfn.NUMBERVALUE(Test_Length_Start[[#This Row],[Column5]])</f>
        <v>8.32952172420557E-2</v>
      </c>
      <c r="I1700" s="4">
        <f>_xlfn.NUMBERVALUE(Test_Length_Start[[#This Row],[Column6]])</f>
        <v>4.7620963963973702E-3</v>
      </c>
      <c r="J1700" s="4">
        <f>_xlfn.NUMBERVALUE(Test_Length_Start[[#This Row],[Column7]])</f>
        <v>6.3091339143858602E-2</v>
      </c>
      <c r="K1700" s="4">
        <f>_xlfn.NUMBERVALUE(Test_Length_Start[[#This Row],[Column12]])</f>
        <v>2.5066538270329999</v>
      </c>
      <c r="L1700" s="8">
        <f>_xlfn.NUMBERVALUE(Test_Length_Start[[#This Row],[Column10]])</f>
        <v>1.7817312497357601E-2</v>
      </c>
      <c r="M1700" s="4">
        <f>_xlfn.NUMBERVALUE(Test_Length_Start[[#This Row],[Column11]])</f>
        <v>0.38502414965327098</v>
      </c>
      <c r="N1700" s="8">
        <f>Tableau2[[#This Row],[Longueur manquante]]-(6-Tableau2[[#This Row],[longueur]])</f>
        <v>-3.8031278592500484</v>
      </c>
    </row>
    <row r="1701" spans="2:14" x14ac:dyDescent="0.25">
      <c r="B1701" s="3" t="str">
        <f t="shared" si="52"/>
        <v>6</v>
      </c>
      <c r="C1701" s="4" t="str">
        <f>Test_Length_Start[[#This Row],[Column1]]</f>
        <v>6-Ground_Truth</v>
      </c>
      <c r="D1701" s="3">
        <f t="shared" si="53"/>
        <v>-2</v>
      </c>
      <c r="E1701" s="4">
        <f>_xlfn.NUMBERVALUE(Test_Length_Start[[#This Row],[Column2]])</f>
        <v>33.228044476977601</v>
      </c>
      <c r="F1701" s="4">
        <f>_xlfn.NUMBERVALUE(Test_Length_Start[[#This Row],[Column3]])</f>
        <v>1.8031215992576699</v>
      </c>
      <c r="G1701" s="4">
        <f>_xlfn.NUMBERVALUE(Test_Length_Start[[#This Row],[Column4]])</f>
        <v>1.3792652149680999E-2</v>
      </c>
      <c r="H1701" s="4">
        <f>_xlfn.NUMBERVALUE(Test_Length_Start[[#This Row],[Column5]])</f>
        <v>8.3389822994537094E-2</v>
      </c>
      <c r="I1701" s="4">
        <f>_xlfn.NUMBERVALUE(Test_Length_Start[[#This Row],[Column6]])</f>
        <v>1.2580318528048799E-2</v>
      </c>
      <c r="J1701" s="4">
        <f>_xlfn.NUMBERVALUE(Test_Length_Start[[#This Row],[Column7]])</f>
        <v>6.3301697934859097E-2</v>
      </c>
      <c r="K1701" s="4">
        <f>_xlfn.NUMBERVALUE(Test_Length_Start[[#This Row],[Column12]])</f>
        <v>2.36934669304173</v>
      </c>
      <c r="L1701" s="8">
        <f>_xlfn.NUMBERVALUE(Test_Length_Start[[#This Row],[Column10]])</f>
        <v>8.2206291793314706E-2</v>
      </c>
      <c r="M1701" s="4">
        <f>_xlfn.NUMBERVALUE(Test_Length_Start[[#This Row],[Column11]])</f>
        <v>0.38175087712655298</v>
      </c>
      <c r="N1701" s="8">
        <f>Tableau2[[#This Row],[Longueur manquante]]-(6-Tableau2[[#This Row],[longueur]])</f>
        <v>-3.8151275236157769</v>
      </c>
    </row>
    <row r="1702" spans="2:14" x14ac:dyDescent="0.25">
      <c r="B1702" s="3" t="str">
        <f t="shared" si="52"/>
        <v>7</v>
      </c>
      <c r="C1702" s="4" t="str">
        <f>Test_Length_Start[[#This Row],[Column1]]</f>
        <v>7-Camera-0,0</v>
      </c>
      <c r="D1702" s="3">
        <f t="shared" si="53"/>
        <v>0</v>
      </c>
      <c r="E1702" s="4">
        <f>_xlfn.NUMBERVALUE(Test_Length_Start[[#This Row],[Column2]])</f>
        <v>67.683700165490393</v>
      </c>
      <c r="F1702" s="4">
        <f>_xlfn.NUMBERVALUE(Test_Length_Start[[#This Row],[Column3]])</f>
        <v>1.9246642038820201</v>
      </c>
      <c r="G1702" s="4">
        <f>_xlfn.NUMBERVALUE(Test_Length_Start[[#This Row],[Column4]])</f>
        <v>1.2947036600399E-2</v>
      </c>
      <c r="H1702" s="4">
        <f>_xlfn.NUMBERVALUE(Test_Length_Start[[#This Row],[Column5]])</f>
        <v>6.6932145552901806E-2</v>
      </c>
      <c r="I1702" s="4">
        <f>_xlfn.NUMBERVALUE(Test_Length_Start[[#This Row],[Column6]])</f>
        <v>1.11101143708688E-2</v>
      </c>
      <c r="J1702" s="4">
        <f>_xlfn.NUMBERVALUE(Test_Length_Start[[#This Row],[Column7]])</f>
        <v>4.8958895609407402E-2</v>
      </c>
      <c r="K1702" s="4">
        <f>_xlfn.NUMBERVALUE(Test_Length_Start[[#This Row],[Column12]])</f>
        <v>1.7787584209581799</v>
      </c>
      <c r="L1702" s="8">
        <f>_xlfn.NUMBERVALUE(Test_Length_Start[[#This Row],[Column10]])</f>
        <v>3.5221591943943698E-2</v>
      </c>
      <c r="M1702" s="4">
        <f>_xlfn.NUMBERVALUE(Test_Length_Start[[#This Row],[Column11]])</f>
        <v>0.36413796037360802</v>
      </c>
      <c r="N1702" s="8">
        <f>Tableau2[[#This Row],[Longueur manquante]]-(6-Tableau2[[#This Row],[longueur]])</f>
        <v>-3.7111978357443713</v>
      </c>
    </row>
    <row r="1703" spans="2:14" x14ac:dyDescent="0.25">
      <c r="B1703" s="3" t="str">
        <f t="shared" si="52"/>
        <v>7</v>
      </c>
      <c r="C1703" s="4" t="str">
        <f>Test_Length_Start[[#This Row],[Column1]]</f>
        <v>7-Camera-0,0</v>
      </c>
      <c r="D1703" s="3">
        <f t="shared" si="53"/>
        <v>0</v>
      </c>
      <c r="E1703" s="4">
        <f>_xlfn.NUMBERVALUE(Test_Length_Start[[#This Row],[Column2]])</f>
        <v>46.397055948541201</v>
      </c>
      <c r="F1703" s="4">
        <f>_xlfn.NUMBERVALUE(Test_Length_Start[[#This Row],[Column3]])</f>
        <v>1.9360930911206</v>
      </c>
      <c r="G1703" s="4">
        <f>_xlfn.NUMBERVALUE(Test_Length_Start[[#This Row],[Column4]])</f>
        <v>2.9364736981365699E-2</v>
      </c>
      <c r="H1703" s="4">
        <f>_xlfn.NUMBERVALUE(Test_Length_Start[[#This Row],[Column5]])</f>
        <v>7.6104580219219495E-2</v>
      </c>
      <c r="I1703" s="4">
        <f>_xlfn.NUMBERVALUE(Test_Length_Start[[#This Row],[Column6]])</f>
        <v>2.6983997749003799E-2</v>
      </c>
      <c r="J1703" s="4">
        <f>_xlfn.NUMBERVALUE(Test_Length_Start[[#This Row],[Column7]])</f>
        <v>6.1139308620063601E-2</v>
      </c>
      <c r="K1703" s="4">
        <f>_xlfn.NUMBERVALUE(Test_Length_Start[[#This Row],[Column12]])</f>
        <v>1.9209704929962701</v>
      </c>
      <c r="L1703" s="8">
        <f>_xlfn.NUMBERVALUE(Test_Length_Start[[#This Row],[Column10]])</f>
        <v>8.0191752834509897E-2</v>
      </c>
      <c r="M1703" s="4">
        <f>_xlfn.NUMBERVALUE(Test_Length_Start[[#This Row],[Column11]])</f>
        <v>0.33614127913778002</v>
      </c>
      <c r="N1703" s="8">
        <f>Tableau2[[#This Row],[Longueur manquante]]-(6-Tableau2[[#This Row],[longueur]])</f>
        <v>-3.7277656297416195</v>
      </c>
    </row>
    <row r="1704" spans="2:14" x14ac:dyDescent="0.25">
      <c r="B1704" s="3" t="str">
        <f t="shared" si="52"/>
        <v>7</v>
      </c>
      <c r="C1704" s="4" t="str">
        <f>Test_Length_Start[[#This Row],[Column1]]</f>
        <v>7-Camera-0,0</v>
      </c>
      <c r="D1704" s="3">
        <f t="shared" si="53"/>
        <v>0</v>
      </c>
      <c r="E1704" s="4">
        <f>_xlfn.NUMBERVALUE(Test_Length_Start[[#This Row],[Column2]])</f>
        <v>65.023833007363606</v>
      </c>
      <c r="F1704" s="4">
        <f>_xlfn.NUMBERVALUE(Test_Length_Start[[#This Row],[Column3]])</f>
        <v>1.94558297901348</v>
      </c>
      <c r="G1704" s="4">
        <f>_xlfn.NUMBERVALUE(Test_Length_Start[[#This Row],[Column4]])</f>
        <v>1.8517231555423501E-2</v>
      </c>
      <c r="H1704" s="4">
        <f>_xlfn.NUMBERVALUE(Test_Length_Start[[#This Row],[Column5]])</f>
        <v>6.9869281684649995E-2</v>
      </c>
      <c r="I1704" s="4">
        <f>_xlfn.NUMBERVALUE(Test_Length_Start[[#This Row],[Column6]])</f>
        <v>1.7245628253338901E-2</v>
      </c>
      <c r="J1704" s="4">
        <f>_xlfn.NUMBERVALUE(Test_Length_Start[[#This Row],[Column7]])</f>
        <v>5.0126067692409598E-2</v>
      </c>
      <c r="K1704" s="4">
        <f>_xlfn.NUMBERVALUE(Test_Length_Start[[#This Row],[Column12]])</f>
        <v>1.8292356649180801</v>
      </c>
      <c r="L1704" s="8">
        <f>_xlfn.NUMBERVALUE(Test_Length_Start[[#This Row],[Column10]])</f>
        <v>4.33750668144132E-2</v>
      </c>
      <c r="M1704" s="4">
        <f>_xlfn.NUMBERVALUE(Test_Length_Start[[#This Row],[Column11]])</f>
        <v>0.35439557694203</v>
      </c>
      <c r="N1704" s="8">
        <f>Tableau2[[#This Row],[Longueur manquante]]-(6-Tableau2[[#This Row],[longueur]])</f>
        <v>-3.7000214440444901</v>
      </c>
    </row>
    <row r="1705" spans="2:14" x14ac:dyDescent="0.25">
      <c r="B1705" s="3" t="str">
        <f t="shared" si="52"/>
        <v>7</v>
      </c>
      <c r="C1705" s="4" t="str">
        <f>Test_Length_Start[[#This Row],[Column1]]</f>
        <v>7-Camera-0,0</v>
      </c>
      <c r="D1705" s="3">
        <f t="shared" si="53"/>
        <v>0</v>
      </c>
      <c r="E1705" s="4">
        <f>_xlfn.NUMBERVALUE(Test_Length_Start[[#This Row],[Column2]])</f>
        <v>82.534764239010102</v>
      </c>
      <c r="F1705" s="4">
        <f>_xlfn.NUMBERVALUE(Test_Length_Start[[#This Row],[Column3]])</f>
        <v>1.8290126813818299</v>
      </c>
      <c r="G1705" s="4">
        <f>_xlfn.NUMBERVALUE(Test_Length_Start[[#This Row],[Column4]])</f>
        <v>1.32118623655682E-2</v>
      </c>
      <c r="H1705" s="4">
        <f>_xlfn.NUMBERVALUE(Test_Length_Start[[#This Row],[Column5]])</f>
        <v>7.5742462158512394E-2</v>
      </c>
      <c r="I1705" s="4">
        <f>_xlfn.NUMBERVALUE(Test_Length_Start[[#This Row],[Column6]])</f>
        <v>8.5458648810360395E-3</v>
      </c>
      <c r="J1705" s="4">
        <f>_xlfn.NUMBERVALUE(Test_Length_Start[[#This Row],[Column7]])</f>
        <v>5.5382468417276197E-2</v>
      </c>
      <c r="K1705" s="4">
        <f>_xlfn.NUMBERVALUE(Test_Length_Start[[#This Row],[Column12]])</f>
        <v>1.8508582120994099</v>
      </c>
      <c r="L1705" s="8">
        <f>_xlfn.NUMBERVALUE(Test_Length_Start[[#This Row],[Column10]])</f>
        <v>9.6544604483718502E-2</v>
      </c>
      <c r="M1705" s="4">
        <f>_xlfn.NUMBERVALUE(Test_Length_Start[[#This Row],[Column11]])</f>
        <v>0.34724313759644299</v>
      </c>
      <c r="N1705" s="8">
        <f>Tableau2[[#This Row],[Longueur manquante]]-(6-Tableau2[[#This Row],[longueur]])</f>
        <v>-3.8237441810217274</v>
      </c>
    </row>
    <row r="1706" spans="2:14" x14ac:dyDescent="0.25">
      <c r="B1706" s="3" t="str">
        <f t="shared" si="52"/>
        <v>7</v>
      </c>
      <c r="C1706" s="4" t="str">
        <f>Test_Length_Start[[#This Row],[Column1]]</f>
        <v>7-Camera-0,0</v>
      </c>
      <c r="D1706" s="3">
        <f t="shared" si="53"/>
        <v>0</v>
      </c>
      <c r="E1706" s="4">
        <f>_xlfn.NUMBERVALUE(Test_Length_Start[[#This Row],[Column2]])</f>
        <v>71.106953571910495</v>
      </c>
      <c r="F1706" s="4">
        <f>_xlfn.NUMBERVALUE(Test_Length_Start[[#This Row],[Column3]])</f>
        <v>1.8374216394016001</v>
      </c>
      <c r="G1706" s="4">
        <f>_xlfn.NUMBERVALUE(Test_Length_Start[[#This Row],[Column4]])</f>
        <v>2.0928820392244901E-2</v>
      </c>
      <c r="H1706" s="4">
        <f>_xlfn.NUMBERVALUE(Test_Length_Start[[#This Row],[Column5]])</f>
        <v>8.3760109695361504E-2</v>
      </c>
      <c r="I1706" s="4">
        <f>_xlfn.NUMBERVALUE(Test_Length_Start[[#This Row],[Column6]])</f>
        <v>1.1160861394073501E-2</v>
      </c>
      <c r="J1706" s="4">
        <f>_xlfn.NUMBERVALUE(Test_Length_Start[[#This Row],[Column7]])</f>
        <v>6.7805214049797696E-2</v>
      </c>
      <c r="K1706" s="4">
        <f>_xlfn.NUMBERVALUE(Test_Length_Start[[#This Row],[Column12]])</f>
        <v>1.9713206159649399</v>
      </c>
      <c r="L1706" s="8">
        <f>_xlfn.NUMBERVALUE(Test_Length_Start[[#This Row],[Column10]])</f>
        <v>0.10125323933493199</v>
      </c>
      <c r="M1706" s="4">
        <f>_xlfn.NUMBERVALUE(Test_Length_Start[[#This Row],[Column11]])</f>
        <v>0.38853306897645101</v>
      </c>
      <c r="N1706" s="8">
        <f>Tableau2[[#This Row],[Longueur manquante]]-(6-Tableau2[[#This Row],[longueur]])</f>
        <v>-3.7740452916219489</v>
      </c>
    </row>
    <row r="1707" spans="2:14" x14ac:dyDescent="0.25">
      <c r="B1707" s="3" t="str">
        <f t="shared" si="52"/>
        <v>7</v>
      </c>
      <c r="C1707" s="4" t="str">
        <f>Test_Length_Start[[#This Row],[Column1]]</f>
        <v>7-Camera-0,0</v>
      </c>
      <c r="D1707" s="3">
        <f t="shared" si="53"/>
        <v>0</v>
      </c>
      <c r="E1707" s="4">
        <f>_xlfn.NUMBERVALUE(Test_Length_Start[[#This Row],[Column2]])</f>
        <v>17.011185743967001</v>
      </c>
      <c r="F1707" s="4">
        <f>_xlfn.NUMBERVALUE(Test_Length_Start[[#This Row],[Column3]])</f>
        <v>1.85314641149313</v>
      </c>
      <c r="G1707" s="4">
        <f>_xlfn.NUMBERVALUE(Test_Length_Start[[#This Row],[Column4]])</f>
        <v>2.42390289157433E-2</v>
      </c>
      <c r="H1707" s="4">
        <f>_xlfn.NUMBERVALUE(Test_Length_Start[[#This Row],[Column5]])</f>
        <v>7.7813361982884396E-2</v>
      </c>
      <c r="I1707" s="4">
        <f>_xlfn.NUMBERVALUE(Test_Length_Start[[#This Row],[Column6]])</f>
        <v>1.82527648970367E-2</v>
      </c>
      <c r="J1707" s="4">
        <f>_xlfn.NUMBERVALUE(Test_Length_Start[[#This Row],[Column7]])</f>
        <v>6.08592439663889E-2</v>
      </c>
      <c r="K1707" s="4">
        <f>_xlfn.NUMBERVALUE(Test_Length_Start[[#This Row],[Column12]])</f>
        <v>1.9680100569967101</v>
      </c>
      <c r="L1707" s="8">
        <f>_xlfn.NUMBERVALUE(Test_Length_Start[[#This Row],[Column10]])</f>
        <v>0.13969716510365901</v>
      </c>
      <c r="M1707" s="4">
        <f>_xlfn.NUMBERVALUE(Test_Length_Start[[#This Row],[Column11]])</f>
        <v>0.33546504031824098</v>
      </c>
      <c r="N1707" s="8">
        <f>Tableau2[[#This Row],[Longueur manquante]]-(6-Tableau2[[#This Row],[longueur]])</f>
        <v>-3.8113885481886292</v>
      </c>
    </row>
    <row r="1708" spans="2:14" x14ac:dyDescent="0.25">
      <c r="B1708" s="3" t="str">
        <f t="shared" si="52"/>
        <v>7</v>
      </c>
      <c r="C1708" s="4" t="str">
        <f>Test_Length_Start[[#This Row],[Column1]]</f>
        <v>7-Camera-0,0</v>
      </c>
      <c r="D1708" s="3">
        <f t="shared" si="53"/>
        <v>0</v>
      </c>
      <c r="E1708" s="4">
        <f>_xlfn.NUMBERVALUE(Test_Length_Start[[#This Row],[Column2]])</f>
        <v>60.637938260668101</v>
      </c>
      <c r="F1708" s="4">
        <f>_xlfn.NUMBERVALUE(Test_Length_Start[[#This Row],[Column3]])</f>
        <v>1.9847252173638901</v>
      </c>
      <c r="G1708" s="4">
        <f>_xlfn.NUMBERVALUE(Test_Length_Start[[#This Row],[Column4]])</f>
        <v>1.1722084918975501E-2</v>
      </c>
      <c r="H1708" s="4">
        <f>_xlfn.NUMBERVALUE(Test_Length_Start[[#This Row],[Column5]])</f>
        <v>6.7495107559799802E-2</v>
      </c>
      <c r="I1708" s="4">
        <f>_xlfn.NUMBERVALUE(Test_Length_Start[[#This Row],[Column6]])</f>
        <v>1.2133909154977E-2</v>
      </c>
      <c r="J1708" s="4">
        <f>_xlfn.NUMBERVALUE(Test_Length_Start[[#This Row],[Column7]])</f>
        <v>4.7644580504437699E-2</v>
      </c>
      <c r="K1708" s="4">
        <f>_xlfn.NUMBERVALUE(Test_Length_Start[[#This Row],[Column12]])</f>
        <v>1.9626330049941301</v>
      </c>
      <c r="L1708" s="8">
        <f>_xlfn.NUMBERVALUE(Test_Length_Start[[#This Row],[Column10]])</f>
        <v>2.20921384373301E-2</v>
      </c>
      <c r="M1708" s="4">
        <f>_xlfn.NUMBERVALUE(Test_Length_Start[[#This Row],[Column11]])</f>
        <v>0.385576049352024</v>
      </c>
      <c r="N1708" s="8">
        <f>Tableau2[[#This Row],[Longueur manquante]]-(6-Tableau2[[#This Row],[longueur]])</f>
        <v>-3.6296987332840862</v>
      </c>
    </row>
    <row r="1709" spans="2:14" x14ac:dyDescent="0.25">
      <c r="B1709" s="3" t="str">
        <f t="shared" si="52"/>
        <v>7</v>
      </c>
      <c r="C1709" s="4" t="str">
        <f>Test_Length_Start[[#This Row],[Column1]]</f>
        <v>7-Camera-0,0</v>
      </c>
      <c r="D1709" s="3">
        <f t="shared" si="53"/>
        <v>0</v>
      </c>
      <c r="E1709" s="4">
        <f>_xlfn.NUMBERVALUE(Test_Length_Start[[#This Row],[Column2]])</f>
        <v>70.107962664823404</v>
      </c>
      <c r="F1709" s="4">
        <f>_xlfn.NUMBERVALUE(Test_Length_Start[[#This Row],[Column3]])</f>
        <v>1.8158631114455499</v>
      </c>
      <c r="G1709" s="4">
        <f>_xlfn.NUMBERVALUE(Test_Length_Start[[#This Row],[Column4]])</f>
        <v>9.2586133853203804E-3</v>
      </c>
      <c r="H1709" s="4">
        <f>_xlfn.NUMBERVALUE(Test_Length_Start[[#This Row],[Column5]])</f>
        <v>7.5282056088521093E-2</v>
      </c>
      <c r="I1709" s="4">
        <f>_xlfn.NUMBERVALUE(Test_Length_Start[[#This Row],[Column6]])</f>
        <v>8.5002680565852001E-3</v>
      </c>
      <c r="J1709" s="4">
        <f>_xlfn.NUMBERVALUE(Test_Length_Start[[#This Row],[Column7]])</f>
        <v>5.3283422204086599E-2</v>
      </c>
      <c r="K1709" s="4">
        <f>_xlfn.NUMBERVALUE(Test_Length_Start[[#This Row],[Column12]])</f>
        <v>1.9711897700326499</v>
      </c>
      <c r="L1709" s="8">
        <f>_xlfn.NUMBERVALUE(Test_Length_Start[[#This Row],[Column10]])</f>
        <v>2.3789255174422801E-2</v>
      </c>
      <c r="M1709" s="4">
        <f>_xlfn.NUMBERVALUE(Test_Length_Start[[#This Row],[Column11]])</f>
        <v>0.35982279272860201</v>
      </c>
      <c r="N1709" s="8">
        <f>Tableau2[[#This Row],[Longueur manquante]]-(6-Tableau2[[#This Row],[longueur]])</f>
        <v>-3.8243140958258479</v>
      </c>
    </row>
    <row r="1710" spans="2:14" x14ac:dyDescent="0.25">
      <c r="B1710" s="3" t="str">
        <f t="shared" si="52"/>
        <v>7</v>
      </c>
      <c r="C1710" s="4" t="str">
        <f>Test_Length_Start[[#This Row],[Column1]]</f>
        <v>7-Camera-0,0</v>
      </c>
      <c r="D1710" s="3">
        <f t="shared" si="53"/>
        <v>0</v>
      </c>
      <c r="E1710" s="4">
        <f>_xlfn.NUMBERVALUE(Test_Length_Start[[#This Row],[Column2]])</f>
        <v>51.1734257140577</v>
      </c>
      <c r="F1710" s="4">
        <f>_xlfn.NUMBERVALUE(Test_Length_Start[[#This Row],[Column3]])</f>
        <v>1.8023985996465599</v>
      </c>
      <c r="G1710" s="4">
        <f>_xlfn.NUMBERVALUE(Test_Length_Start[[#This Row],[Column4]])</f>
        <v>1.4649201603965101E-2</v>
      </c>
      <c r="H1710" s="4">
        <f>_xlfn.NUMBERVALUE(Test_Length_Start[[#This Row],[Column5]])</f>
        <v>7.6596704161902507E-2</v>
      </c>
      <c r="I1710" s="4">
        <f>_xlfn.NUMBERVALUE(Test_Length_Start[[#This Row],[Column6]])</f>
        <v>1.09632046520121E-2</v>
      </c>
      <c r="J1710" s="4">
        <f>_xlfn.NUMBERVALUE(Test_Length_Start[[#This Row],[Column7]])</f>
        <v>5.8224283241526703E-2</v>
      </c>
      <c r="K1710" s="4">
        <f>_xlfn.NUMBERVALUE(Test_Length_Start[[#This Row],[Column12]])</f>
        <v>1.9716841309564099</v>
      </c>
      <c r="L1710" s="8">
        <f>_xlfn.NUMBERVALUE(Test_Length_Start[[#This Row],[Column10]])</f>
        <v>0.12249843137039999</v>
      </c>
      <c r="M1710" s="4">
        <f>_xlfn.NUMBERVALUE(Test_Length_Start[[#This Row],[Column11]])</f>
        <v>0.332843540253077</v>
      </c>
      <c r="N1710" s="8">
        <f>Tableau2[[#This Row],[Longueur manquante]]-(6-Tableau2[[#This Row],[longueur]])</f>
        <v>-3.8647578601003629</v>
      </c>
    </row>
    <row r="1711" spans="2:14" x14ac:dyDescent="0.25">
      <c r="B1711" s="3" t="str">
        <f t="shared" si="52"/>
        <v>7</v>
      </c>
      <c r="C1711" s="4" t="str">
        <f>Test_Length_Start[[#This Row],[Column1]]</f>
        <v>7-Camera-0,0</v>
      </c>
      <c r="D1711" s="3">
        <f t="shared" si="53"/>
        <v>0</v>
      </c>
      <c r="E1711" s="4">
        <f>_xlfn.NUMBERVALUE(Test_Length_Start[[#This Row],[Column2]])</f>
        <v>61.305458646392303</v>
      </c>
      <c r="F1711" s="4">
        <f>_xlfn.NUMBERVALUE(Test_Length_Start[[#This Row],[Column3]])</f>
        <v>1.9259533097753201</v>
      </c>
      <c r="G1711" s="4">
        <f>_xlfn.NUMBERVALUE(Test_Length_Start[[#This Row],[Column4]])</f>
        <v>1.04694833596225E-2</v>
      </c>
      <c r="H1711" s="4">
        <f>_xlfn.NUMBERVALUE(Test_Length_Start[[#This Row],[Column5]])</f>
        <v>7.0895602446836598E-2</v>
      </c>
      <c r="I1711" s="4">
        <f>_xlfn.NUMBERVALUE(Test_Length_Start[[#This Row],[Column6]])</f>
        <v>6.7894397106546796E-3</v>
      </c>
      <c r="J1711" s="4">
        <f>_xlfn.NUMBERVALUE(Test_Length_Start[[#This Row],[Column7]])</f>
        <v>4.9758016872211298E-2</v>
      </c>
      <c r="K1711" s="4">
        <f>_xlfn.NUMBERVALUE(Test_Length_Start[[#This Row],[Column12]])</f>
        <v>1.99879203108139</v>
      </c>
      <c r="L1711" s="8">
        <f>_xlfn.NUMBERVALUE(Test_Length_Start[[#This Row],[Column10]])</f>
        <v>4.3189940112631803E-2</v>
      </c>
      <c r="M1711" s="4">
        <f>_xlfn.NUMBERVALUE(Test_Length_Start[[#This Row],[Column11]])</f>
        <v>0.39209236742015702</v>
      </c>
      <c r="N1711" s="8">
        <f>Tableau2[[#This Row],[Longueur manquante]]-(6-Tableau2[[#This Row],[longueur]])</f>
        <v>-3.6819543228045233</v>
      </c>
    </row>
    <row r="1712" spans="2:14" x14ac:dyDescent="0.25">
      <c r="B1712" s="3" t="str">
        <f t="shared" si="52"/>
        <v>7</v>
      </c>
      <c r="C1712" s="4" t="str">
        <f>Test_Length_Start[[#This Row],[Column1]]</f>
        <v>7-Camera-0,0</v>
      </c>
      <c r="D1712" s="3">
        <f t="shared" si="53"/>
        <v>0</v>
      </c>
      <c r="E1712" s="4">
        <f>_xlfn.NUMBERVALUE(Test_Length_Start[[#This Row],[Column2]])</f>
        <v>69.379625653626505</v>
      </c>
      <c r="F1712" s="4">
        <f>_xlfn.NUMBERVALUE(Test_Length_Start[[#This Row],[Column3]])</f>
        <v>1.91863900894307</v>
      </c>
      <c r="G1712" s="4">
        <f>_xlfn.NUMBERVALUE(Test_Length_Start[[#This Row],[Column4]])</f>
        <v>1.1809030108176299E-2</v>
      </c>
      <c r="H1712" s="4">
        <f>_xlfn.NUMBERVALUE(Test_Length_Start[[#This Row],[Column5]])</f>
        <v>6.7819800405187203E-2</v>
      </c>
      <c r="I1712" s="4">
        <f>_xlfn.NUMBERVALUE(Test_Length_Start[[#This Row],[Column6]])</f>
        <v>8.1730356675897096E-3</v>
      </c>
      <c r="J1712" s="4">
        <f>_xlfn.NUMBERVALUE(Test_Length_Start[[#This Row],[Column7]])</f>
        <v>5.0448813861994297E-2</v>
      </c>
      <c r="K1712" s="4">
        <f>_xlfn.NUMBERVALUE(Test_Length_Start[[#This Row],[Column12]])</f>
        <v>1.8243781350320201</v>
      </c>
      <c r="L1712" s="8">
        <f>_xlfn.NUMBERVALUE(Test_Length_Start[[#This Row],[Column10]])</f>
        <v>6.4562116117102095E-2</v>
      </c>
      <c r="M1712" s="4">
        <f>_xlfn.NUMBERVALUE(Test_Length_Start[[#This Row],[Column11]])</f>
        <v>0.35004177732033498</v>
      </c>
      <c r="N1712" s="8">
        <f>Tableau2[[#This Row],[Longueur manquante]]-(6-Tableau2[[#This Row],[longueur]])</f>
        <v>-3.7313192137365951</v>
      </c>
    </row>
    <row r="1713" spans="2:14" x14ac:dyDescent="0.25">
      <c r="B1713" s="3" t="str">
        <f t="shared" si="52"/>
        <v>7</v>
      </c>
      <c r="C1713" s="4" t="str">
        <f>Test_Length_Start[[#This Row],[Column1]]</f>
        <v>7-Camera-0,0</v>
      </c>
      <c r="D1713" s="3">
        <f t="shared" si="53"/>
        <v>0</v>
      </c>
      <c r="E1713" s="4">
        <f>_xlfn.NUMBERVALUE(Test_Length_Start[[#This Row],[Column2]])</f>
        <v>69.269227968036802</v>
      </c>
      <c r="F1713" s="4">
        <f>_xlfn.NUMBERVALUE(Test_Length_Start[[#This Row],[Column3]])</f>
        <v>1.8636799874427299</v>
      </c>
      <c r="G1713" s="4">
        <f>_xlfn.NUMBERVALUE(Test_Length_Start[[#This Row],[Column4]])</f>
        <v>2.3012990884002799E-2</v>
      </c>
      <c r="H1713" s="4">
        <f>_xlfn.NUMBERVALUE(Test_Length_Start[[#This Row],[Column5]])</f>
        <v>7.3883467128019603E-2</v>
      </c>
      <c r="I1713" s="4">
        <f>_xlfn.NUMBERVALUE(Test_Length_Start[[#This Row],[Column6]])</f>
        <v>2.0080006976892901E-2</v>
      </c>
      <c r="J1713" s="4">
        <f>_xlfn.NUMBERVALUE(Test_Length_Start[[#This Row],[Column7]])</f>
        <v>5.6409192550342602E-2</v>
      </c>
      <c r="K1713" s="4">
        <f>_xlfn.NUMBERVALUE(Test_Length_Start[[#This Row],[Column12]])</f>
        <v>1.8988714140141301</v>
      </c>
      <c r="L1713" s="8">
        <f>_xlfn.NUMBERVALUE(Test_Length_Start[[#This Row],[Column10]])</f>
        <v>6.9878671424483702E-2</v>
      </c>
      <c r="M1713" s="4">
        <f>_xlfn.NUMBERVALUE(Test_Length_Start[[#This Row],[Column11]])</f>
        <v>0.34602371728826598</v>
      </c>
      <c r="N1713" s="8">
        <f>Tableau2[[#This Row],[Longueur manquante]]-(6-Tableau2[[#This Row],[longueur]])</f>
        <v>-3.7902962952690045</v>
      </c>
    </row>
    <row r="1714" spans="2:14" x14ac:dyDescent="0.25">
      <c r="B1714" s="3" t="str">
        <f t="shared" si="52"/>
        <v>7</v>
      </c>
      <c r="C1714" s="4" t="str">
        <f>Test_Length_Start[[#This Row],[Column1]]</f>
        <v>7-Camera-0,0</v>
      </c>
      <c r="D1714" s="3">
        <f t="shared" si="53"/>
        <v>0</v>
      </c>
      <c r="E1714" s="4">
        <f>_xlfn.NUMBERVALUE(Test_Length_Start[[#This Row],[Column2]])</f>
        <v>43.542858716849402</v>
      </c>
      <c r="F1714" s="4">
        <f>_xlfn.NUMBERVALUE(Test_Length_Start[[#This Row],[Column3]])</f>
        <v>1.89491976333268</v>
      </c>
      <c r="G1714" s="4">
        <f>_xlfn.NUMBERVALUE(Test_Length_Start[[#This Row],[Column4]])</f>
        <v>1.7996824621289199E-2</v>
      </c>
      <c r="H1714" s="4">
        <f>_xlfn.NUMBERVALUE(Test_Length_Start[[#This Row],[Column5]])</f>
        <v>7.7293221845248894E-2</v>
      </c>
      <c r="I1714" s="4">
        <f>_xlfn.NUMBERVALUE(Test_Length_Start[[#This Row],[Column6]])</f>
        <v>9.4806745679356496E-3</v>
      </c>
      <c r="J1714" s="4">
        <f>_xlfn.NUMBERVALUE(Test_Length_Start[[#This Row],[Column7]])</f>
        <v>6.0608731734033902E-2</v>
      </c>
      <c r="K1714" s="4">
        <f>_xlfn.NUMBERVALUE(Test_Length_Start[[#This Row],[Column12]])</f>
        <v>1.8358852280071001</v>
      </c>
      <c r="L1714" s="8">
        <f>_xlfn.NUMBERVALUE(Test_Length_Start[[#This Row],[Column10]])</f>
        <v>7.5109359490829503E-2</v>
      </c>
      <c r="M1714" s="4">
        <f>_xlfn.NUMBERVALUE(Test_Length_Start[[#This Row],[Column11]])</f>
        <v>0.36150547012316803</v>
      </c>
      <c r="N1714" s="8">
        <f>Tableau2[[#This Row],[Longueur manquante]]-(6-Tableau2[[#This Row],[longueur]])</f>
        <v>-3.7435747665441514</v>
      </c>
    </row>
    <row r="1715" spans="2:14" x14ac:dyDescent="0.25">
      <c r="B1715" s="3" t="str">
        <f t="shared" si="52"/>
        <v>7</v>
      </c>
      <c r="C1715" s="4" t="str">
        <f>Test_Length_Start[[#This Row],[Column1]]</f>
        <v>7-Camera-0,0</v>
      </c>
      <c r="D1715" s="3">
        <f t="shared" si="53"/>
        <v>0</v>
      </c>
      <c r="E1715" s="4">
        <f>_xlfn.NUMBERVALUE(Test_Length_Start[[#This Row],[Column2]])</f>
        <v>70.228843760676099</v>
      </c>
      <c r="F1715" s="4">
        <f>_xlfn.NUMBERVALUE(Test_Length_Start[[#This Row],[Column3]])</f>
        <v>1.8515499617525299</v>
      </c>
      <c r="G1715" s="4">
        <f>_xlfn.NUMBERVALUE(Test_Length_Start[[#This Row],[Column4]])</f>
        <v>9.7355925405650003E-3</v>
      </c>
      <c r="H1715" s="4">
        <f>_xlfn.NUMBERVALUE(Test_Length_Start[[#This Row],[Column5]])</f>
        <v>6.9932463929122002E-2</v>
      </c>
      <c r="I1715" s="4">
        <f>_xlfn.NUMBERVALUE(Test_Length_Start[[#This Row],[Column6]])</f>
        <v>8.3049561869727295E-3</v>
      </c>
      <c r="J1715" s="4">
        <f>_xlfn.NUMBERVALUE(Test_Length_Start[[#This Row],[Column7]])</f>
        <v>5.1121671678250998E-2</v>
      </c>
      <c r="K1715" s="4">
        <f>_xlfn.NUMBERVALUE(Test_Length_Start[[#This Row],[Column12]])</f>
        <v>1.8916414289269501</v>
      </c>
      <c r="L1715" s="8">
        <f>_xlfn.NUMBERVALUE(Test_Length_Start[[#This Row],[Column10]])</f>
        <v>2.6608505032804701E-2</v>
      </c>
      <c r="M1715" s="4">
        <f>_xlfn.NUMBERVALUE(Test_Length_Start[[#This Row],[Column11]])</f>
        <v>0.36658552324385402</v>
      </c>
      <c r="N1715" s="8">
        <f>Tableau2[[#This Row],[Longueur manquante]]-(6-Tableau2[[#This Row],[longueur]])</f>
        <v>-3.7818645150036154</v>
      </c>
    </row>
    <row r="1716" spans="2:14" x14ac:dyDescent="0.25">
      <c r="B1716" s="3" t="str">
        <f t="shared" si="52"/>
        <v>7</v>
      </c>
      <c r="C1716" s="4" t="str">
        <f>Test_Length_Start[[#This Row],[Column1]]</f>
        <v>7-Camera-0,0</v>
      </c>
      <c r="D1716" s="3">
        <f t="shared" si="53"/>
        <v>0</v>
      </c>
      <c r="E1716" s="4">
        <f>_xlfn.NUMBERVALUE(Test_Length_Start[[#This Row],[Column2]])</f>
        <v>25.156429449546199</v>
      </c>
      <c r="F1716" s="4">
        <f>_xlfn.NUMBERVALUE(Test_Length_Start[[#This Row],[Column3]])</f>
        <v>1.86894647743139</v>
      </c>
      <c r="G1716" s="4">
        <f>_xlfn.NUMBERVALUE(Test_Length_Start[[#This Row],[Column4]])</f>
        <v>2.6510536369936E-2</v>
      </c>
      <c r="H1716" s="4">
        <f>_xlfn.NUMBERVALUE(Test_Length_Start[[#This Row],[Column5]])</f>
        <v>8.0863535200833794E-2</v>
      </c>
      <c r="I1716" s="4">
        <f>_xlfn.NUMBERVALUE(Test_Length_Start[[#This Row],[Column6]])</f>
        <v>2.15986525327551E-2</v>
      </c>
      <c r="J1716" s="4">
        <f>_xlfn.NUMBERVALUE(Test_Length_Start[[#This Row],[Column7]])</f>
        <v>6.4268728551686694E-2</v>
      </c>
      <c r="K1716" s="4">
        <f>_xlfn.NUMBERVALUE(Test_Length_Start[[#This Row],[Column12]])</f>
        <v>1.8160219159908499</v>
      </c>
      <c r="L1716" s="8">
        <f>_xlfn.NUMBERVALUE(Test_Length_Start[[#This Row],[Column10]])</f>
        <v>0.172368779770118</v>
      </c>
      <c r="M1716" s="4">
        <f>_xlfn.NUMBERVALUE(Test_Length_Start[[#This Row],[Column11]])</f>
        <v>0.34261853736383702</v>
      </c>
      <c r="N1716" s="8">
        <f>Tableau2[[#This Row],[Longueur manquante]]-(6-Tableau2[[#This Row],[longueur]])</f>
        <v>-3.7884349852047734</v>
      </c>
    </row>
    <row r="1717" spans="2:14" x14ac:dyDescent="0.25">
      <c r="B1717" s="3" t="str">
        <f t="shared" si="52"/>
        <v>7</v>
      </c>
      <c r="C1717" s="4" t="str">
        <f>Test_Length_Start[[#This Row],[Column1]]</f>
        <v>7-Camera-0,0</v>
      </c>
      <c r="D1717" s="3">
        <f t="shared" si="53"/>
        <v>0</v>
      </c>
      <c r="E1717" s="4">
        <f>_xlfn.NUMBERVALUE(Test_Length_Start[[#This Row],[Column2]])</f>
        <v>67.906809990641506</v>
      </c>
      <c r="F1717" s="4">
        <f>_xlfn.NUMBERVALUE(Test_Length_Start[[#This Row],[Column3]])</f>
        <v>1.82295370152014</v>
      </c>
      <c r="G1717" s="4">
        <f>_xlfn.NUMBERVALUE(Test_Length_Start[[#This Row],[Column4]])</f>
        <v>1.8868944170345198E-2</v>
      </c>
      <c r="H1717" s="4">
        <f>_xlfn.NUMBERVALUE(Test_Length_Start[[#This Row],[Column5]])</f>
        <v>8.0880114220435298E-2</v>
      </c>
      <c r="I1717" s="4">
        <f>_xlfn.NUMBERVALUE(Test_Length_Start[[#This Row],[Column6]])</f>
        <v>1.4637660756975601E-2</v>
      </c>
      <c r="J1717" s="4">
        <f>_xlfn.NUMBERVALUE(Test_Length_Start[[#This Row],[Column7]])</f>
        <v>6.2602994349916494E-2</v>
      </c>
      <c r="K1717" s="4">
        <f>_xlfn.NUMBERVALUE(Test_Length_Start[[#This Row],[Column12]])</f>
        <v>1.9120022460119701</v>
      </c>
      <c r="L1717" s="8">
        <f>_xlfn.NUMBERVALUE(Test_Length_Start[[#This Row],[Column10]])</f>
        <v>0.114038617523871</v>
      </c>
      <c r="M1717" s="4">
        <f>_xlfn.NUMBERVALUE(Test_Length_Start[[#This Row],[Column11]])</f>
        <v>0.387411967981734</v>
      </c>
      <c r="N1717" s="8">
        <f>Tableau2[[#This Row],[Longueur manquante]]-(6-Tableau2[[#This Row],[longueur]])</f>
        <v>-3.7896343304981261</v>
      </c>
    </row>
    <row r="1718" spans="2:14" x14ac:dyDescent="0.25">
      <c r="B1718" s="3" t="str">
        <f t="shared" si="52"/>
        <v>7</v>
      </c>
      <c r="C1718" s="4" t="str">
        <f>Test_Length_Start[[#This Row],[Column1]]</f>
        <v>7-Camera-0,0</v>
      </c>
      <c r="D1718" s="3">
        <f t="shared" si="53"/>
        <v>0</v>
      </c>
      <c r="E1718" s="4">
        <f>_xlfn.NUMBERVALUE(Test_Length_Start[[#This Row],[Column2]])</f>
        <v>52.223009871966397</v>
      </c>
      <c r="F1718" s="4">
        <f>_xlfn.NUMBERVALUE(Test_Length_Start[[#This Row],[Column3]])</f>
        <v>1.9617527069021801</v>
      </c>
      <c r="G1718" s="4">
        <f>_xlfn.NUMBERVALUE(Test_Length_Start[[#This Row],[Column4]])</f>
        <v>2.7027782863943001E-2</v>
      </c>
      <c r="H1718" s="4">
        <f>_xlfn.NUMBERVALUE(Test_Length_Start[[#This Row],[Column5]])</f>
        <v>7.9573328357853093E-2</v>
      </c>
      <c r="I1718" s="4">
        <f>_xlfn.NUMBERVALUE(Test_Length_Start[[#This Row],[Column6]])</f>
        <v>2.64447058497808E-2</v>
      </c>
      <c r="J1718" s="4">
        <f>_xlfn.NUMBERVALUE(Test_Length_Start[[#This Row],[Column7]])</f>
        <v>5.6547974957295098E-2</v>
      </c>
      <c r="K1718" s="4">
        <f>_xlfn.NUMBERVALUE(Test_Length_Start[[#This Row],[Column12]])</f>
        <v>1.94602017500437</v>
      </c>
      <c r="L1718" s="8">
        <f>_xlfn.NUMBERVALUE(Test_Length_Start[[#This Row],[Column10]])</f>
        <v>5.5654770037522998E-2</v>
      </c>
      <c r="M1718" s="4">
        <f>_xlfn.NUMBERVALUE(Test_Length_Start[[#This Row],[Column11]])</f>
        <v>0.395929239538513</v>
      </c>
      <c r="N1718" s="8">
        <f>Tableau2[[#This Row],[Longueur manquante]]-(6-Tableau2[[#This Row],[longueur]])</f>
        <v>-3.6423180535593067</v>
      </c>
    </row>
    <row r="1719" spans="2:14" x14ac:dyDescent="0.25">
      <c r="B1719" s="3" t="str">
        <f t="shared" si="52"/>
        <v>7</v>
      </c>
      <c r="C1719" s="4" t="str">
        <f>Test_Length_Start[[#This Row],[Column1]]</f>
        <v>7-Camera-0,0</v>
      </c>
      <c r="D1719" s="3">
        <f t="shared" si="53"/>
        <v>0</v>
      </c>
      <c r="E1719" s="4">
        <f>_xlfn.NUMBERVALUE(Test_Length_Start[[#This Row],[Column2]])</f>
        <v>60.7548926553537</v>
      </c>
      <c r="F1719" s="4">
        <f>_xlfn.NUMBERVALUE(Test_Length_Start[[#This Row],[Column3]])</f>
        <v>2.1891123640174599</v>
      </c>
      <c r="G1719" s="4">
        <f>_xlfn.NUMBERVALUE(Test_Length_Start[[#This Row],[Column4]])</f>
        <v>4.6282599792248698E-2</v>
      </c>
      <c r="H1719" s="4">
        <f>_xlfn.NUMBERVALUE(Test_Length_Start[[#This Row],[Column5]])</f>
        <v>8.0248402117966605E-2</v>
      </c>
      <c r="I1719" s="4">
        <f>_xlfn.NUMBERVALUE(Test_Length_Start[[#This Row],[Column6]])</f>
        <v>2.8703538715142699E-2</v>
      </c>
      <c r="J1719" s="4">
        <f>_xlfn.NUMBERVALUE(Test_Length_Start[[#This Row],[Column7]])</f>
        <v>7.2342190014608301E-2</v>
      </c>
      <c r="K1719" s="4">
        <f>_xlfn.NUMBERVALUE(Test_Length_Start[[#This Row],[Column12]])</f>
        <v>1.5251840030541599</v>
      </c>
      <c r="L1719" s="8">
        <f>_xlfn.NUMBERVALUE(Test_Length_Start[[#This Row],[Column10]])</f>
        <v>0.301858779203034</v>
      </c>
      <c r="M1719" s="4">
        <f>_xlfn.NUMBERVALUE(Test_Length_Start[[#This Row],[Column11]])</f>
        <v>0.35424989611325203</v>
      </c>
      <c r="N1719" s="8">
        <f>Tableau2[[#This Row],[Longueur manquante]]-(6-Tableau2[[#This Row],[longueur]])</f>
        <v>-3.4566377398692882</v>
      </c>
    </row>
    <row r="1720" spans="2:14" x14ac:dyDescent="0.25">
      <c r="B1720" s="3" t="str">
        <f t="shared" si="52"/>
        <v>7</v>
      </c>
      <c r="C1720" s="4" t="str">
        <f>Test_Length_Start[[#This Row],[Column1]]</f>
        <v>7-Camera-0,0</v>
      </c>
      <c r="D1720" s="3">
        <f t="shared" si="53"/>
        <v>0</v>
      </c>
      <c r="E1720" s="4">
        <f>_xlfn.NUMBERVALUE(Test_Length_Start[[#This Row],[Column2]])</f>
        <v>68.612725618004106</v>
      </c>
      <c r="F1720" s="4">
        <f>_xlfn.NUMBERVALUE(Test_Length_Start[[#This Row],[Column3]])</f>
        <v>1.84811324427156</v>
      </c>
      <c r="G1720" s="4">
        <f>_xlfn.NUMBERVALUE(Test_Length_Start[[#This Row],[Column4]])</f>
        <v>1.90228695183726E-2</v>
      </c>
      <c r="H1720" s="4">
        <f>_xlfn.NUMBERVALUE(Test_Length_Start[[#This Row],[Column5]])</f>
        <v>8.2160140238018597E-2</v>
      </c>
      <c r="I1720" s="4">
        <f>_xlfn.NUMBERVALUE(Test_Length_Start[[#This Row],[Column6]])</f>
        <v>1.4150365840046799E-2</v>
      </c>
      <c r="J1720" s="4">
        <f>_xlfn.NUMBERVALUE(Test_Length_Start[[#This Row],[Column7]])</f>
        <v>6.5458635130391601E-2</v>
      </c>
      <c r="K1720" s="4">
        <f>_xlfn.NUMBERVALUE(Test_Length_Start[[#This Row],[Column12]])</f>
        <v>1.9940307870274401</v>
      </c>
      <c r="L1720" s="8">
        <f>_xlfn.NUMBERVALUE(Test_Length_Start[[#This Row],[Column10]])</f>
        <v>0.104015472889808</v>
      </c>
      <c r="M1720" s="4">
        <f>_xlfn.NUMBERVALUE(Test_Length_Start[[#This Row],[Column11]])</f>
        <v>0.39576953290294298</v>
      </c>
      <c r="N1720" s="8">
        <f>Tableau2[[#This Row],[Longueur manquante]]-(6-Tableau2[[#This Row],[longueur]])</f>
        <v>-3.7561172228254969</v>
      </c>
    </row>
    <row r="1721" spans="2:14" x14ac:dyDescent="0.25">
      <c r="B1721" s="3" t="str">
        <f t="shared" si="52"/>
        <v>7</v>
      </c>
      <c r="C1721" s="4" t="str">
        <f>Test_Length_Start[[#This Row],[Column1]]</f>
        <v>7-Camera-0,0</v>
      </c>
      <c r="D1721" s="3">
        <f t="shared" si="53"/>
        <v>0</v>
      </c>
      <c r="E1721" s="4">
        <f>_xlfn.NUMBERVALUE(Test_Length_Start[[#This Row],[Column2]])</f>
        <v>61.740216854125798</v>
      </c>
      <c r="F1721" s="4">
        <f>_xlfn.NUMBERVALUE(Test_Length_Start[[#This Row],[Column3]])</f>
        <v>1.8615858389284099</v>
      </c>
      <c r="G1721" s="4">
        <f>_xlfn.NUMBERVALUE(Test_Length_Start[[#This Row],[Column4]])</f>
        <v>1.93152541841052E-2</v>
      </c>
      <c r="H1721" s="4">
        <f>_xlfn.NUMBERVALUE(Test_Length_Start[[#This Row],[Column5]])</f>
        <v>7.9976038880698305E-2</v>
      </c>
      <c r="I1721" s="4">
        <f>_xlfn.NUMBERVALUE(Test_Length_Start[[#This Row],[Column6]])</f>
        <v>1.8488136769048698E-2</v>
      </c>
      <c r="J1721" s="4">
        <f>_xlfn.NUMBERVALUE(Test_Length_Start[[#This Row],[Column7]])</f>
        <v>5.7896947968669198E-2</v>
      </c>
      <c r="K1721" s="4">
        <f>_xlfn.NUMBERVALUE(Test_Length_Start[[#This Row],[Column12]])</f>
        <v>1.8478271209169099</v>
      </c>
      <c r="L1721" s="8">
        <f>_xlfn.NUMBERVALUE(Test_Length_Start[[#This Row],[Column10]])</f>
        <v>4.9394224845572002E-2</v>
      </c>
      <c r="M1721" s="4">
        <f>_xlfn.NUMBERVALUE(Test_Length_Start[[#This Row],[Column11]])</f>
        <v>0.36453042947168002</v>
      </c>
      <c r="N1721" s="8">
        <f>Tableau2[[#This Row],[Longueur manquante]]-(6-Tableau2[[#This Row],[longueur]])</f>
        <v>-3.7738837315999101</v>
      </c>
    </row>
    <row r="1722" spans="2:14" x14ac:dyDescent="0.25">
      <c r="B1722" s="3" t="str">
        <f t="shared" si="52"/>
        <v>7</v>
      </c>
      <c r="C1722" s="4" t="str">
        <f>Test_Length_Start[[#This Row],[Column1]]</f>
        <v>7-Camera-0,05</v>
      </c>
      <c r="D1722" s="3">
        <f t="shared" si="53"/>
        <v>0.5</v>
      </c>
      <c r="E1722" s="4">
        <f>_xlfn.NUMBERVALUE(Test_Length_Start[[#This Row],[Column2]])</f>
        <v>77.050807306260296</v>
      </c>
      <c r="F1722" s="4">
        <f>_xlfn.NUMBERVALUE(Test_Length_Start[[#This Row],[Column3]])</f>
        <v>1.89955412798735</v>
      </c>
      <c r="G1722" s="4">
        <f>_xlfn.NUMBERVALUE(Test_Length_Start[[#This Row],[Column4]])</f>
        <v>6.5966211826701399E-2</v>
      </c>
      <c r="H1722" s="4">
        <f>_xlfn.NUMBERVALUE(Test_Length_Start[[#This Row],[Column5]])</f>
        <v>0.117743771607821</v>
      </c>
      <c r="I1722" s="4">
        <f>_xlfn.NUMBERVALUE(Test_Length_Start[[#This Row],[Column6]])</f>
        <v>5.8529244832857701E-2</v>
      </c>
      <c r="J1722" s="4">
        <f>_xlfn.NUMBERVALUE(Test_Length_Start[[#This Row],[Column7]])</f>
        <v>0.108142583570594</v>
      </c>
      <c r="K1722" s="4">
        <f>_xlfn.NUMBERVALUE(Test_Length_Start[[#This Row],[Column12]])</f>
        <v>4.9576891181059102</v>
      </c>
      <c r="L1722" s="8">
        <f>_xlfn.NUMBERVALUE(Test_Length_Start[[#This Row],[Column10]])</f>
        <v>0.186784184364852</v>
      </c>
      <c r="M1722" s="4">
        <f>_xlfn.NUMBERVALUE(Test_Length_Start[[#This Row],[Column11]])</f>
        <v>0.34025608428765503</v>
      </c>
      <c r="N1722" s="8">
        <f>Tableau2[[#This Row],[Longueur manquante]]-(6-Tableau2[[#This Row],[longueur]])</f>
        <v>-3.760189787724995</v>
      </c>
    </row>
    <row r="1723" spans="2:14" x14ac:dyDescent="0.25">
      <c r="B1723" s="3" t="str">
        <f t="shared" si="52"/>
        <v>7</v>
      </c>
      <c r="C1723" s="4" t="str">
        <f>Test_Length_Start[[#This Row],[Column1]]</f>
        <v>7-Camera-0,05</v>
      </c>
      <c r="D1723" s="3">
        <f t="shared" si="53"/>
        <v>0.5</v>
      </c>
      <c r="E1723" s="4">
        <f>_xlfn.NUMBERVALUE(Test_Length_Start[[#This Row],[Column2]])</f>
        <v>47.815029523920302</v>
      </c>
      <c r="F1723" s="4">
        <f>_xlfn.NUMBERVALUE(Test_Length_Start[[#This Row],[Column3]])</f>
        <v>2.1659382115447201</v>
      </c>
      <c r="G1723" s="4">
        <f>_xlfn.NUMBERVALUE(Test_Length_Start[[#This Row],[Column4]])</f>
        <v>6.4305681542511997E-2</v>
      </c>
      <c r="H1723" s="4">
        <f>_xlfn.NUMBERVALUE(Test_Length_Start[[#This Row],[Column5]])</f>
        <v>0.11813591973321599</v>
      </c>
      <c r="I1723" s="4">
        <f>_xlfn.NUMBERVALUE(Test_Length_Start[[#This Row],[Column6]])</f>
        <v>4.24517391657512E-2</v>
      </c>
      <c r="J1723" s="4">
        <f>_xlfn.NUMBERVALUE(Test_Length_Start[[#This Row],[Column7]])</f>
        <v>8.2580350413996195E-2</v>
      </c>
      <c r="K1723" s="4">
        <f>_xlfn.NUMBERVALUE(Test_Length_Start[[#This Row],[Column12]])</f>
        <v>5.3113987819524402</v>
      </c>
      <c r="L1723" s="8">
        <f>_xlfn.NUMBERVALUE(Test_Length_Start[[#This Row],[Column10]])</f>
        <v>0.40516955709815</v>
      </c>
      <c r="M1723" s="4">
        <f>_xlfn.NUMBERVALUE(Test_Length_Start[[#This Row],[Column11]])</f>
        <v>0.46647733246864997</v>
      </c>
      <c r="N1723" s="8">
        <f>Tableau2[[#This Row],[Longueur manquante]]-(6-Tableau2[[#This Row],[longueur]])</f>
        <v>-3.3675844559866297</v>
      </c>
    </row>
    <row r="1724" spans="2:14" x14ac:dyDescent="0.25">
      <c r="B1724" s="3" t="str">
        <f t="shared" si="52"/>
        <v>7</v>
      </c>
      <c r="C1724" s="4" t="str">
        <f>Test_Length_Start[[#This Row],[Column1]]</f>
        <v>7-Camera-0,05</v>
      </c>
      <c r="D1724" s="3">
        <f t="shared" si="53"/>
        <v>0.5</v>
      </c>
      <c r="E1724" s="4">
        <f>_xlfn.NUMBERVALUE(Test_Length_Start[[#This Row],[Column2]])</f>
        <v>83.998847536780502</v>
      </c>
      <c r="F1724" s="4">
        <f>_xlfn.NUMBERVALUE(Test_Length_Start[[#This Row],[Column3]])</f>
        <v>1.9295186292048601</v>
      </c>
      <c r="G1724" s="4">
        <f>_xlfn.NUMBERVALUE(Test_Length_Start[[#This Row],[Column4]])</f>
        <v>5.1783654547574699E-2</v>
      </c>
      <c r="H1724" s="4">
        <f>_xlfn.NUMBERVALUE(Test_Length_Start[[#This Row],[Column5]])</f>
        <v>0.103045139673407</v>
      </c>
      <c r="I1724" s="4">
        <f>_xlfn.NUMBERVALUE(Test_Length_Start[[#This Row],[Column6]])</f>
        <v>4.6685377344342999E-2</v>
      </c>
      <c r="J1724" s="4">
        <f>_xlfn.NUMBERVALUE(Test_Length_Start[[#This Row],[Column7]])</f>
        <v>9.5996939759884298E-2</v>
      </c>
      <c r="K1724" s="4">
        <f>_xlfn.NUMBERVALUE(Test_Length_Start[[#This Row],[Column12]])</f>
        <v>6.3480297399219099</v>
      </c>
      <c r="L1724" s="8">
        <f>_xlfn.NUMBERVALUE(Test_Length_Start[[#This Row],[Column10]])</f>
        <v>0.14188673488023901</v>
      </c>
      <c r="M1724" s="4">
        <f>_xlfn.NUMBERVALUE(Test_Length_Start[[#This Row],[Column11]])</f>
        <v>0.36236922166482999</v>
      </c>
      <c r="N1724" s="8">
        <f>Tableau2[[#This Row],[Longueur manquante]]-(6-Tableau2[[#This Row],[longueur]])</f>
        <v>-3.7081121491303097</v>
      </c>
    </row>
    <row r="1725" spans="2:14" x14ac:dyDescent="0.25">
      <c r="B1725" s="3" t="str">
        <f t="shared" si="52"/>
        <v>7</v>
      </c>
      <c r="C1725" s="4" t="str">
        <f>Test_Length_Start[[#This Row],[Column1]]</f>
        <v>7-Camera-0,05</v>
      </c>
      <c r="D1725" s="3">
        <f t="shared" si="53"/>
        <v>0.5</v>
      </c>
      <c r="E1725" s="4">
        <f>_xlfn.NUMBERVALUE(Test_Length_Start[[#This Row],[Column2]])</f>
        <v>74.088467135858807</v>
      </c>
      <c r="F1725" s="4">
        <f>_xlfn.NUMBERVALUE(Test_Length_Start[[#This Row],[Column3]])</f>
        <v>2.1963650826260799</v>
      </c>
      <c r="G1725" s="4">
        <f>_xlfn.NUMBERVALUE(Test_Length_Start[[#This Row],[Column4]])</f>
        <v>0.16338938676053399</v>
      </c>
      <c r="H1725" s="4">
        <f>_xlfn.NUMBERVALUE(Test_Length_Start[[#This Row],[Column5]])</f>
        <v>0.142505369941757</v>
      </c>
      <c r="I1725" s="4">
        <f>_xlfn.NUMBERVALUE(Test_Length_Start[[#This Row],[Column6]])</f>
        <v>0.11647560950442799</v>
      </c>
      <c r="J1725" s="4">
        <f>_xlfn.NUMBERVALUE(Test_Length_Start[[#This Row],[Column7]])</f>
        <v>0.12936366742980401</v>
      </c>
      <c r="K1725" s="4">
        <f>_xlfn.NUMBERVALUE(Test_Length_Start[[#This Row],[Column12]])</f>
        <v>6.2181511790258801</v>
      </c>
      <c r="L1725" s="8">
        <f>_xlfn.NUMBERVALUE(Test_Length_Start[[#This Row],[Column10]])</f>
        <v>0.53934579395818105</v>
      </c>
      <c r="M1725" s="4">
        <f>_xlfn.NUMBERVALUE(Test_Length_Start[[#This Row],[Column11]])</f>
        <v>0.41192308806345601</v>
      </c>
      <c r="N1725" s="8">
        <f>Tableau2[[#This Row],[Longueur manquante]]-(6-Tableau2[[#This Row],[longueur]])</f>
        <v>-3.3917118293104642</v>
      </c>
    </row>
    <row r="1726" spans="2:14" x14ac:dyDescent="0.25">
      <c r="B1726" s="3" t="str">
        <f t="shared" si="52"/>
        <v>7</v>
      </c>
      <c r="C1726" s="4" t="str">
        <f>Test_Length_Start[[#This Row],[Column1]]</f>
        <v>7-Camera-0,05</v>
      </c>
      <c r="D1726" s="3">
        <f t="shared" si="53"/>
        <v>0.5</v>
      </c>
      <c r="E1726" s="4">
        <f>_xlfn.NUMBERVALUE(Test_Length_Start[[#This Row],[Column2]])</f>
        <v>87.673770525978995</v>
      </c>
      <c r="F1726" s="4">
        <f>_xlfn.NUMBERVALUE(Test_Length_Start[[#This Row],[Column3]])</f>
        <v>2.0361182445108801</v>
      </c>
      <c r="G1726" s="4">
        <f>_xlfn.NUMBERVALUE(Test_Length_Start[[#This Row],[Column4]])</f>
        <v>6.4453347582060297E-2</v>
      </c>
      <c r="H1726" s="4">
        <f>_xlfn.NUMBERVALUE(Test_Length_Start[[#This Row],[Column5]])</f>
        <v>0.102074505399293</v>
      </c>
      <c r="I1726" s="4">
        <f>_xlfn.NUMBERVALUE(Test_Length_Start[[#This Row],[Column6]])</f>
        <v>5.3873365766547297E-2</v>
      </c>
      <c r="J1726" s="4">
        <f>_xlfn.NUMBERVALUE(Test_Length_Start[[#This Row],[Column7]])</f>
        <v>9.5054560267466698E-2</v>
      </c>
      <c r="K1726" s="4">
        <f>_xlfn.NUMBERVALUE(Test_Length_Start[[#This Row],[Column12]])</f>
        <v>5.6330272140912703</v>
      </c>
      <c r="L1726" s="8">
        <f>_xlfn.NUMBERVALUE(Test_Length_Start[[#This Row],[Column10]])</f>
        <v>0.192230969801367</v>
      </c>
      <c r="M1726" s="4">
        <f>_xlfn.NUMBERVALUE(Test_Length_Start[[#This Row],[Column11]])</f>
        <v>0.30900109677248599</v>
      </c>
      <c r="N1726" s="8">
        <f>Tableau2[[#This Row],[Longueur manquante]]-(6-Tableau2[[#This Row],[longueur]])</f>
        <v>-3.654880658716634</v>
      </c>
    </row>
    <row r="1727" spans="2:14" x14ac:dyDescent="0.25">
      <c r="B1727" s="3" t="str">
        <f t="shared" si="52"/>
        <v>7</v>
      </c>
      <c r="C1727" s="4" t="str">
        <f>Test_Length_Start[[#This Row],[Column1]]</f>
        <v>7-Camera-0,05</v>
      </c>
      <c r="D1727" s="3">
        <f t="shared" si="53"/>
        <v>0.5</v>
      </c>
      <c r="E1727" s="4">
        <f>_xlfn.NUMBERVALUE(Test_Length_Start[[#This Row],[Column2]])</f>
        <v>73.961715517211701</v>
      </c>
      <c r="F1727" s="4">
        <f>_xlfn.NUMBERVALUE(Test_Length_Start[[#This Row],[Column3]])</f>
        <v>1.8264285913034899</v>
      </c>
      <c r="G1727" s="4">
        <f>_xlfn.NUMBERVALUE(Test_Length_Start[[#This Row],[Column4]])</f>
        <v>1.9835017352221901E-2</v>
      </c>
      <c r="H1727" s="4">
        <f>_xlfn.NUMBERVALUE(Test_Length_Start[[#This Row],[Column5]])</f>
        <v>8.4534014696448806E-2</v>
      </c>
      <c r="I1727" s="4">
        <f>_xlfn.NUMBERVALUE(Test_Length_Start[[#This Row],[Column6]])</f>
        <v>1.8936769438821902E-2</v>
      </c>
      <c r="J1727" s="4">
        <f>_xlfn.NUMBERVALUE(Test_Length_Start[[#This Row],[Column7]])</f>
        <v>6.2109661946184502E-2</v>
      </c>
      <c r="K1727" s="4">
        <f>_xlfn.NUMBERVALUE(Test_Length_Start[[#This Row],[Column12]])</f>
        <v>5.9728324150200898</v>
      </c>
      <c r="L1727" s="8">
        <f>_xlfn.NUMBERVALUE(Test_Length_Start[[#This Row],[Column10]])</f>
        <v>7.5814421642398294E-2</v>
      </c>
      <c r="M1727" s="4">
        <f>_xlfn.NUMBERVALUE(Test_Length_Start[[#This Row],[Column11]])</f>
        <v>0.390248460716903</v>
      </c>
      <c r="N1727" s="8">
        <f>Tableau2[[#This Row],[Longueur manquante]]-(6-Tableau2[[#This Row],[longueur]])</f>
        <v>-3.7833229479796073</v>
      </c>
    </row>
    <row r="1728" spans="2:14" x14ac:dyDescent="0.25">
      <c r="B1728" s="3" t="str">
        <f t="shared" si="52"/>
        <v>7</v>
      </c>
      <c r="C1728" s="4" t="str">
        <f>Test_Length_Start[[#This Row],[Column1]]</f>
        <v>7-Camera-0,05</v>
      </c>
      <c r="D1728" s="3">
        <f t="shared" si="53"/>
        <v>0.5</v>
      </c>
      <c r="E1728" s="4">
        <f>_xlfn.NUMBERVALUE(Test_Length_Start[[#This Row],[Column2]])</f>
        <v>71.7425066877137</v>
      </c>
      <c r="F1728" s="4">
        <f>_xlfn.NUMBERVALUE(Test_Length_Start[[#This Row],[Column3]])</f>
        <v>2.1942296244267898</v>
      </c>
      <c r="G1728" s="4">
        <f>_xlfn.NUMBERVALUE(Test_Length_Start[[#This Row],[Column4]])</f>
        <v>4.2875578273821602E-2</v>
      </c>
      <c r="H1728" s="4">
        <f>_xlfn.NUMBERVALUE(Test_Length_Start[[#This Row],[Column5]])</f>
        <v>0.101744032638468</v>
      </c>
      <c r="I1728" s="4">
        <f>_xlfn.NUMBERVALUE(Test_Length_Start[[#This Row],[Column6]])</f>
        <v>2.0063549251747598E-2</v>
      </c>
      <c r="J1728" s="4">
        <f>_xlfn.NUMBERVALUE(Test_Length_Start[[#This Row],[Column7]])</f>
        <v>7.7790348211005694E-2</v>
      </c>
      <c r="K1728" s="4">
        <f>_xlfn.NUMBERVALUE(Test_Length_Start[[#This Row],[Column12]])</f>
        <v>5.6878012180095503</v>
      </c>
      <c r="L1728" s="8">
        <f>_xlfn.NUMBERVALUE(Test_Length_Start[[#This Row],[Column10]])</f>
        <v>0.38410225700981299</v>
      </c>
      <c r="M1728" s="4">
        <f>_xlfn.NUMBERVALUE(Test_Length_Start[[#This Row],[Column11]])</f>
        <v>0.49027134983067899</v>
      </c>
      <c r="N1728" s="8">
        <f>Tableau2[[#This Row],[Longueur manquante]]-(6-Tableau2[[#This Row],[longueur]])</f>
        <v>-3.3154990257425312</v>
      </c>
    </row>
    <row r="1729" spans="2:14" x14ac:dyDescent="0.25">
      <c r="B1729" s="3" t="str">
        <f t="shared" si="52"/>
        <v>7</v>
      </c>
      <c r="C1729" s="4" t="str">
        <f>Test_Length_Start[[#This Row],[Column1]]</f>
        <v>7-Camera-0,05</v>
      </c>
      <c r="D1729" s="3">
        <f t="shared" si="53"/>
        <v>0.5</v>
      </c>
      <c r="E1729" s="4">
        <f>_xlfn.NUMBERVALUE(Test_Length_Start[[#This Row],[Column2]])</f>
        <v>89.530648525928598</v>
      </c>
      <c r="F1729" s="4">
        <f>_xlfn.NUMBERVALUE(Test_Length_Start[[#This Row],[Column3]])</f>
        <v>2.10868671317589</v>
      </c>
      <c r="G1729" s="4">
        <f>_xlfn.NUMBERVALUE(Test_Length_Start[[#This Row],[Column4]])</f>
        <v>6.6109396087180694E-2</v>
      </c>
      <c r="H1729" s="4">
        <f>_xlfn.NUMBERVALUE(Test_Length_Start[[#This Row],[Column5]])</f>
        <v>0.110875653818462</v>
      </c>
      <c r="I1729" s="4">
        <f>_xlfn.NUMBERVALUE(Test_Length_Start[[#This Row],[Column6]])</f>
        <v>5.7018976869171498E-2</v>
      </c>
      <c r="J1729" s="4">
        <f>_xlfn.NUMBERVALUE(Test_Length_Start[[#This Row],[Column7]])</f>
        <v>0.10527479150537</v>
      </c>
      <c r="K1729" s="4">
        <f>_xlfn.NUMBERVALUE(Test_Length_Start[[#This Row],[Column12]])</f>
        <v>5.0839628760004398</v>
      </c>
      <c r="L1729" s="8">
        <f>_xlfn.NUMBERVALUE(Test_Length_Start[[#This Row],[Column10]])</f>
        <v>0.198457257648294</v>
      </c>
      <c r="M1729" s="4">
        <f>_xlfn.NUMBERVALUE(Test_Length_Start[[#This Row],[Column11]])</f>
        <v>0.38381457987407003</v>
      </c>
      <c r="N1729" s="8">
        <f>Tableau2[[#This Row],[Longueur manquante]]-(6-Tableau2[[#This Row],[longueur]])</f>
        <v>-3.5074987069500398</v>
      </c>
    </row>
    <row r="1730" spans="2:14" x14ac:dyDescent="0.25">
      <c r="B1730" s="3" t="str">
        <f t="shared" ref="B1730:B1793" si="54">SUBSTITUTE(LEFT(C1730,2),"-","")</f>
        <v>7</v>
      </c>
      <c r="C1730" s="4" t="str">
        <f>Test_Length_Start[[#This Row],[Column1]]</f>
        <v>7-Camera-0,05</v>
      </c>
      <c r="D1730" s="3">
        <f t="shared" ref="D1730:D1793" si="55">_xlfn.NUMBERVALUE(IFERROR(RIGHT(C1730,LEN(C1730)-SEARCH("-",C1730,5)),-0.2))*10</f>
        <v>0.5</v>
      </c>
      <c r="E1730" s="4">
        <f>_xlfn.NUMBERVALUE(Test_Length_Start[[#This Row],[Column2]])</f>
        <v>61.173782812594702</v>
      </c>
      <c r="F1730" s="4">
        <f>_xlfn.NUMBERVALUE(Test_Length_Start[[#This Row],[Column3]])</f>
        <v>1.97326075546343</v>
      </c>
      <c r="G1730" s="4">
        <f>_xlfn.NUMBERVALUE(Test_Length_Start[[#This Row],[Column4]])</f>
        <v>2.6795353374928201E-2</v>
      </c>
      <c r="H1730" s="4">
        <f>_xlfn.NUMBERVALUE(Test_Length_Start[[#This Row],[Column5]])</f>
        <v>7.7129745714274098E-2</v>
      </c>
      <c r="I1730" s="4">
        <f>_xlfn.NUMBERVALUE(Test_Length_Start[[#This Row],[Column6]])</f>
        <v>2.3953500814669199E-2</v>
      </c>
      <c r="J1730" s="4">
        <f>_xlfn.NUMBERVALUE(Test_Length_Start[[#This Row],[Column7]])</f>
        <v>5.9140615214101203E-2</v>
      </c>
      <c r="K1730" s="4">
        <f>_xlfn.NUMBERVALUE(Test_Length_Start[[#This Row],[Column12]])</f>
        <v>6.4826283570146099</v>
      </c>
      <c r="L1730" s="8">
        <f>_xlfn.NUMBERVALUE(Test_Length_Start[[#This Row],[Column10]])</f>
        <v>6.7891036335407801E-2</v>
      </c>
      <c r="M1730" s="4">
        <f>_xlfn.NUMBERVALUE(Test_Length_Start[[#This Row],[Column11]])</f>
        <v>0.36618492287194898</v>
      </c>
      <c r="N1730" s="8">
        <f>Tableau2[[#This Row],[Longueur manquante]]-(6-Tableau2[[#This Row],[longueur]])</f>
        <v>-3.6605543216646206</v>
      </c>
    </row>
    <row r="1731" spans="2:14" x14ac:dyDescent="0.25">
      <c r="B1731" s="3" t="str">
        <f t="shared" si="54"/>
        <v>7</v>
      </c>
      <c r="C1731" s="4" t="str">
        <f>Test_Length_Start[[#This Row],[Column1]]</f>
        <v>7-Camera-0,05</v>
      </c>
      <c r="D1731" s="3">
        <f t="shared" si="55"/>
        <v>0.5</v>
      </c>
      <c r="E1731" s="4">
        <f>_xlfn.NUMBERVALUE(Test_Length_Start[[#This Row],[Column2]])</f>
        <v>89.518493147059601</v>
      </c>
      <c r="F1731" s="4">
        <f>_xlfn.NUMBERVALUE(Test_Length_Start[[#This Row],[Column3]])</f>
        <v>1.8101780371235401</v>
      </c>
      <c r="G1731" s="4">
        <f>_xlfn.NUMBERVALUE(Test_Length_Start[[#This Row],[Column4]])</f>
        <v>2.9559837150630701E-2</v>
      </c>
      <c r="H1731" s="4">
        <f>_xlfn.NUMBERVALUE(Test_Length_Start[[#This Row],[Column5]])</f>
        <v>8.3299082623999099E-2</v>
      </c>
      <c r="I1731" s="4">
        <f>_xlfn.NUMBERVALUE(Test_Length_Start[[#This Row],[Column6]])</f>
        <v>2.59912541408053E-2</v>
      </c>
      <c r="J1731" s="4">
        <f>_xlfn.NUMBERVALUE(Test_Length_Start[[#This Row],[Column7]])</f>
        <v>6.7140524087312303E-2</v>
      </c>
      <c r="K1731" s="4">
        <f>_xlfn.NUMBERVALUE(Test_Length_Start[[#This Row],[Column12]])</f>
        <v>5.9862774639623204</v>
      </c>
      <c r="L1731" s="8">
        <f>_xlfn.NUMBERVALUE(Test_Length_Start[[#This Row],[Column10]])</f>
        <v>8.7736027738308894E-2</v>
      </c>
      <c r="M1731" s="4">
        <f>_xlfn.NUMBERVALUE(Test_Length_Start[[#This Row],[Column11]])</f>
        <v>0.34541312600319501</v>
      </c>
      <c r="N1731" s="8">
        <f>Tableau2[[#This Row],[Longueur manquante]]-(6-Tableau2[[#This Row],[longueur]])</f>
        <v>-3.8444088368732645</v>
      </c>
    </row>
    <row r="1732" spans="2:14" x14ac:dyDescent="0.25">
      <c r="B1732" s="3" t="str">
        <f t="shared" si="54"/>
        <v>7</v>
      </c>
      <c r="C1732" s="4" t="str">
        <f>Test_Length_Start[[#This Row],[Column1]]</f>
        <v>7-Camera-0,05</v>
      </c>
      <c r="D1732" s="3">
        <f t="shared" si="55"/>
        <v>0.5</v>
      </c>
      <c r="E1732" s="4">
        <f>_xlfn.NUMBERVALUE(Test_Length_Start[[#This Row],[Column2]])</f>
        <v>63.041050479488497</v>
      </c>
      <c r="F1732" s="4">
        <f>_xlfn.NUMBERVALUE(Test_Length_Start[[#This Row],[Column3]])</f>
        <v>1.82411196159341</v>
      </c>
      <c r="G1732" s="4">
        <f>_xlfn.NUMBERVALUE(Test_Length_Start[[#This Row],[Column4]])</f>
        <v>3.4644513750197101E-2</v>
      </c>
      <c r="H1732" s="4">
        <f>_xlfn.NUMBERVALUE(Test_Length_Start[[#This Row],[Column5]])</f>
        <v>9.1892714435193396E-2</v>
      </c>
      <c r="I1732" s="4">
        <f>_xlfn.NUMBERVALUE(Test_Length_Start[[#This Row],[Column6]])</f>
        <v>3.0730456860596202E-2</v>
      </c>
      <c r="J1732" s="4">
        <f>_xlfn.NUMBERVALUE(Test_Length_Start[[#This Row],[Column7]])</f>
        <v>7.3951517077402107E-2</v>
      </c>
      <c r="K1732" s="4">
        <f>_xlfn.NUMBERVALUE(Test_Length_Start[[#This Row],[Column12]])</f>
        <v>4.4045363370096302</v>
      </c>
      <c r="L1732" s="8">
        <f>_xlfn.NUMBERVALUE(Test_Length_Start[[#This Row],[Column10]])</f>
        <v>9.3671868290613497E-2</v>
      </c>
      <c r="M1732" s="4">
        <f>_xlfn.NUMBERVALUE(Test_Length_Start[[#This Row],[Column11]])</f>
        <v>0.31519016731882299</v>
      </c>
      <c r="N1732" s="8">
        <f>Tableau2[[#This Row],[Longueur manquante]]-(6-Tableau2[[#This Row],[longueur]])</f>
        <v>-3.8606978710877673</v>
      </c>
    </row>
    <row r="1733" spans="2:14" x14ac:dyDescent="0.25">
      <c r="B1733" s="3" t="str">
        <f t="shared" si="54"/>
        <v>7</v>
      </c>
      <c r="C1733" s="4" t="str">
        <f>Test_Length_Start[[#This Row],[Column1]]</f>
        <v>7-Camera-0,05</v>
      </c>
      <c r="D1733" s="3">
        <f t="shared" si="55"/>
        <v>0.5</v>
      </c>
      <c r="E1733" s="4">
        <f>_xlfn.NUMBERVALUE(Test_Length_Start[[#This Row],[Column2]])</f>
        <v>88.0188947573739</v>
      </c>
      <c r="F1733" s="4">
        <f>_xlfn.NUMBERVALUE(Test_Length_Start[[#This Row],[Column3]])</f>
        <v>1.88892398715201</v>
      </c>
      <c r="G1733" s="4">
        <f>_xlfn.NUMBERVALUE(Test_Length_Start[[#This Row],[Column4]])</f>
        <v>8.1812600478988806E-2</v>
      </c>
      <c r="H1733" s="4">
        <f>_xlfn.NUMBERVALUE(Test_Length_Start[[#This Row],[Column5]])</f>
        <v>0.135241219295682</v>
      </c>
      <c r="I1733" s="4">
        <f>_xlfn.NUMBERVALUE(Test_Length_Start[[#This Row],[Column6]])</f>
        <v>6.3669911723544997E-2</v>
      </c>
      <c r="J1733" s="4">
        <f>_xlfn.NUMBERVALUE(Test_Length_Start[[#This Row],[Column7]])</f>
        <v>0.12099697756450201</v>
      </c>
      <c r="K1733" s="4">
        <f>_xlfn.NUMBERVALUE(Test_Length_Start[[#This Row],[Column12]])</f>
        <v>5.4756562500260699</v>
      </c>
      <c r="L1733" s="8">
        <f>_xlfn.NUMBERVALUE(Test_Length_Start[[#This Row],[Column10]])</f>
        <v>0.36924160270768702</v>
      </c>
      <c r="M1733" s="4">
        <f>_xlfn.NUMBERVALUE(Test_Length_Start[[#This Row],[Column11]])</f>
        <v>0.39790805740241703</v>
      </c>
      <c r="N1733" s="8">
        <f>Tableau2[[#This Row],[Longueur manquante]]-(6-Tableau2[[#This Row],[longueur]])</f>
        <v>-3.7131679554455728</v>
      </c>
    </row>
    <row r="1734" spans="2:14" x14ac:dyDescent="0.25">
      <c r="B1734" s="3" t="str">
        <f t="shared" si="54"/>
        <v>7</v>
      </c>
      <c r="C1734" s="4" t="str">
        <f>Test_Length_Start[[#This Row],[Column1]]</f>
        <v>7-Camera-0,05</v>
      </c>
      <c r="D1734" s="3">
        <f t="shared" si="55"/>
        <v>0.5</v>
      </c>
      <c r="E1734" s="4">
        <f>_xlfn.NUMBERVALUE(Test_Length_Start[[#This Row],[Column2]])</f>
        <v>67.777751852903506</v>
      </c>
      <c r="F1734" s="4">
        <f>_xlfn.NUMBERVALUE(Test_Length_Start[[#This Row],[Column3]])</f>
        <v>1.91963742810469</v>
      </c>
      <c r="G1734" s="4">
        <f>_xlfn.NUMBERVALUE(Test_Length_Start[[#This Row],[Column4]])</f>
        <v>3.1066403279538701E-2</v>
      </c>
      <c r="H1734" s="4">
        <f>_xlfn.NUMBERVALUE(Test_Length_Start[[#This Row],[Column5]])</f>
        <v>8.21332356342723E-2</v>
      </c>
      <c r="I1734" s="4">
        <f>_xlfn.NUMBERVALUE(Test_Length_Start[[#This Row],[Column6]])</f>
        <v>1.7855509842701699E-2</v>
      </c>
      <c r="J1734" s="4">
        <f>_xlfn.NUMBERVALUE(Test_Length_Start[[#This Row],[Column7]])</f>
        <v>7.5143455037764095E-2</v>
      </c>
      <c r="K1734" s="4">
        <f>_xlfn.NUMBERVALUE(Test_Length_Start[[#This Row],[Column12]])</f>
        <v>4.8196843590121698</v>
      </c>
      <c r="L1734" s="8">
        <f>_xlfn.NUMBERVALUE(Test_Length_Start[[#This Row],[Column10]])</f>
        <v>9.67144452528063E-2</v>
      </c>
      <c r="M1734" s="4">
        <f>_xlfn.NUMBERVALUE(Test_Length_Start[[#This Row],[Column11]])</f>
        <v>0.37897776743586498</v>
      </c>
      <c r="N1734" s="8">
        <f>Tableau2[[#This Row],[Longueur manquante]]-(6-Tableau2[[#This Row],[longueur]])</f>
        <v>-3.7013848044594448</v>
      </c>
    </row>
    <row r="1735" spans="2:14" x14ac:dyDescent="0.25">
      <c r="B1735" s="3" t="str">
        <f t="shared" si="54"/>
        <v>7</v>
      </c>
      <c r="C1735" s="4" t="str">
        <f>Test_Length_Start[[#This Row],[Column1]]</f>
        <v>7-Camera-0,05</v>
      </c>
      <c r="D1735" s="3">
        <f t="shared" si="55"/>
        <v>0.5</v>
      </c>
      <c r="E1735" s="4">
        <f>_xlfn.NUMBERVALUE(Test_Length_Start[[#This Row],[Column2]])</f>
        <v>68.4270985640931</v>
      </c>
      <c r="F1735" s="4">
        <f>_xlfn.NUMBERVALUE(Test_Length_Start[[#This Row],[Column3]])</f>
        <v>2.11312185781442</v>
      </c>
      <c r="G1735" s="4">
        <f>_xlfn.NUMBERVALUE(Test_Length_Start[[#This Row],[Column4]])</f>
        <v>9.3954348214116995E-2</v>
      </c>
      <c r="H1735" s="4">
        <f>_xlfn.NUMBERVALUE(Test_Length_Start[[#This Row],[Column5]])</f>
        <v>0.13390218327390299</v>
      </c>
      <c r="I1735" s="4">
        <f>_xlfn.NUMBERVALUE(Test_Length_Start[[#This Row],[Column6]])</f>
        <v>8.1681193655658096E-2</v>
      </c>
      <c r="J1735" s="4">
        <f>_xlfn.NUMBERVALUE(Test_Length_Start[[#This Row],[Column7]])</f>
        <v>0.125396406407423</v>
      </c>
      <c r="K1735" s="4">
        <f>_xlfn.NUMBERVALUE(Test_Length_Start[[#This Row],[Column12]])</f>
        <v>6.7074396320385796</v>
      </c>
      <c r="L1735" s="8">
        <f>_xlfn.NUMBERVALUE(Test_Length_Start[[#This Row],[Column10]])</f>
        <v>0.42220769769390898</v>
      </c>
      <c r="M1735" s="4">
        <f>_xlfn.NUMBERVALUE(Test_Length_Start[[#This Row],[Column11]])</f>
        <v>0.52892592335821298</v>
      </c>
      <c r="N1735" s="8">
        <f>Tableau2[[#This Row],[Longueur manquante]]-(6-Tableau2[[#This Row],[longueur]])</f>
        <v>-3.3579522188273669</v>
      </c>
    </row>
    <row r="1736" spans="2:14" x14ac:dyDescent="0.25">
      <c r="B1736" s="3" t="str">
        <f t="shared" si="54"/>
        <v>7</v>
      </c>
      <c r="C1736" s="4" t="str">
        <f>Test_Length_Start[[#This Row],[Column1]]</f>
        <v>7-Camera-0,05</v>
      </c>
      <c r="D1736" s="3">
        <f t="shared" si="55"/>
        <v>0.5</v>
      </c>
      <c r="E1736" s="4">
        <f>_xlfn.NUMBERVALUE(Test_Length_Start[[#This Row],[Column2]])</f>
        <v>77.735215118855905</v>
      </c>
      <c r="F1736" s="4">
        <f>_xlfn.NUMBERVALUE(Test_Length_Start[[#This Row],[Column3]])</f>
        <v>2.1793921088116899</v>
      </c>
      <c r="G1736" s="4">
        <f>_xlfn.NUMBERVALUE(Test_Length_Start[[#This Row],[Column4]])</f>
        <v>7.8903060032200295E-2</v>
      </c>
      <c r="H1736" s="4">
        <f>_xlfn.NUMBERVALUE(Test_Length_Start[[#This Row],[Column5]])</f>
        <v>0.117238686130792</v>
      </c>
      <c r="I1736" s="4">
        <f>_xlfn.NUMBERVALUE(Test_Length_Start[[#This Row],[Column6]])</f>
        <v>6.7449713121757002E-2</v>
      </c>
      <c r="J1736" s="4">
        <f>_xlfn.NUMBERVALUE(Test_Length_Start[[#This Row],[Column7]])</f>
        <v>0.11188793651279801</v>
      </c>
      <c r="K1736" s="4">
        <f>_xlfn.NUMBERVALUE(Test_Length_Start[[#This Row],[Column12]])</f>
        <v>6.0066892100730902</v>
      </c>
      <c r="L1736" s="8">
        <f>_xlfn.NUMBERVALUE(Test_Length_Start[[#This Row],[Column10]])</f>
        <v>0.24016022158991099</v>
      </c>
      <c r="M1736" s="4">
        <f>_xlfn.NUMBERVALUE(Test_Length_Start[[#This Row],[Column11]])</f>
        <v>0.40482018869066499</v>
      </c>
      <c r="N1736" s="8">
        <f>Tableau2[[#This Row],[Longueur manquante]]-(6-Tableau2[[#This Row],[longueur]])</f>
        <v>-3.4157877024976453</v>
      </c>
    </row>
    <row r="1737" spans="2:14" x14ac:dyDescent="0.25">
      <c r="B1737" s="3" t="str">
        <f t="shared" si="54"/>
        <v>7</v>
      </c>
      <c r="C1737" s="4" t="str">
        <f>Test_Length_Start[[#This Row],[Column1]]</f>
        <v>7-Camera-0,05</v>
      </c>
      <c r="D1737" s="3">
        <f t="shared" si="55"/>
        <v>0.5</v>
      </c>
      <c r="E1737" s="4">
        <f>_xlfn.NUMBERVALUE(Test_Length_Start[[#This Row],[Column2]])</f>
        <v>67.3142886231836</v>
      </c>
      <c r="F1737" s="4">
        <f>_xlfn.NUMBERVALUE(Test_Length_Start[[#This Row],[Column3]])</f>
        <v>2.1874978526489199</v>
      </c>
      <c r="G1737" s="4">
        <f>_xlfn.NUMBERVALUE(Test_Length_Start[[#This Row],[Column4]])</f>
        <v>6.0670573090737E-2</v>
      </c>
      <c r="H1737" s="4">
        <f>_xlfn.NUMBERVALUE(Test_Length_Start[[#This Row],[Column5]])</f>
        <v>9.8754316393398003E-2</v>
      </c>
      <c r="I1737" s="4">
        <f>_xlfn.NUMBERVALUE(Test_Length_Start[[#This Row],[Column6]])</f>
        <v>5.9324702158533402E-2</v>
      </c>
      <c r="J1737" s="4">
        <f>_xlfn.NUMBERVALUE(Test_Length_Start[[#This Row],[Column7]])</f>
        <v>8.9217975273214997E-2</v>
      </c>
      <c r="K1737" s="4">
        <f>_xlfn.NUMBERVALUE(Test_Length_Start[[#This Row],[Column12]])</f>
        <v>4.8429131390293998</v>
      </c>
      <c r="L1737" s="8">
        <f>_xlfn.NUMBERVALUE(Test_Length_Start[[#This Row],[Column10]])</f>
        <v>0.26128926311985801</v>
      </c>
      <c r="M1737" s="4">
        <f>_xlfn.NUMBERVALUE(Test_Length_Start[[#This Row],[Column11]])</f>
        <v>0.42691162888259798</v>
      </c>
      <c r="N1737" s="8">
        <f>Tableau2[[#This Row],[Longueur manquante]]-(6-Tableau2[[#This Row],[longueur]])</f>
        <v>-3.385590518468482</v>
      </c>
    </row>
    <row r="1738" spans="2:14" x14ac:dyDescent="0.25">
      <c r="B1738" s="3" t="str">
        <f t="shared" si="54"/>
        <v>7</v>
      </c>
      <c r="C1738" s="4" t="str">
        <f>Test_Length_Start[[#This Row],[Column1]]</f>
        <v>7-Camera-0,05</v>
      </c>
      <c r="D1738" s="3">
        <f t="shared" si="55"/>
        <v>0.5</v>
      </c>
      <c r="E1738" s="4">
        <f>_xlfn.NUMBERVALUE(Test_Length_Start[[#This Row],[Column2]])</f>
        <v>33.199501192379699</v>
      </c>
      <c r="F1738" s="4">
        <f>_xlfn.NUMBERVALUE(Test_Length_Start[[#This Row],[Column3]])</f>
        <v>1.81449471160348</v>
      </c>
      <c r="G1738" s="4">
        <f>_xlfn.NUMBERVALUE(Test_Length_Start[[#This Row],[Column4]])</f>
        <v>2.6590903809960799E-2</v>
      </c>
      <c r="H1738" s="4">
        <f>_xlfn.NUMBERVALUE(Test_Length_Start[[#This Row],[Column5]])</f>
        <v>8.3817298001154394E-2</v>
      </c>
      <c r="I1738" s="4">
        <f>_xlfn.NUMBERVALUE(Test_Length_Start[[#This Row],[Column6]])</f>
        <v>2.0472256976135399E-2</v>
      </c>
      <c r="J1738" s="4">
        <f>_xlfn.NUMBERVALUE(Test_Length_Start[[#This Row],[Column7]])</f>
        <v>6.8239848389936505E-2</v>
      </c>
      <c r="K1738" s="4">
        <f>_xlfn.NUMBERVALUE(Test_Length_Start[[#This Row],[Column12]])</f>
        <v>4.9342277070972997</v>
      </c>
      <c r="L1738" s="8">
        <f>_xlfn.NUMBERVALUE(Test_Length_Start[[#This Row],[Column10]])</f>
        <v>0.15307137074337801</v>
      </c>
      <c r="M1738" s="4">
        <f>_xlfn.NUMBERVALUE(Test_Length_Start[[#This Row],[Column11]])</f>
        <v>0.31186900480333501</v>
      </c>
      <c r="N1738" s="8">
        <f>Tableau2[[#This Row],[Longueur manquante]]-(6-Tableau2[[#This Row],[longueur]])</f>
        <v>-3.8736362835931848</v>
      </c>
    </row>
    <row r="1739" spans="2:14" x14ac:dyDescent="0.25">
      <c r="B1739" s="3" t="str">
        <f t="shared" si="54"/>
        <v>7</v>
      </c>
      <c r="C1739" s="4" t="str">
        <f>Test_Length_Start[[#This Row],[Column1]]</f>
        <v>7-Camera-0,05</v>
      </c>
      <c r="D1739" s="3">
        <f t="shared" si="55"/>
        <v>0.5</v>
      </c>
      <c r="E1739" s="4">
        <f>_xlfn.NUMBERVALUE(Test_Length_Start[[#This Row],[Column2]])</f>
        <v>68.778194166505202</v>
      </c>
      <c r="F1739" s="4">
        <f>_xlfn.NUMBERVALUE(Test_Length_Start[[#This Row],[Column3]])</f>
        <v>1.95528475299652</v>
      </c>
      <c r="G1739" s="4">
        <f>_xlfn.NUMBERVALUE(Test_Length_Start[[#This Row],[Column4]])</f>
        <v>3.3314506609653301E-2</v>
      </c>
      <c r="H1739" s="4">
        <f>_xlfn.NUMBERVALUE(Test_Length_Start[[#This Row],[Column5]])</f>
        <v>7.9793701675639594E-2</v>
      </c>
      <c r="I1739" s="4">
        <f>_xlfn.NUMBERVALUE(Test_Length_Start[[#This Row],[Column6]])</f>
        <v>2.2162389927710201E-2</v>
      </c>
      <c r="J1739" s="4">
        <f>_xlfn.NUMBERVALUE(Test_Length_Start[[#This Row],[Column7]])</f>
        <v>7.1791107854025593E-2</v>
      </c>
      <c r="K1739" s="4">
        <f>_xlfn.NUMBERVALUE(Test_Length_Start[[#This Row],[Column12]])</f>
        <v>4.8953045279486096</v>
      </c>
      <c r="L1739" s="8">
        <f>_xlfn.NUMBERVALUE(Test_Length_Start[[#This Row],[Column10]])</f>
        <v>0.101154008141025</v>
      </c>
      <c r="M1739" s="4">
        <f>_xlfn.NUMBERVALUE(Test_Length_Start[[#This Row],[Column11]])</f>
        <v>0.35178758124668502</v>
      </c>
      <c r="N1739" s="8">
        <f>Tableau2[[#This Row],[Longueur manquante]]-(6-Tableau2[[#This Row],[longueur]])</f>
        <v>-3.6929276657567951</v>
      </c>
    </row>
    <row r="1740" spans="2:14" x14ac:dyDescent="0.25">
      <c r="B1740" s="3" t="str">
        <f t="shared" si="54"/>
        <v>7</v>
      </c>
      <c r="C1740" s="4" t="str">
        <f>Test_Length_Start[[#This Row],[Column1]]</f>
        <v>7-Camera-0,05</v>
      </c>
      <c r="D1740" s="3">
        <f t="shared" si="55"/>
        <v>0.5</v>
      </c>
      <c r="E1740" s="4">
        <f>_xlfn.NUMBERVALUE(Test_Length_Start[[#This Row],[Column2]])</f>
        <v>81.758365742314794</v>
      </c>
      <c r="F1740" s="4">
        <f>_xlfn.NUMBERVALUE(Test_Length_Start[[#This Row],[Column3]])</f>
        <v>1.80370326924937</v>
      </c>
      <c r="G1740" s="4">
        <f>_xlfn.NUMBERVALUE(Test_Length_Start[[#This Row],[Column4]])</f>
        <v>3.4649222130900999E-2</v>
      </c>
      <c r="H1740" s="4">
        <f>_xlfn.NUMBERVALUE(Test_Length_Start[[#This Row],[Column5]])</f>
        <v>9.0987489851774905E-2</v>
      </c>
      <c r="I1740" s="4">
        <f>_xlfn.NUMBERVALUE(Test_Length_Start[[#This Row],[Column6]])</f>
        <v>2.6148674570483799E-2</v>
      </c>
      <c r="J1740" s="4">
        <f>_xlfn.NUMBERVALUE(Test_Length_Start[[#This Row],[Column7]])</f>
        <v>7.8598387024662805E-2</v>
      </c>
      <c r="K1740" s="4">
        <f>_xlfn.NUMBERVALUE(Test_Length_Start[[#This Row],[Column12]])</f>
        <v>4.9969650480197698</v>
      </c>
      <c r="L1740" s="8">
        <f>_xlfn.NUMBERVALUE(Test_Length_Start[[#This Row],[Column10]])</f>
        <v>9.9175998665745405E-2</v>
      </c>
      <c r="M1740" s="4">
        <f>_xlfn.NUMBERVALUE(Test_Length_Start[[#This Row],[Column11]])</f>
        <v>0.33533598724084601</v>
      </c>
      <c r="N1740" s="8">
        <f>Tableau2[[#This Row],[Longueur manquante]]-(6-Tableau2[[#This Row],[longueur]])</f>
        <v>-3.8609607435097839</v>
      </c>
    </row>
    <row r="1741" spans="2:14" x14ac:dyDescent="0.25">
      <c r="B1741" s="3" t="str">
        <f t="shared" si="54"/>
        <v>7</v>
      </c>
      <c r="C1741" s="4" t="str">
        <f>Test_Length_Start[[#This Row],[Column1]]</f>
        <v>7-Camera-0,05</v>
      </c>
      <c r="D1741" s="3">
        <f t="shared" si="55"/>
        <v>0.5</v>
      </c>
      <c r="E1741" s="4">
        <f>_xlfn.NUMBERVALUE(Test_Length_Start[[#This Row],[Column2]])</f>
        <v>78.921276875557297</v>
      </c>
      <c r="F1741" s="4">
        <f>_xlfn.NUMBERVALUE(Test_Length_Start[[#This Row],[Column3]])</f>
        <v>1.8597546927594599</v>
      </c>
      <c r="G1741" s="4">
        <f>_xlfn.NUMBERVALUE(Test_Length_Start[[#This Row],[Column4]])</f>
        <v>4.1189243582323898E-2</v>
      </c>
      <c r="H1741" s="4">
        <f>_xlfn.NUMBERVALUE(Test_Length_Start[[#This Row],[Column5]])</f>
        <v>9.5359921544206805E-2</v>
      </c>
      <c r="I1741" s="4">
        <f>_xlfn.NUMBERVALUE(Test_Length_Start[[#This Row],[Column6]])</f>
        <v>3.85057111878368E-2</v>
      </c>
      <c r="J1741" s="4">
        <f>_xlfn.NUMBERVALUE(Test_Length_Start[[#This Row],[Column7]])</f>
        <v>8.1436471445555103E-2</v>
      </c>
      <c r="K1741" s="4">
        <f>_xlfn.NUMBERVALUE(Test_Length_Start[[#This Row],[Column12]])</f>
        <v>5.2504422320052901</v>
      </c>
      <c r="L1741" s="8">
        <f>_xlfn.NUMBERVALUE(Test_Length_Start[[#This Row],[Column10]])</f>
        <v>0.10212329627529899</v>
      </c>
      <c r="M1741" s="4">
        <f>_xlfn.NUMBERVALUE(Test_Length_Start[[#This Row],[Column11]])</f>
        <v>0.37287680679048002</v>
      </c>
      <c r="N1741" s="8">
        <f>Tableau2[[#This Row],[Longueur manquante]]-(6-Tableau2[[#This Row],[longueur]])</f>
        <v>-3.7673685004500599</v>
      </c>
    </row>
    <row r="1742" spans="2:14" x14ac:dyDescent="0.25">
      <c r="B1742" s="3" t="str">
        <f t="shared" si="54"/>
        <v>7</v>
      </c>
      <c r="C1742" s="4" t="str">
        <f>Test_Length_Start[[#This Row],[Column1]]</f>
        <v>7-Camera-0,1</v>
      </c>
      <c r="D1742" s="3">
        <f t="shared" si="55"/>
        <v>1</v>
      </c>
      <c r="E1742" s="4">
        <f>_xlfn.NUMBERVALUE(Test_Length_Start[[#This Row],[Column2]])</f>
        <v>3.5808437543217901</v>
      </c>
      <c r="F1742" s="4">
        <f>_xlfn.NUMBERVALUE(Test_Length_Start[[#This Row],[Column3]])</f>
        <v>2.1172030874318599</v>
      </c>
      <c r="G1742" s="4">
        <f>_xlfn.NUMBERVALUE(Test_Length_Start[[#This Row],[Column4]])</f>
        <v>8.1107522503647597E-2</v>
      </c>
      <c r="H1742" s="4">
        <f>_xlfn.NUMBERVALUE(Test_Length_Start[[#This Row],[Column5]])</f>
        <v>0.28020957877407798</v>
      </c>
      <c r="I1742" s="4">
        <f>_xlfn.NUMBERVALUE(Test_Length_Start[[#This Row],[Column6]])</f>
        <v>6.1131537387861402E-2</v>
      </c>
      <c r="J1742" s="4">
        <f>_xlfn.NUMBERVALUE(Test_Length_Start[[#This Row],[Column7]])</f>
        <v>0.121910752367835</v>
      </c>
      <c r="K1742" s="4">
        <f>_xlfn.NUMBERVALUE(Test_Length_Start[[#This Row],[Column12]])</f>
        <v>4.1399365089600897</v>
      </c>
      <c r="L1742" s="8">
        <f>_xlfn.NUMBERVALUE(Test_Length_Start[[#This Row],[Column10]])</f>
        <v>0.29406013927997798</v>
      </c>
      <c r="M1742" s="4">
        <f>_xlfn.NUMBERVALUE(Test_Length_Start[[#This Row],[Column11]])</f>
        <v>0.99283099604638103</v>
      </c>
      <c r="N1742" s="8">
        <f>Tableau2[[#This Row],[Longueur manquante]]-(6-Tableau2[[#This Row],[longueur]])</f>
        <v>-2.889965916521759</v>
      </c>
    </row>
    <row r="1743" spans="2:14" x14ac:dyDescent="0.25">
      <c r="B1743" s="3" t="str">
        <f t="shared" si="54"/>
        <v>7</v>
      </c>
      <c r="C1743" s="4" t="str">
        <f>Test_Length_Start[[#This Row],[Column1]]</f>
        <v>7-Camera-0,1</v>
      </c>
      <c r="D1743" s="3">
        <f t="shared" si="55"/>
        <v>1</v>
      </c>
      <c r="E1743" s="4">
        <f>_xlfn.NUMBERVALUE(Test_Length_Start[[#This Row],[Column2]])</f>
        <v>14.2881276494193</v>
      </c>
      <c r="F1743" s="4">
        <f>_xlfn.NUMBERVALUE(Test_Length_Start[[#This Row],[Column3]])</f>
        <v>2.00482087160617</v>
      </c>
      <c r="G1743" s="4">
        <f>_xlfn.NUMBERVALUE(Test_Length_Start[[#This Row],[Column4]])</f>
        <v>0.148041211570689</v>
      </c>
      <c r="H1743" s="4">
        <f>_xlfn.NUMBERVALUE(Test_Length_Start[[#This Row],[Column5]])</f>
        <v>0.14808507877650201</v>
      </c>
      <c r="I1743" s="4">
        <f>_xlfn.NUMBERVALUE(Test_Length_Start[[#This Row],[Column6]])</f>
        <v>0.120852403490059</v>
      </c>
      <c r="J1743" s="4">
        <f>_xlfn.NUMBERVALUE(Test_Length_Start[[#This Row],[Column7]])</f>
        <v>0.133153350226591</v>
      </c>
      <c r="K1743" s="4">
        <f>_xlfn.NUMBERVALUE(Test_Length_Start[[#This Row],[Column12]])</f>
        <v>4.2355214689159704</v>
      </c>
      <c r="L1743" s="8">
        <f>_xlfn.NUMBERVALUE(Test_Length_Start[[#This Row],[Column10]])</f>
        <v>0.39839573537900702</v>
      </c>
      <c r="M1743" s="4">
        <f>_xlfn.NUMBERVALUE(Test_Length_Start[[#This Row],[Column11]])</f>
        <v>0.36510481942061002</v>
      </c>
      <c r="N1743" s="8">
        <f>Tableau2[[#This Row],[Longueur manquante]]-(6-Tableau2[[#This Row],[longueur]])</f>
        <v>-3.6300743089732199</v>
      </c>
    </row>
    <row r="1744" spans="2:14" x14ac:dyDescent="0.25">
      <c r="B1744" s="3" t="str">
        <f t="shared" si="54"/>
        <v>7</v>
      </c>
      <c r="C1744" s="4" t="str">
        <f>Test_Length_Start[[#This Row],[Column1]]</f>
        <v>7-Camera-0,1</v>
      </c>
      <c r="D1744" s="3">
        <f t="shared" si="55"/>
        <v>1</v>
      </c>
      <c r="E1744" s="4">
        <f>_xlfn.NUMBERVALUE(Test_Length_Start[[#This Row],[Column2]])</f>
        <v>57.988904004530802</v>
      </c>
      <c r="F1744" s="4">
        <f>_xlfn.NUMBERVALUE(Test_Length_Start[[#This Row],[Column3]])</f>
        <v>2.12755381377427</v>
      </c>
      <c r="G1744" s="4">
        <f>_xlfn.NUMBERVALUE(Test_Length_Start[[#This Row],[Column4]])</f>
        <v>0.13552595838999801</v>
      </c>
      <c r="H1744" s="4">
        <f>_xlfn.NUMBERVALUE(Test_Length_Start[[#This Row],[Column5]])</f>
        <v>0.153013470699223</v>
      </c>
      <c r="I1744" s="4">
        <f>_xlfn.NUMBERVALUE(Test_Length_Start[[#This Row],[Column6]])</f>
        <v>0.116200040749008</v>
      </c>
      <c r="J1744" s="4">
        <f>_xlfn.NUMBERVALUE(Test_Length_Start[[#This Row],[Column7]])</f>
        <v>0.143719193212903</v>
      </c>
      <c r="K1744" s="4">
        <f>_xlfn.NUMBERVALUE(Test_Length_Start[[#This Row],[Column12]])</f>
        <v>3.35617711907252</v>
      </c>
      <c r="L1744" s="8">
        <f>_xlfn.NUMBERVALUE(Test_Length_Start[[#This Row],[Column10]])</f>
        <v>0.49150804063867798</v>
      </c>
      <c r="M1744" s="4">
        <f>_xlfn.NUMBERVALUE(Test_Length_Start[[#This Row],[Column11]])</f>
        <v>0.36533040299039998</v>
      </c>
      <c r="N1744" s="8">
        <f>Tableau2[[#This Row],[Longueur manquante]]-(6-Tableau2[[#This Row],[longueur]])</f>
        <v>-3.5071157832353301</v>
      </c>
    </row>
    <row r="1745" spans="2:14" x14ac:dyDescent="0.25">
      <c r="B1745" s="3" t="str">
        <f t="shared" si="54"/>
        <v>7</v>
      </c>
      <c r="C1745" s="4" t="str">
        <f>Test_Length_Start[[#This Row],[Column1]]</f>
        <v>7-Camera-0,1</v>
      </c>
      <c r="D1745" s="3">
        <f t="shared" si="55"/>
        <v>1</v>
      </c>
      <c r="E1745" s="4">
        <f>_xlfn.NUMBERVALUE(Test_Length_Start[[#This Row],[Column2]])</f>
        <v>60.350239895457797</v>
      </c>
      <c r="F1745" s="4">
        <f>_xlfn.NUMBERVALUE(Test_Length_Start[[#This Row],[Column3]])</f>
        <v>2.1114822695434698</v>
      </c>
      <c r="G1745" s="4">
        <f>_xlfn.NUMBERVALUE(Test_Length_Start[[#This Row],[Column4]])</f>
        <v>9.2727731474759198E-2</v>
      </c>
      <c r="H1745" s="4">
        <f>_xlfn.NUMBERVALUE(Test_Length_Start[[#This Row],[Column5]])</f>
        <v>0.117626362534674</v>
      </c>
      <c r="I1745" s="4">
        <f>_xlfn.NUMBERVALUE(Test_Length_Start[[#This Row],[Column6]])</f>
        <v>8.17614767628526E-2</v>
      </c>
      <c r="J1745" s="4">
        <f>_xlfn.NUMBERVALUE(Test_Length_Start[[#This Row],[Column7]])</f>
        <v>0.11322635350372701</v>
      </c>
      <c r="K1745" s="4">
        <f>_xlfn.NUMBERVALUE(Test_Length_Start[[#This Row],[Column12]])</f>
        <v>3.81564708193764</v>
      </c>
      <c r="L1745" s="8">
        <f>_xlfn.NUMBERVALUE(Test_Length_Start[[#This Row],[Column10]])</f>
        <v>0.29778792811259802</v>
      </c>
      <c r="M1745" s="4">
        <f>_xlfn.NUMBERVALUE(Test_Length_Start[[#This Row],[Column11]])</f>
        <v>0.39418426070890999</v>
      </c>
      <c r="N1745" s="8">
        <f>Tableau2[[#This Row],[Longueur manquante]]-(6-Tableau2[[#This Row],[longueur]])</f>
        <v>-3.49433346974762</v>
      </c>
    </row>
    <row r="1746" spans="2:14" x14ac:dyDescent="0.25">
      <c r="B1746" s="3" t="str">
        <f t="shared" si="54"/>
        <v>7</v>
      </c>
      <c r="C1746" s="4" t="str">
        <f>Test_Length_Start[[#This Row],[Column1]]</f>
        <v>7-Camera-0,1</v>
      </c>
      <c r="D1746" s="3">
        <f t="shared" si="55"/>
        <v>1</v>
      </c>
      <c r="E1746" s="4">
        <f>_xlfn.NUMBERVALUE(Test_Length_Start[[#This Row],[Column2]])</f>
        <v>65.157882841452803</v>
      </c>
      <c r="F1746" s="4">
        <f>_xlfn.NUMBERVALUE(Test_Length_Start[[#This Row],[Column3]])</f>
        <v>2.1732788578142599</v>
      </c>
      <c r="G1746" s="4">
        <f>_xlfn.NUMBERVALUE(Test_Length_Start[[#This Row],[Column4]])</f>
        <v>6.3265167476157597E-2</v>
      </c>
      <c r="H1746" s="4">
        <f>_xlfn.NUMBERVALUE(Test_Length_Start[[#This Row],[Column5]])</f>
        <v>0.106958456801899</v>
      </c>
      <c r="I1746" s="4">
        <f>_xlfn.NUMBERVALUE(Test_Length_Start[[#This Row],[Column6]])</f>
        <v>4.3201345250515E-2</v>
      </c>
      <c r="J1746" s="4">
        <f>_xlfn.NUMBERVALUE(Test_Length_Start[[#This Row],[Column7]])</f>
        <v>0.100606288689906</v>
      </c>
      <c r="K1746" s="4">
        <f>_xlfn.NUMBERVALUE(Test_Length_Start[[#This Row],[Column12]])</f>
        <v>4.3000752760563001</v>
      </c>
      <c r="L1746" s="8">
        <f>_xlfn.NUMBERVALUE(Test_Length_Start[[#This Row],[Column10]])</f>
        <v>0.24228079556618701</v>
      </c>
      <c r="M1746" s="4">
        <f>_xlfn.NUMBERVALUE(Test_Length_Start[[#This Row],[Column11]])</f>
        <v>0.39111691337431498</v>
      </c>
      <c r="N1746" s="8">
        <f>Tableau2[[#This Row],[Longueur manquante]]-(6-Tableau2[[#This Row],[longueur]])</f>
        <v>-3.435604228811425</v>
      </c>
    </row>
    <row r="1747" spans="2:14" x14ac:dyDescent="0.25">
      <c r="B1747" s="3" t="str">
        <f t="shared" si="54"/>
        <v>7</v>
      </c>
      <c r="C1747" s="4" t="str">
        <f>Test_Length_Start[[#This Row],[Column1]]</f>
        <v>7-Camera-0,1</v>
      </c>
      <c r="D1747" s="3">
        <f t="shared" si="55"/>
        <v>1</v>
      </c>
      <c r="E1747" s="4">
        <f>_xlfn.NUMBERVALUE(Test_Length_Start[[#This Row],[Column2]])</f>
        <v>71.269640793977004</v>
      </c>
      <c r="F1747" s="4">
        <f>_xlfn.NUMBERVALUE(Test_Length_Start[[#This Row],[Column3]])</f>
        <v>2.0811632919258098</v>
      </c>
      <c r="G1747" s="4">
        <f>_xlfn.NUMBERVALUE(Test_Length_Start[[#This Row],[Column4]])</f>
        <v>9.6246231523328798E-2</v>
      </c>
      <c r="H1747" s="4">
        <f>_xlfn.NUMBERVALUE(Test_Length_Start[[#This Row],[Column5]])</f>
        <v>0.135069190720151</v>
      </c>
      <c r="I1747" s="4">
        <f>_xlfn.NUMBERVALUE(Test_Length_Start[[#This Row],[Column6]])</f>
        <v>7.7211397263346304E-2</v>
      </c>
      <c r="J1747" s="4">
        <f>_xlfn.NUMBERVALUE(Test_Length_Start[[#This Row],[Column7]])</f>
        <v>0.119758820348028</v>
      </c>
      <c r="K1747" s="4">
        <f>_xlfn.NUMBERVALUE(Test_Length_Start[[#This Row],[Column12]])</f>
        <v>3.65962673001922</v>
      </c>
      <c r="L1747" s="8">
        <f>_xlfn.NUMBERVALUE(Test_Length_Start[[#This Row],[Column10]])</f>
        <v>0.32412966728768</v>
      </c>
      <c r="M1747" s="4">
        <f>_xlfn.NUMBERVALUE(Test_Length_Start[[#This Row],[Column11]])</f>
        <v>0.412899163654743</v>
      </c>
      <c r="N1747" s="8">
        <f>Tableau2[[#This Row],[Longueur manquante]]-(6-Tableau2[[#This Row],[longueur]])</f>
        <v>-3.5059375444194472</v>
      </c>
    </row>
    <row r="1748" spans="2:14" x14ac:dyDescent="0.25">
      <c r="B1748" s="3" t="str">
        <f t="shared" si="54"/>
        <v>7</v>
      </c>
      <c r="C1748" s="4" t="str">
        <f>Test_Length_Start[[#This Row],[Column1]]</f>
        <v>7-Camera-0,1</v>
      </c>
      <c r="D1748" s="3">
        <f t="shared" si="55"/>
        <v>1</v>
      </c>
      <c r="E1748" s="4">
        <f>_xlfn.NUMBERVALUE(Test_Length_Start[[#This Row],[Column2]])</f>
        <v>66.254445881648195</v>
      </c>
      <c r="F1748" s="4">
        <f>_xlfn.NUMBERVALUE(Test_Length_Start[[#This Row],[Column3]])</f>
        <v>1.96491476510675</v>
      </c>
      <c r="G1748" s="4">
        <f>_xlfn.NUMBERVALUE(Test_Length_Start[[#This Row],[Column4]])</f>
        <v>0.113643147086837</v>
      </c>
      <c r="H1748" s="4">
        <f>_xlfn.NUMBERVALUE(Test_Length_Start[[#This Row],[Column5]])</f>
        <v>0.12747758964751699</v>
      </c>
      <c r="I1748" s="4">
        <f>_xlfn.NUMBERVALUE(Test_Length_Start[[#This Row],[Column6]])</f>
        <v>9.9130312723311895E-2</v>
      </c>
      <c r="J1748" s="4">
        <f>_xlfn.NUMBERVALUE(Test_Length_Start[[#This Row],[Column7]])</f>
        <v>0.117747676284596</v>
      </c>
      <c r="K1748" s="4">
        <f>_xlfn.NUMBERVALUE(Test_Length_Start[[#This Row],[Column12]])</f>
        <v>4.8118177950382197</v>
      </c>
      <c r="L1748" s="8">
        <f>_xlfn.NUMBERVALUE(Test_Length_Start[[#This Row],[Column10]])</f>
        <v>0.323202174941287</v>
      </c>
      <c r="M1748" s="4">
        <f>_xlfn.NUMBERVALUE(Test_Length_Start[[#This Row],[Column11]])</f>
        <v>0.32329903141042299</v>
      </c>
      <c r="N1748" s="8">
        <f>Tableau2[[#This Row],[Longueur manquante]]-(6-Tableau2[[#This Row],[longueur]])</f>
        <v>-3.7117862034828271</v>
      </c>
    </row>
    <row r="1749" spans="2:14" x14ac:dyDescent="0.25">
      <c r="B1749" s="3" t="str">
        <f t="shared" si="54"/>
        <v>7</v>
      </c>
      <c r="C1749" s="4" t="str">
        <f>Test_Length_Start[[#This Row],[Column1]]</f>
        <v>7-Camera-0,1</v>
      </c>
      <c r="D1749" s="3">
        <f t="shared" si="55"/>
        <v>1</v>
      </c>
      <c r="E1749" s="4">
        <f>_xlfn.NUMBERVALUE(Test_Length_Start[[#This Row],[Column2]])</f>
        <v>72.380557994967404</v>
      </c>
      <c r="F1749" s="4">
        <f>_xlfn.NUMBERVALUE(Test_Length_Start[[#This Row],[Column3]])</f>
        <v>1.9536443363765501</v>
      </c>
      <c r="G1749" s="4">
        <f>_xlfn.NUMBERVALUE(Test_Length_Start[[#This Row],[Column4]])</f>
        <v>0.104554411408204</v>
      </c>
      <c r="H1749" s="4">
        <f>_xlfn.NUMBERVALUE(Test_Length_Start[[#This Row],[Column5]])</f>
        <v>0.127870803865999</v>
      </c>
      <c r="I1749" s="4">
        <f>_xlfn.NUMBERVALUE(Test_Length_Start[[#This Row],[Column6]])</f>
        <v>7.7212161716305294E-2</v>
      </c>
      <c r="J1749" s="4">
        <f>_xlfn.NUMBERVALUE(Test_Length_Start[[#This Row],[Column7]])</f>
        <v>0.115589051175012</v>
      </c>
      <c r="K1749" s="4">
        <f>_xlfn.NUMBERVALUE(Test_Length_Start[[#This Row],[Column12]])</f>
        <v>4.3110453271074203</v>
      </c>
      <c r="L1749" s="8">
        <f>_xlfn.NUMBERVALUE(Test_Length_Start[[#This Row],[Column10]])</f>
        <v>0.35274564882360698</v>
      </c>
      <c r="M1749" s="4">
        <f>_xlfn.NUMBERVALUE(Test_Length_Start[[#This Row],[Column11]])</f>
        <v>0.352813632561984</v>
      </c>
      <c r="N1749" s="8">
        <f>Tableau2[[#This Row],[Longueur manquante]]-(6-Tableau2[[#This Row],[longueur]])</f>
        <v>-3.6935420310614657</v>
      </c>
    </row>
    <row r="1750" spans="2:14" x14ac:dyDescent="0.25">
      <c r="B1750" s="3" t="str">
        <f t="shared" si="54"/>
        <v>7</v>
      </c>
      <c r="C1750" s="4" t="str">
        <f>Test_Length_Start[[#This Row],[Column1]]</f>
        <v>7-Camera-0,1</v>
      </c>
      <c r="D1750" s="3">
        <f t="shared" si="55"/>
        <v>1</v>
      </c>
      <c r="E1750" s="4">
        <f>_xlfn.NUMBERVALUE(Test_Length_Start[[#This Row],[Column2]])</f>
        <v>73.0694482956564</v>
      </c>
      <c r="F1750" s="4">
        <f>_xlfn.NUMBERVALUE(Test_Length_Start[[#This Row],[Column3]])</f>
        <v>1.9146975400818</v>
      </c>
      <c r="G1750" s="4">
        <f>_xlfn.NUMBERVALUE(Test_Length_Start[[#This Row],[Column4]])</f>
        <v>6.9264204343736105E-2</v>
      </c>
      <c r="H1750" s="4">
        <f>_xlfn.NUMBERVALUE(Test_Length_Start[[#This Row],[Column5]])</f>
        <v>0.12220639809699101</v>
      </c>
      <c r="I1750" s="4">
        <f>_xlfn.NUMBERVALUE(Test_Length_Start[[#This Row],[Column6]])</f>
        <v>5.6430644916729E-2</v>
      </c>
      <c r="J1750" s="4">
        <f>_xlfn.NUMBERVALUE(Test_Length_Start[[#This Row],[Column7]])</f>
        <v>0.10943198884777799</v>
      </c>
      <c r="K1750" s="4">
        <f>_xlfn.NUMBERVALUE(Test_Length_Start[[#This Row],[Column12]])</f>
        <v>3.7349496600218099</v>
      </c>
      <c r="L1750" s="8">
        <f>_xlfn.NUMBERVALUE(Test_Length_Start[[#This Row],[Column10]])</f>
        <v>0.21014557509139201</v>
      </c>
      <c r="M1750" s="4">
        <f>_xlfn.NUMBERVALUE(Test_Length_Start[[#This Row],[Column11]])</f>
        <v>0.41969022302862202</v>
      </c>
      <c r="N1750" s="8">
        <f>Tableau2[[#This Row],[Longueur manquante]]-(6-Tableau2[[#This Row],[longueur]])</f>
        <v>-3.665612236889578</v>
      </c>
    </row>
    <row r="1751" spans="2:14" x14ac:dyDescent="0.25">
      <c r="B1751" s="3" t="str">
        <f t="shared" si="54"/>
        <v>7</v>
      </c>
      <c r="C1751" s="4" t="str">
        <f>Test_Length_Start[[#This Row],[Column1]]</f>
        <v>7-Camera-0,1</v>
      </c>
      <c r="D1751" s="3">
        <f t="shared" si="55"/>
        <v>1</v>
      </c>
      <c r="E1751" s="4">
        <f>_xlfn.NUMBERVALUE(Test_Length_Start[[#This Row],[Column2]])</f>
        <v>74.514445142783401</v>
      </c>
      <c r="F1751" s="4">
        <f>_xlfn.NUMBERVALUE(Test_Length_Start[[#This Row],[Column3]])</f>
        <v>2.1569357513056899</v>
      </c>
      <c r="G1751" s="4">
        <f>_xlfn.NUMBERVALUE(Test_Length_Start[[#This Row],[Column4]])</f>
        <v>6.0318850056910303E-2</v>
      </c>
      <c r="H1751" s="4">
        <f>_xlfn.NUMBERVALUE(Test_Length_Start[[#This Row],[Column5]])</f>
        <v>0.111425506776762</v>
      </c>
      <c r="I1751" s="4">
        <f>_xlfn.NUMBERVALUE(Test_Length_Start[[#This Row],[Column6]])</f>
        <v>6.0750088774799302E-2</v>
      </c>
      <c r="J1751" s="4">
        <f>_xlfn.NUMBERVALUE(Test_Length_Start[[#This Row],[Column7]])</f>
        <v>9.1686786768962497E-2</v>
      </c>
      <c r="K1751" s="4">
        <f>_xlfn.NUMBERVALUE(Test_Length_Start[[#This Row],[Column12]])</f>
        <v>5.8513940930133597</v>
      </c>
      <c r="L1751" s="8">
        <f>_xlfn.NUMBERVALUE(Test_Length_Start[[#This Row],[Column10]])</f>
        <v>0.202299002626703</v>
      </c>
      <c r="M1751" s="4">
        <f>_xlfn.NUMBERVALUE(Test_Length_Start[[#This Row],[Column11]])</f>
        <v>0.43143868815683301</v>
      </c>
      <c r="N1751" s="8">
        <f>Tableau2[[#This Row],[Longueur manquante]]-(6-Tableau2[[#This Row],[longueur]])</f>
        <v>-3.4116255605374772</v>
      </c>
    </row>
    <row r="1752" spans="2:14" x14ac:dyDescent="0.25">
      <c r="B1752" s="3" t="str">
        <f t="shared" si="54"/>
        <v>7</v>
      </c>
      <c r="C1752" s="4" t="str">
        <f>Test_Length_Start[[#This Row],[Column1]]</f>
        <v>7-Camera-0,1</v>
      </c>
      <c r="D1752" s="3">
        <f t="shared" si="55"/>
        <v>1</v>
      </c>
      <c r="E1752" s="4">
        <f>_xlfn.NUMBERVALUE(Test_Length_Start[[#This Row],[Column2]])</f>
        <v>22.186169860967102</v>
      </c>
      <c r="F1752" s="4">
        <f>_xlfn.NUMBERVALUE(Test_Length_Start[[#This Row],[Column3]])</f>
        <v>2.1526476486976098</v>
      </c>
      <c r="G1752" s="4">
        <f>_xlfn.NUMBERVALUE(Test_Length_Start[[#This Row],[Column4]])</f>
        <v>0.18577960373803201</v>
      </c>
      <c r="H1752" s="4">
        <f>_xlfn.NUMBERVALUE(Test_Length_Start[[#This Row],[Column5]])</f>
        <v>0.37224829844683699</v>
      </c>
      <c r="I1752" s="4">
        <f>_xlfn.NUMBERVALUE(Test_Length_Start[[#This Row],[Column6]])</f>
        <v>0.12914877983708301</v>
      </c>
      <c r="J1752" s="4">
        <f>_xlfn.NUMBERVALUE(Test_Length_Start[[#This Row],[Column7]])</f>
        <v>0.24903201197288299</v>
      </c>
      <c r="K1752" s="4">
        <f>_xlfn.NUMBERVALUE(Test_Length_Start[[#This Row],[Column12]])</f>
        <v>4.0599272450199297</v>
      </c>
      <c r="L1752" s="8">
        <f>_xlfn.NUMBERVALUE(Test_Length_Start[[#This Row],[Column10]])</f>
        <v>0.62041228089948797</v>
      </c>
      <c r="M1752" s="4">
        <f>_xlfn.NUMBERVALUE(Test_Length_Start[[#This Row],[Column11]])</f>
        <v>1.1104429538019001</v>
      </c>
      <c r="N1752" s="8">
        <f>Tableau2[[#This Row],[Longueur manquante]]-(6-Tableau2[[#This Row],[longueur]])</f>
        <v>-2.7369093975004901</v>
      </c>
    </row>
    <row r="1753" spans="2:14" x14ac:dyDescent="0.25">
      <c r="B1753" s="3" t="str">
        <f t="shared" si="54"/>
        <v>7</v>
      </c>
      <c r="C1753" s="4" t="str">
        <f>Test_Length_Start[[#This Row],[Column1]]</f>
        <v>7-Camera-0,1</v>
      </c>
      <c r="D1753" s="3">
        <f t="shared" si="55"/>
        <v>1</v>
      </c>
      <c r="E1753" s="4">
        <f>_xlfn.NUMBERVALUE(Test_Length_Start[[#This Row],[Column2]])</f>
        <v>81.475195828294602</v>
      </c>
      <c r="F1753" s="4">
        <f>_xlfn.NUMBERVALUE(Test_Length_Start[[#This Row],[Column3]])</f>
        <v>2.1545046658112601</v>
      </c>
      <c r="G1753" s="4">
        <f>_xlfn.NUMBERVALUE(Test_Length_Start[[#This Row],[Column4]])</f>
        <v>0.10236222154204599</v>
      </c>
      <c r="H1753" s="4">
        <f>_xlfn.NUMBERVALUE(Test_Length_Start[[#This Row],[Column5]])</f>
        <v>0.14940248661428401</v>
      </c>
      <c r="I1753" s="4">
        <f>_xlfn.NUMBERVALUE(Test_Length_Start[[#This Row],[Column6]])</f>
        <v>9.2649106211399906E-2</v>
      </c>
      <c r="J1753" s="4">
        <f>_xlfn.NUMBERVALUE(Test_Length_Start[[#This Row],[Column7]])</f>
        <v>0.14541922136777999</v>
      </c>
      <c r="K1753" s="4">
        <f>_xlfn.NUMBERVALUE(Test_Length_Start[[#This Row],[Column12]])</f>
        <v>4.5897445499431297</v>
      </c>
      <c r="L1753" s="8">
        <f>_xlfn.NUMBERVALUE(Test_Length_Start[[#This Row],[Column10]])</f>
        <v>0.25602971620651599</v>
      </c>
      <c r="M1753" s="4">
        <f>_xlfn.NUMBERVALUE(Test_Length_Start[[#This Row],[Column11]])</f>
        <v>0.52596738929241305</v>
      </c>
      <c r="N1753" s="8">
        <f>Tableau2[[#This Row],[Longueur manquante]]-(6-Tableau2[[#This Row],[longueur]])</f>
        <v>-3.3195279448963269</v>
      </c>
    </row>
    <row r="1754" spans="2:14" x14ac:dyDescent="0.25">
      <c r="B1754" s="3" t="str">
        <f t="shared" si="54"/>
        <v>7</v>
      </c>
      <c r="C1754" s="4" t="str">
        <f>Test_Length_Start[[#This Row],[Column1]]</f>
        <v>7-Camera-0,1</v>
      </c>
      <c r="D1754" s="3">
        <f t="shared" si="55"/>
        <v>1</v>
      </c>
      <c r="E1754" s="4">
        <f>_xlfn.NUMBERVALUE(Test_Length_Start[[#This Row],[Column2]])</f>
        <v>83.242929611375899</v>
      </c>
      <c r="F1754" s="4">
        <f>_xlfn.NUMBERVALUE(Test_Length_Start[[#This Row],[Column3]])</f>
        <v>2.1725890720741798</v>
      </c>
      <c r="G1754" s="4">
        <f>_xlfn.NUMBERVALUE(Test_Length_Start[[#This Row],[Column4]])</f>
        <v>7.0896711171835505E-2</v>
      </c>
      <c r="H1754" s="4">
        <f>_xlfn.NUMBERVALUE(Test_Length_Start[[#This Row],[Column5]])</f>
        <v>0.107904310412755</v>
      </c>
      <c r="I1754" s="4">
        <f>_xlfn.NUMBERVALUE(Test_Length_Start[[#This Row],[Column6]])</f>
        <v>5.3642767463543899E-2</v>
      </c>
      <c r="J1754" s="4">
        <f>_xlfn.NUMBERVALUE(Test_Length_Start[[#This Row],[Column7]])</f>
        <v>0.102586156090741</v>
      </c>
      <c r="K1754" s="4">
        <f>_xlfn.NUMBERVALUE(Test_Length_Start[[#This Row],[Column12]])</f>
        <v>4.2522270310437298</v>
      </c>
      <c r="L1754" s="8">
        <f>_xlfn.NUMBERVALUE(Test_Length_Start[[#This Row],[Column10]])</f>
        <v>0.21183470019616299</v>
      </c>
      <c r="M1754" s="4">
        <f>_xlfn.NUMBERVALUE(Test_Length_Start[[#This Row],[Column11]])</f>
        <v>0.37776261179938098</v>
      </c>
      <c r="N1754" s="8">
        <f>Tableau2[[#This Row],[Longueur manquante]]-(6-Tableau2[[#This Row],[longueur]])</f>
        <v>-3.4496483161264391</v>
      </c>
    </row>
    <row r="1755" spans="2:14" x14ac:dyDescent="0.25">
      <c r="B1755" s="3" t="str">
        <f t="shared" si="54"/>
        <v>7</v>
      </c>
      <c r="C1755" s="4" t="str">
        <f>Test_Length_Start[[#This Row],[Column1]]</f>
        <v>7-Camera-0,1</v>
      </c>
      <c r="D1755" s="3">
        <f t="shared" si="55"/>
        <v>1</v>
      </c>
      <c r="E1755" s="4">
        <f>_xlfn.NUMBERVALUE(Test_Length_Start[[#This Row],[Column2]])</f>
        <v>71.797085719941094</v>
      </c>
      <c r="F1755" s="4">
        <f>_xlfn.NUMBERVALUE(Test_Length_Start[[#This Row],[Column3]])</f>
        <v>2.0386900257364502</v>
      </c>
      <c r="G1755" s="4">
        <f>_xlfn.NUMBERVALUE(Test_Length_Start[[#This Row],[Column4]])</f>
        <v>0.14137934085610601</v>
      </c>
      <c r="H1755" s="4">
        <f>_xlfn.NUMBERVALUE(Test_Length_Start[[#This Row],[Column5]])</f>
        <v>0.14017716711453801</v>
      </c>
      <c r="I1755" s="4">
        <f>_xlfn.NUMBERVALUE(Test_Length_Start[[#This Row],[Column6]])</f>
        <v>0.10030985926740101</v>
      </c>
      <c r="J1755" s="4">
        <f>_xlfn.NUMBERVALUE(Test_Length_Start[[#This Row],[Column7]])</f>
        <v>0.11023056438394301</v>
      </c>
      <c r="K1755" s="4">
        <f>_xlfn.NUMBERVALUE(Test_Length_Start[[#This Row],[Column12]])</f>
        <v>4.2881073890021</v>
      </c>
      <c r="L1755" s="8">
        <f>_xlfn.NUMBERVALUE(Test_Length_Start[[#This Row],[Column10]])</f>
        <v>0.44320875282052102</v>
      </c>
      <c r="M1755" s="4">
        <f>_xlfn.NUMBERVALUE(Test_Length_Start[[#This Row],[Column11]])</f>
        <v>0.44331986492890502</v>
      </c>
      <c r="N1755" s="8">
        <f>Tableau2[[#This Row],[Longueur manquante]]-(6-Tableau2[[#This Row],[longueur]])</f>
        <v>-3.5179901093346446</v>
      </c>
    </row>
    <row r="1756" spans="2:14" x14ac:dyDescent="0.25">
      <c r="B1756" s="3" t="str">
        <f t="shared" si="54"/>
        <v>7</v>
      </c>
      <c r="C1756" s="4" t="str">
        <f>Test_Length_Start[[#This Row],[Column1]]</f>
        <v>7-Camera-0,1</v>
      </c>
      <c r="D1756" s="3">
        <f t="shared" si="55"/>
        <v>1</v>
      </c>
      <c r="E1756" s="4">
        <f>_xlfn.NUMBERVALUE(Test_Length_Start[[#This Row],[Column2]])</f>
        <v>49.189466584911202</v>
      </c>
      <c r="F1756" s="4">
        <f>_xlfn.NUMBERVALUE(Test_Length_Start[[#This Row],[Column3]])</f>
        <v>2.0675490455086099</v>
      </c>
      <c r="G1756" s="4">
        <f>_xlfn.NUMBERVALUE(Test_Length_Start[[#This Row],[Column4]])</f>
        <v>0.13256429571310399</v>
      </c>
      <c r="H1756" s="4">
        <f>_xlfn.NUMBERVALUE(Test_Length_Start[[#This Row],[Column5]])</f>
        <v>0.143047293275437</v>
      </c>
      <c r="I1756" s="4">
        <f>_xlfn.NUMBERVALUE(Test_Length_Start[[#This Row],[Column6]])</f>
        <v>0.122459688884978</v>
      </c>
      <c r="J1756" s="4">
        <f>_xlfn.NUMBERVALUE(Test_Length_Start[[#This Row],[Column7]])</f>
        <v>0.135166764938212</v>
      </c>
      <c r="K1756" s="4">
        <f>_xlfn.NUMBERVALUE(Test_Length_Start[[#This Row],[Column12]])</f>
        <v>5.6799164090771201</v>
      </c>
      <c r="L1756" s="8">
        <f>_xlfn.NUMBERVALUE(Test_Length_Start[[#This Row],[Column10]])</f>
        <v>0.33464795646294099</v>
      </c>
      <c r="M1756" s="4">
        <f>_xlfn.NUMBERVALUE(Test_Length_Start[[#This Row],[Column11]])</f>
        <v>0.330445775523455</v>
      </c>
      <c r="N1756" s="8">
        <f>Tableau2[[#This Row],[Longueur manquante]]-(6-Tableau2[[#This Row],[longueur]])</f>
        <v>-3.6020051789679353</v>
      </c>
    </row>
    <row r="1757" spans="2:14" x14ac:dyDescent="0.25">
      <c r="B1757" s="3" t="str">
        <f t="shared" si="54"/>
        <v>7</v>
      </c>
      <c r="C1757" s="4" t="str">
        <f>Test_Length_Start[[#This Row],[Column1]]</f>
        <v>7-Camera-0,1</v>
      </c>
      <c r="D1757" s="3">
        <f t="shared" si="55"/>
        <v>1</v>
      </c>
      <c r="E1757" s="4">
        <f>_xlfn.NUMBERVALUE(Test_Length_Start[[#This Row],[Column2]])</f>
        <v>78.747068961318007</v>
      </c>
      <c r="F1757" s="4">
        <f>_xlfn.NUMBERVALUE(Test_Length_Start[[#This Row],[Column3]])</f>
        <v>1.9218927542255</v>
      </c>
      <c r="G1757" s="4">
        <f>_xlfn.NUMBERVALUE(Test_Length_Start[[#This Row],[Column4]])</f>
        <v>5.5185314328322799E-2</v>
      </c>
      <c r="H1757" s="4">
        <f>_xlfn.NUMBERVALUE(Test_Length_Start[[#This Row],[Column5]])</f>
        <v>0.118106344757204</v>
      </c>
      <c r="I1757" s="4">
        <f>_xlfn.NUMBERVALUE(Test_Length_Start[[#This Row],[Column6]])</f>
        <v>3.2443900251956002E-2</v>
      </c>
      <c r="J1757" s="4">
        <f>_xlfn.NUMBERVALUE(Test_Length_Start[[#This Row],[Column7]])</f>
        <v>9.1153826214659603E-2</v>
      </c>
      <c r="K1757" s="4">
        <f>_xlfn.NUMBERVALUE(Test_Length_Start[[#This Row],[Column12]])</f>
        <v>4.3468674960313303</v>
      </c>
      <c r="L1757" s="8">
        <f>_xlfn.NUMBERVALUE(Test_Length_Start[[#This Row],[Column10]])</f>
        <v>0.32395403535226802</v>
      </c>
      <c r="M1757" s="4">
        <f>_xlfn.NUMBERVALUE(Test_Length_Start[[#This Row],[Column11]])</f>
        <v>0.54784817637932604</v>
      </c>
      <c r="N1757" s="8">
        <f>Tableau2[[#This Row],[Longueur manquante]]-(6-Tableau2[[#This Row],[longueur]])</f>
        <v>-3.5302590693951745</v>
      </c>
    </row>
    <row r="1758" spans="2:14" x14ac:dyDescent="0.25">
      <c r="B1758" s="3" t="str">
        <f t="shared" si="54"/>
        <v>7</v>
      </c>
      <c r="C1758" s="4" t="str">
        <f>Test_Length_Start[[#This Row],[Column1]]</f>
        <v>7-Camera-0,1</v>
      </c>
      <c r="D1758" s="3">
        <f t="shared" si="55"/>
        <v>1</v>
      </c>
      <c r="E1758" s="4">
        <f>_xlfn.NUMBERVALUE(Test_Length_Start[[#This Row],[Column2]])</f>
        <v>89.935329616498706</v>
      </c>
      <c r="F1758" s="4">
        <f>_xlfn.NUMBERVALUE(Test_Length_Start[[#This Row],[Column3]])</f>
        <v>1.85556804562565</v>
      </c>
      <c r="G1758" s="4">
        <f>_xlfn.NUMBERVALUE(Test_Length_Start[[#This Row],[Column4]])</f>
        <v>0.15836014499412801</v>
      </c>
      <c r="H1758" s="4">
        <f>_xlfn.NUMBERVALUE(Test_Length_Start[[#This Row],[Column5]])</f>
        <v>0.163763512319196</v>
      </c>
      <c r="I1758" s="4">
        <f>_xlfn.NUMBERVALUE(Test_Length_Start[[#This Row],[Column6]])</f>
        <v>0.119051519005633</v>
      </c>
      <c r="J1758" s="4">
        <f>_xlfn.NUMBERVALUE(Test_Length_Start[[#This Row],[Column7]])</f>
        <v>0.130648894695062</v>
      </c>
      <c r="K1758" s="4">
        <f>_xlfn.NUMBERVALUE(Test_Length_Start[[#This Row],[Column12]])</f>
        <v>5.7479226929135603</v>
      </c>
      <c r="L1758" s="8">
        <f>_xlfn.NUMBERVALUE(Test_Length_Start[[#This Row],[Column10]])</f>
        <v>0.46961755962388202</v>
      </c>
      <c r="M1758" s="4">
        <f>_xlfn.NUMBERVALUE(Test_Length_Start[[#This Row],[Column11]])</f>
        <v>0.46968404309643402</v>
      </c>
      <c r="N1758" s="8">
        <f>Tableau2[[#This Row],[Longueur manquante]]-(6-Tableau2[[#This Row],[longueur]])</f>
        <v>-3.6747479112779162</v>
      </c>
    </row>
    <row r="1759" spans="2:14" x14ac:dyDescent="0.25">
      <c r="B1759" s="3" t="str">
        <f t="shared" si="54"/>
        <v>7</v>
      </c>
      <c r="C1759" s="4" t="str">
        <f>Test_Length_Start[[#This Row],[Column1]]</f>
        <v>7-Camera-0,1</v>
      </c>
      <c r="D1759" s="3">
        <f t="shared" si="55"/>
        <v>1</v>
      </c>
      <c r="E1759" s="4">
        <f>_xlfn.NUMBERVALUE(Test_Length_Start[[#This Row],[Column2]])</f>
        <v>48.5715223254088</v>
      </c>
      <c r="F1759" s="4">
        <f>_xlfn.NUMBERVALUE(Test_Length_Start[[#This Row],[Column3]])</f>
        <v>2.0493454067908701</v>
      </c>
      <c r="G1759" s="4">
        <f>_xlfn.NUMBERVALUE(Test_Length_Start[[#This Row],[Column4]])</f>
        <v>6.7175764414705699E-2</v>
      </c>
      <c r="H1759" s="4">
        <f>_xlfn.NUMBERVALUE(Test_Length_Start[[#This Row],[Column5]])</f>
        <v>9.4282007108101501E-2</v>
      </c>
      <c r="I1759" s="4">
        <f>_xlfn.NUMBERVALUE(Test_Length_Start[[#This Row],[Column6]])</f>
        <v>5.7532471291720101E-2</v>
      </c>
      <c r="J1759" s="4">
        <f>_xlfn.NUMBERVALUE(Test_Length_Start[[#This Row],[Column7]])</f>
        <v>8.9169440559047394E-2</v>
      </c>
      <c r="K1759" s="4">
        <f>_xlfn.NUMBERVALUE(Test_Length_Start[[#This Row],[Column12]])</f>
        <v>4.5593845299445004</v>
      </c>
      <c r="L1759" s="8">
        <f>_xlfn.NUMBERVALUE(Test_Length_Start[[#This Row],[Column10]])</f>
        <v>0.17348698248765199</v>
      </c>
      <c r="M1759" s="4">
        <f>_xlfn.NUMBERVALUE(Test_Length_Start[[#This Row],[Column11]])</f>
        <v>0.32693712920551699</v>
      </c>
      <c r="N1759" s="8">
        <f>Tableau2[[#This Row],[Longueur manquante]]-(6-Tableau2[[#This Row],[longueur]])</f>
        <v>-3.6237174640036129</v>
      </c>
    </row>
    <row r="1760" spans="2:14" x14ac:dyDescent="0.25">
      <c r="B1760" s="3" t="str">
        <f t="shared" si="54"/>
        <v>7</v>
      </c>
      <c r="C1760" s="4" t="str">
        <f>Test_Length_Start[[#This Row],[Column1]]</f>
        <v>7-Camera-0,1</v>
      </c>
      <c r="D1760" s="3">
        <f t="shared" si="55"/>
        <v>1</v>
      </c>
      <c r="E1760" s="4">
        <f>_xlfn.NUMBERVALUE(Test_Length_Start[[#This Row],[Column2]])</f>
        <v>43.152431316743503</v>
      </c>
      <c r="F1760" s="4">
        <f>_xlfn.NUMBERVALUE(Test_Length_Start[[#This Row],[Column3]])</f>
        <v>2.1890699710143502</v>
      </c>
      <c r="G1760" s="4">
        <f>_xlfn.NUMBERVALUE(Test_Length_Start[[#This Row],[Column4]])</f>
        <v>0.1236006640409</v>
      </c>
      <c r="H1760" s="4">
        <f>_xlfn.NUMBERVALUE(Test_Length_Start[[#This Row],[Column5]])</f>
        <v>0.16379108231317599</v>
      </c>
      <c r="I1760" s="4">
        <f>_xlfn.NUMBERVALUE(Test_Length_Start[[#This Row],[Column6]])</f>
        <v>0.10288961928548999</v>
      </c>
      <c r="J1760" s="4">
        <f>_xlfn.NUMBERVALUE(Test_Length_Start[[#This Row],[Column7]])</f>
        <v>0.15166766356077599</v>
      </c>
      <c r="K1760" s="4">
        <f>_xlfn.NUMBERVALUE(Test_Length_Start[[#This Row],[Column12]])</f>
        <v>3.6479106369661101</v>
      </c>
      <c r="L1760" s="8">
        <f>_xlfn.NUMBERVALUE(Test_Length_Start[[#This Row],[Column10]])</f>
        <v>0.377885936922848</v>
      </c>
      <c r="M1760" s="4">
        <f>_xlfn.NUMBERVALUE(Test_Length_Start[[#This Row],[Column11]])</f>
        <v>0.492226842526504</v>
      </c>
      <c r="N1760" s="8">
        <f>Tableau2[[#This Row],[Longueur manquante]]-(6-Tableau2[[#This Row],[longueur]])</f>
        <v>-3.3187031864591456</v>
      </c>
    </row>
    <row r="1761" spans="2:14" x14ac:dyDescent="0.25">
      <c r="B1761" s="3" t="str">
        <f t="shared" si="54"/>
        <v>7</v>
      </c>
      <c r="C1761" s="4" t="str">
        <f>Test_Length_Start[[#This Row],[Column1]]</f>
        <v>7-Camera-0,1</v>
      </c>
      <c r="D1761" s="3">
        <f t="shared" si="55"/>
        <v>1</v>
      </c>
      <c r="E1761" s="4">
        <f>_xlfn.NUMBERVALUE(Test_Length_Start[[#This Row],[Column2]])</f>
        <v>42.627101343171297</v>
      </c>
      <c r="F1761" s="4">
        <f>_xlfn.NUMBERVALUE(Test_Length_Start[[#This Row],[Column3]])</f>
        <v>1.9453274149317299</v>
      </c>
      <c r="G1761" s="4">
        <f>_xlfn.NUMBERVALUE(Test_Length_Start[[#This Row],[Column4]])</f>
        <v>6.9884570527298601E-2</v>
      </c>
      <c r="H1761" s="4">
        <f>_xlfn.NUMBERVALUE(Test_Length_Start[[#This Row],[Column5]])</f>
        <v>0.137095994049062</v>
      </c>
      <c r="I1761" s="4">
        <f>_xlfn.NUMBERVALUE(Test_Length_Start[[#This Row],[Column6]])</f>
        <v>5.9480105131649003E-2</v>
      </c>
      <c r="J1761" s="4">
        <f>_xlfn.NUMBERVALUE(Test_Length_Start[[#This Row],[Column7]])</f>
        <v>0.12500062005829801</v>
      </c>
      <c r="K1761" s="4">
        <f>_xlfn.NUMBERVALUE(Test_Length_Start[[#This Row],[Column12]])</f>
        <v>4.6154721430502796</v>
      </c>
      <c r="L1761" s="8">
        <f>_xlfn.NUMBERVALUE(Test_Length_Start[[#This Row],[Column10]])</f>
        <v>0.23029547570754699</v>
      </c>
      <c r="M1761" s="4">
        <f>_xlfn.NUMBERVALUE(Test_Length_Start[[#This Row],[Column11]])</f>
        <v>0.45725974369292</v>
      </c>
      <c r="N1761" s="8">
        <f>Tableau2[[#This Row],[Longueur manquante]]-(6-Tableau2[[#This Row],[longueur]])</f>
        <v>-3.5974128413753501</v>
      </c>
    </row>
    <row r="1762" spans="2:14" x14ac:dyDescent="0.25">
      <c r="B1762" s="3" t="str">
        <f t="shared" si="54"/>
        <v>7</v>
      </c>
      <c r="C1762" s="4" t="str">
        <f>Test_Length_Start[[#This Row],[Column1]]</f>
        <v>7-Camera-0,15000000000000002</v>
      </c>
      <c r="D1762" s="3">
        <f t="shared" si="55"/>
        <v>1.5</v>
      </c>
      <c r="E1762" s="4">
        <f>_xlfn.NUMBERVALUE(Test_Length_Start[[#This Row],[Column2]])</f>
        <v>50.667794185270601</v>
      </c>
      <c r="F1762" s="4">
        <f>_xlfn.NUMBERVALUE(Test_Length_Start[[#This Row],[Column3]])</f>
        <v>2.1623446230238299</v>
      </c>
      <c r="G1762" s="4">
        <f>_xlfn.NUMBERVALUE(Test_Length_Start[[#This Row],[Column4]])</f>
        <v>9.5498769866288705E-2</v>
      </c>
      <c r="H1762" s="4">
        <f>_xlfn.NUMBERVALUE(Test_Length_Start[[#This Row],[Column5]])</f>
        <v>0.11877696584183101</v>
      </c>
      <c r="I1762" s="4">
        <f>_xlfn.NUMBERVALUE(Test_Length_Start[[#This Row],[Column6]])</f>
        <v>6.18710657941988E-2</v>
      </c>
      <c r="J1762" s="4">
        <f>_xlfn.NUMBERVALUE(Test_Length_Start[[#This Row],[Column7]])</f>
        <v>0.107794582852275</v>
      </c>
      <c r="K1762" s="4">
        <f>_xlfn.NUMBERVALUE(Test_Length_Start[[#This Row],[Column12]])</f>
        <v>3.5163028810638899</v>
      </c>
      <c r="L1762" s="8">
        <f>_xlfn.NUMBERVALUE(Test_Length_Start[[#This Row],[Column10]])</f>
        <v>0.32751983192143902</v>
      </c>
      <c r="M1762" s="4">
        <f>_xlfn.NUMBERVALUE(Test_Length_Start[[#This Row],[Column11]])</f>
        <v>0.33200952692799202</v>
      </c>
      <c r="N1762" s="8">
        <f>Tableau2[[#This Row],[Longueur manquante]]-(6-Tableau2[[#This Row],[longueur]])</f>
        <v>-3.505645850048178</v>
      </c>
    </row>
    <row r="1763" spans="2:14" x14ac:dyDescent="0.25">
      <c r="B1763" s="3" t="str">
        <f t="shared" si="54"/>
        <v>7</v>
      </c>
      <c r="C1763" s="4" t="str">
        <f>Test_Length_Start[[#This Row],[Column1]]</f>
        <v>7-Camera-0,15000000000000002</v>
      </c>
      <c r="D1763" s="3">
        <f t="shared" si="55"/>
        <v>1.5</v>
      </c>
      <c r="E1763" s="4">
        <f>_xlfn.NUMBERVALUE(Test_Length_Start[[#This Row],[Column2]])</f>
        <v>71.038256029742001</v>
      </c>
      <c r="F1763" s="4">
        <f>_xlfn.NUMBERVALUE(Test_Length_Start[[#This Row],[Column3]])</f>
        <v>1.8473939682971099</v>
      </c>
      <c r="G1763" s="4">
        <f>_xlfn.NUMBERVALUE(Test_Length_Start[[#This Row],[Column4]])</f>
        <v>4.7840812415373898E-2</v>
      </c>
      <c r="H1763" s="4">
        <f>_xlfn.NUMBERVALUE(Test_Length_Start[[#This Row],[Column5]])</f>
        <v>9.7014796175503695E-2</v>
      </c>
      <c r="I1763" s="4">
        <f>_xlfn.NUMBERVALUE(Test_Length_Start[[#This Row],[Column6]])</f>
        <v>4.1225997414373501E-2</v>
      </c>
      <c r="J1763" s="4">
        <f>_xlfn.NUMBERVALUE(Test_Length_Start[[#This Row],[Column7]])</f>
        <v>9.0848668122310003E-2</v>
      </c>
      <c r="K1763" s="4">
        <f>_xlfn.NUMBERVALUE(Test_Length_Start[[#This Row],[Column12]])</f>
        <v>3.6134666400030202</v>
      </c>
      <c r="L1763" s="8">
        <f>_xlfn.NUMBERVALUE(Test_Length_Start[[#This Row],[Column10]])</f>
        <v>0.13776076067189699</v>
      </c>
      <c r="M1763" s="4">
        <f>_xlfn.NUMBERVALUE(Test_Length_Start[[#This Row],[Column11]])</f>
        <v>0.34668570936814402</v>
      </c>
      <c r="N1763" s="8">
        <f>Tableau2[[#This Row],[Longueur manquante]]-(6-Tableau2[[#This Row],[longueur]])</f>
        <v>-3.8059203223347455</v>
      </c>
    </row>
    <row r="1764" spans="2:14" x14ac:dyDescent="0.25">
      <c r="B1764" s="3" t="str">
        <f t="shared" si="54"/>
        <v>7</v>
      </c>
      <c r="C1764" s="4" t="str">
        <f>Test_Length_Start[[#This Row],[Column1]]</f>
        <v>7-Camera-0,15000000000000002</v>
      </c>
      <c r="D1764" s="3">
        <f t="shared" si="55"/>
        <v>1.5</v>
      </c>
      <c r="E1764" s="4">
        <f>_xlfn.NUMBERVALUE(Test_Length_Start[[#This Row],[Column2]])</f>
        <v>50.290766017113697</v>
      </c>
      <c r="F1764" s="4">
        <f>_xlfn.NUMBERVALUE(Test_Length_Start[[#This Row],[Column3]])</f>
        <v>2.1267181813461198</v>
      </c>
      <c r="G1764" s="4">
        <f>_xlfn.NUMBERVALUE(Test_Length_Start[[#This Row],[Column4]])</f>
        <v>0.10793972169253201</v>
      </c>
      <c r="H1764" s="4">
        <f>_xlfn.NUMBERVALUE(Test_Length_Start[[#This Row],[Column5]])</f>
        <v>0.18287826809024599</v>
      </c>
      <c r="I1764" s="4">
        <f>_xlfn.NUMBERVALUE(Test_Length_Start[[#This Row],[Column6]])</f>
        <v>8.8780668543213703E-2</v>
      </c>
      <c r="J1764" s="4">
        <f>_xlfn.NUMBERVALUE(Test_Length_Start[[#This Row],[Column7]])</f>
        <v>0.14288663288458001</v>
      </c>
      <c r="K1764" s="4">
        <f>_xlfn.NUMBERVALUE(Test_Length_Start[[#This Row],[Column12]])</f>
        <v>3.5388604240724799</v>
      </c>
      <c r="L1764" s="8">
        <f>_xlfn.NUMBERVALUE(Test_Length_Start[[#This Row],[Column10]])</f>
        <v>0.57003292865419197</v>
      </c>
      <c r="M1764" s="4">
        <f>_xlfn.NUMBERVALUE(Test_Length_Start[[#This Row],[Column11]])</f>
        <v>0.62320420154775202</v>
      </c>
      <c r="N1764" s="8">
        <f>Tableau2[[#This Row],[Longueur manquante]]-(6-Tableau2[[#This Row],[longueur]])</f>
        <v>-3.2500776171061281</v>
      </c>
    </row>
    <row r="1765" spans="2:14" x14ac:dyDescent="0.25">
      <c r="B1765" s="3" t="str">
        <f t="shared" si="54"/>
        <v>7</v>
      </c>
      <c r="C1765" s="4" t="str">
        <f>Test_Length_Start[[#This Row],[Column1]]</f>
        <v>7-Camera-0,15000000000000002</v>
      </c>
      <c r="D1765" s="3">
        <f t="shared" si="55"/>
        <v>1.5</v>
      </c>
      <c r="E1765" s="4">
        <f>_xlfn.NUMBERVALUE(Test_Length_Start[[#This Row],[Column2]])</f>
        <v>57.308178792683599</v>
      </c>
      <c r="F1765" s="4">
        <f>_xlfn.NUMBERVALUE(Test_Length_Start[[#This Row],[Column3]])</f>
        <v>1.9662996884528601</v>
      </c>
      <c r="G1765" s="4">
        <f>_xlfn.NUMBERVALUE(Test_Length_Start[[#This Row],[Column4]])</f>
        <v>6.9984099753998802E-2</v>
      </c>
      <c r="H1765" s="4">
        <f>_xlfn.NUMBERVALUE(Test_Length_Start[[#This Row],[Column5]])</f>
        <v>0.11470130317617</v>
      </c>
      <c r="I1765" s="4">
        <f>_xlfn.NUMBERVALUE(Test_Length_Start[[#This Row],[Column6]])</f>
        <v>6.2485591049655398E-2</v>
      </c>
      <c r="J1765" s="4">
        <f>_xlfn.NUMBERVALUE(Test_Length_Start[[#This Row],[Column7]])</f>
        <v>0.110335774824353</v>
      </c>
      <c r="K1765" s="4">
        <f>_xlfn.NUMBERVALUE(Test_Length_Start[[#This Row],[Column12]])</f>
        <v>3.23694162198808</v>
      </c>
      <c r="L1765" s="8">
        <f>_xlfn.NUMBERVALUE(Test_Length_Start[[#This Row],[Column10]])</f>
        <v>0.18724612385176201</v>
      </c>
      <c r="M1765" s="4">
        <f>_xlfn.NUMBERVALUE(Test_Length_Start[[#This Row],[Column11]])</f>
        <v>0.379137396838645</v>
      </c>
      <c r="N1765" s="8">
        <f>Tableau2[[#This Row],[Longueur manquante]]-(6-Tableau2[[#This Row],[longueur]])</f>
        <v>-3.6545629147084946</v>
      </c>
    </row>
    <row r="1766" spans="2:14" x14ac:dyDescent="0.25">
      <c r="B1766" s="3" t="str">
        <f t="shared" si="54"/>
        <v>7</v>
      </c>
      <c r="C1766" s="4" t="str">
        <f>Test_Length_Start[[#This Row],[Column1]]</f>
        <v>7-Camera-0,15000000000000002</v>
      </c>
      <c r="D1766" s="3">
        <f t="shared" si="55"/>
        <v>1.5</v>
      </c>
      <c r="E1766" s="4">
        <f>_xlfn.NUMBERVALUE(Test_Length_Start[[#This Row],[Column2]])</f>
        <v>53.036546257709801</v>
      </c>
      <c r="F1766" s="4">
        <f>_xlfn.NUMBERVALUE(Test_Length_Start[[#This Row],[Column3]])</f>
        <v>2.1266719979411</v>
      </c>
      <c r="G1766" s="4">
        <f>_xlfn.NUMBERVALUE(Test_Length_Start[[#This Row],[Column4]])</f>
        <v>0.102085722160039</v>
      </c>
      <c r="H1766" s="4">
        <f>_xlfn.NUMBERVALUE(Test_Length_Start[[#This Row],[Column5]])</f>
        <v>0.15338281972835</v>
      </c>
      <c r="I1766" s="4">
        <f>_xlfn.NUMBERVALUE(Test_Length_Start[[#This Row],[Column6]])</f>
        <v>8.8729856512399702E-2</v>
      </c>
      <c r="J1766" s="4">
        <f>_xlfn.NUMBERVALUE(Test_Length_Start[[#This Row],[Column7]])</f>
        <v>0.142362948881918</v>
      </c>
      <c r="K1766" s="4">
        <f>_xlfn.NUMBERVALUE(Test_Length_Start[[#This Row],[Column12]])</f>
        <v>3.4471695349784501</v>
      </c>
      <c r="L1766" s="8">
        <f>_xlfn.NUMBERVALUE(Test_Length_Start[[#This Row],[Column10]])</f>
        <v>0.27752934042951899</v>
      </c>
      <c r="M1766" s="4">
        <f>_xlfn.NUMBERVALUE(Test_Length_Start[[#This Row],[Column11]])</f>
        <v>0.49409690295335301</v>
      </c>
      <c r="N1766" s="8">
        <f>Tableau2[[#This Row],[Longueur manquante]]-(6-Tableau2[[#This Row],[longueur]])</f>
        <v>-3.3792310991055472</v>
      </c>
    </row>
    <row r="1767" spans="2:14" x14ac:dyDescent="0.25">
      <c r="B1767" s="3" t="str">
        <f t="shared" si="54"/>
        <v>7</v>
      </c>
      <c r="C1767" s="4" t="str">
        <f>Test_Length_Start[[#This Row],[Column1]]</f>
        <v>7-Camera-0,15000000000000002</v>
      </c>
      <c r="D1767" s="3">
        <f t="shared" si="55"/>
        <v>1.5</v>
      </c>
      <c r="E1767" s="4">
        <f>_xlfn.NUMBERVALUE(Test_Length_Start[[#This Row],[Column2]])</f>
        <v>48.714061724431197</v>
      </c>
      <c r="F1767" s="4">
        <f>_xlfn.NUMBERVALUE(Test_Length_Start[[#This Row],[Column3]])</f>
        <v>1.9787292723137999</v>
      </c>
      <c r="G1767" s="4">
        <f>_xlfn.NUMBERVALUE(Test_Length_Start[[#This Row],[Column4]])</f>
        <v>7.7902568726391397E-2</v>
      </c>
      <c r="H1767" s="4">
        <f>_xlfn.NUMBERVALUE(Test_Length_Start[[#This Row],[Column5]])</f>
        <v>0.116585075188939</v>
      </c>
      <c r="I1767" s="4">
        <f>_xlfn.NUMBERVALUE(Test_Length_Start[[#This Row],[Column6]])</f>
        <v>6.6371513025197296E-2</v>
      </c>
      <c r="J1767" s="4">
        <f>_xlfn.NUMBERVALUE(Test_Length_Start[[#This Row],[Column7]])</f>
        <v>0.110524143422568</v>
      </c>
      <c r="K1767" s="4">
        <f>_xlfn.NUMBERVALUE(Test_Length_Start[[#This Row],[Column12]])</f>
        <v>3.49137138202786</v>
      </c>
      <c r="L1767" s="8">
        <f>_xlfn.NUMBERVALUE(Test_Length_Start[[#This Row],[Column10]])</f>
        <v>0.24109654631807501</v>
      </c>
      <c r="M1767" s="4">
        <f>_xlfn.NUMBERVALUE(Test_Length_Start[[#This Row],[Column11]])</f>
        <v>0.36396704971574501</v>
      </c>
      <c r="N1767" s="8">
        <f>Tableau2[[#This Row],[Longueur manquante]]-(6-Tableau2[[#This Row],[longueur]])</f>
        <v>-3.6573036779704555</v>
      </c>
    </row>
    <row r="1768" spans="2:14" x14ac:dyDescent="0.25">
      <c r="B1768" s="3" t="str">
        <f t="shared" si="54"/>
        <v>7</v>
      </c>
      <c r="C1768" s="4" t="str">
        <f>Test_Length_Start[[#This Row],[Column1]]</f>
        <v>7-Camera-0,15000000000000002</v>
      </c>
      <c r="D1768" s="3">
        <f t="shared" si="55"/>
        <v>1.5</v>
      </c>
      <c r="E1768" s="4">
        <f>_xlfn.NUMBERVALUE(Test_Length_Start[[#This Row],[Column2]])</f>
        <v>61.815584777118097</v>
      </c>
      <c r="F1768" s="4">
        <f>_xlfn.NUMBERVALUE(Test_Length_Start[[#This Row],[Column3]])</f>
        <v>1.87114490400461</v>
      </c>
      <c r="G1768" s="4">
        <f>_xlfn.NUMBERVALUE(Test_Length_Start[[#This Row],[Column4]])</f>
        <v>8.1357523858975003E-2</v>
      </c>
      <c r="H1768" s="4">
        <f>_xlfn.NUMBERVALUE(Test_Length_Start[[#This Row],[Column5]])</f>
        <v>0.11604486880810801</v>
      </c>
      <c r="I1768" s="4">
        <f>_xlfn.NUMBERVALUE(Test_Length_Start[[#This Row],[Column6]])</f>
        <v>6.1025534746449499E-2</v>
      </c>
      <c r="J1768" s="4">
        <f>_xlfn.NUMBERVALUE(Test_Length_Start[[#This Row],[Column7]])</f>
        <v>0.111278586079518</v>
      </c>
      <c r="K1768" s="4">
        <f>_xlfn.NUMBERVALUE(Test_Length_Start[[#This Row],[Column12]])</f>
        <v>3.4657425150507999</v>
      </c>
      <c r="L1768" s="8">
        <f>_xlfn.NUMBERVALUE(Test_Length_Start[[#This Row],[Column10]])</f>
        <v>0.26942113042968802</v>
      </c>
      <c r="M1768" s="4">
        <f>_xlfn.NUMBERVALUE(Test_Length_Start[[#This Row],[Column11]])</f>
        <v>0.313004838133984</v>
      </c>
      <c r="N1768" s="8">
        <f>Tableau2[[#This Row],[Longueur manquante]]-(6-Tableau2[[#This Row],[longueur]])</f>
        <v>-3.8158502578614062</v>
      </c>
    </row>
    <row r="1769" spans="2:14" x14ac:dyDescent="0.25">
      <c r="B1769" s="3" t="str">
        <f t="shared" si="54"/>
        <v>7</v>
      </c>
      <c r="C1769" s="4" t="str">
        <f>Test_Length_Start[[#This Row],[Column1]]</f>
        <v>7-Camera-0,15000000000000002</v>
      </c>
      <c r="D1769" s="3">
        <f t="shared" si="55"/>
        <v>1.5</v>
      </c>
      <c r="E1769" s="4">
        <f>_xlfn.NUMBERVALUE(Test_Length_Start[[#This Row],[Column2]])</f>
        <v>8.3311130191118608</v>
      </c>
      <c r="F1769" s="4">
        <f>_xlfn.NUMBERVALUE(Test_Length_Start[[#This Row],[Column3]])</f>
        <v>1.8100552174615501</v>
      </c>
      <c r="G1769" s="4">
        <f>_xlfn.NUMBERVALUE(Test_Length_Start[[#This Row],[Column4]])</f>
        <v>0.13740846386772099</v>
      </c>
      <c r="H1769" s="4">
        <f>_xlfn.NUMBERVALUE(Test_Length_Start[[#This Row],[Column5]])</f>
        <v>0.16153188520278</v>
      </c>
      <c r="I1769" s="4">
        <f>_xlfn.NUMBERVALUE(Test_Length_Start[[#This Row],[Column6]])</f>
        <v>0.11018189195853401</v>
      </c>
      <c r="J1769" s="4">
        <f>_xlfn.NUMBERVALUE(Test_Length_Start[[#This Row],[Column7]])</f>
        <v>0.14247143466614801</v>
      </c>
      <c r="K1769" s="4">
        <f>_xlfn.NUMBERVALUE(Test_Length_Start[[#This Row],[Column12]])</f>
        <v>3.5553461579838701</v>
      </c>
      <c r="L1769" s="8">
        <f>_xlfn.NUMBERVALUE(Test_Length_Start[[#This Row],[Column10]])</f>
        <v>0.39732495724583899</v>
      </c>
      <c r="M1769" s="4">
        <f>_xlfn.NUMBERVALUE(Test_Length_Start[[#This Row],[Column11]])</f>
        <v>0.39744702514559699</v>
      </c>
      <c r="N1769" s="8">
        <f>Tableau2[[#This Row],[Longueur manquante]]-(6-Tableau2[[#This Row],[longueur]])</f>
        <v>-3.7924977573928529</v>
      </c>
    </row>
    <row r="1770" spans="2:14" x14ac:dyDescent="0.25">
      <c r="B1770" s="3" t="str">
        <f t="shared" si="54"/>
        <v>7</v>
      </c>
      <c r="C1770" s="4" t="str">
        <f>Test_Length_Start[[#This Row],[Column1]]</f>
        <v>7-Camera-0,15000000000000002</v>
      </c>
      <c r="D1770" s="3">
        <f t="shared" si="55"/>
        <v>1.5</v>
      </c>
      <c r="E1770" s="4">
        <f>_xlfn.NUMBERVALUE(Test_Length_Start[[#This Row],[Column2]])</f>
        <v>43.295326782465096</v>
      </c>
      <c r="F1770" s="4">
        <f>_xlfn.NUMBERVALUE(Test_Length_Start[[#This Row],[Column3]])</f>
        <v>2.0295007551270601</v>
      </c>
      <c r="G1770" s="4">
        <f>_xlfn.NUMBERVALUE(Test_Length_Start[[#This Row],[Column4]])</f>
        <v>0.14871782666262601</v>
      </c>
      <c r="H1770" s="4">
        <f>_xlfn.NUMBERVALUE(Test_Length_Start[[#This Row],[Column5]])</f>
        <v>0.17501257805546</v>
      </c>
      <c r="I1770" s="4">
        <f>_xlfn.NUMBERVALUE(Test_Length_Start[[#This Row],[Column6]])</f>
        <v>0.122749648246538</v>
      </c>
      <c r="J1770" s="4">
        <f>_xlfn.NUMBERVALUE(Test_Length_Start[[#This Row],[Column7]])</f>
        <v>0.15593917351547401</v>
      </c>
      <c r="K1770" s="4">
        <f>_xlfn.NUMBERVALUE(Test_Length_Start[[#This Row],[Column12]])</f>
        <v>3.23890501307323</v>
      </c>
      <c r="L1770" s="8">
        <f>_xlfn.NUMBERVALUE(Test_Length_Start[[#This Row],[Column10]])</f>
        <v>0.452620139718651</v>
      </c>
      <c r="M1770" s="4">
        <f>_xlfn.NUMBERVALUE(Test_Length_Start[[#This Row],[Column11]])</f>
        <v>0.51326910557973504</v>
      </c>
      <c r="N1770" s="8">
        <f>Tableau2[[#This Row],[Longueur manquante]]-(6-Tableau2[[#This Row],[longueur]])</f>
        <v>-3.457230139293205</v>
      </c>
    </row>
    <row r="1771" spans="2:14" x14ac:dyDescent="0.25">
      <c r="B1771" s="3" t="str">
        <f t="shared" si="54"/>
        <v>7</v>
      </c>
      <c r="C1771" s="4" t="str">
        <f>Test_Length_Start[[#This Row],[Column1]]</f>
        <v>7-Camera-0,15000000000000002</v>
      </c>
      <c r="D1771" s="3">
        <f t="shared" si="55"/>
        <v>1.5</v>
      </c>
      <c r="E1771" s="4">
        <f>_xlfn.NUMBERVALUE(Test_Length_Start[[#This Row],[Column2]])</f>
        <v>80.454924033135995</v>
      </c>
      <c r="F1771" s="4">
        <f>_xlfn.NUMBERVALUE(Test_Length_Start[[#This Row],[Column3]])</f>
        <v>2.0213256371191202</v>
      </c>
      <c r="G1771" s="4">
        <f>_xlfn.NUMBERVALUE(Test_Length_Start[[#This Row],[Column4]])</f>
        <v>8.3182556067214294E-2</v>
      </c>
      <c r="H1771" s="4">
        <f>_xlfn.NUMBERVALUE(Test_Length_Start[[#This Row],[Column5]])</f>
        <v>0.120349785399353</v>
      </c>
      <c r="I1771" s="4">
        <f>_xlfn.NUMBERVALUE(Test_Length_Start[[#This Row],[Column6]])</f>
        <v>6.1007521423514101E-2</v>
      </c>
      <c r="J1771" s="4">
        <f>_xlfn.NUMBERVALUE(Test_Length_Start[[#This Row],[Column7]])</f>
        <v>0.11737745980832399</v>
      </c>
      <c r="K1771" s="4">
        <f>_xlfn.NUMBERVALUE(Test_Length_Start[[#This Row],[Column12]])</f>
        <v>2.9949385660001999</v>
      </c>
      <c r="L1771" s="8">
        <f>_xlfn.NUMBERVALUE(Test_Length_Start[[#This Row],[Column10]])</f>
        <v>0.291245758248874</v>
      </c>
      <c r="M1771" s="4">
        <f>_xlfn.NUMBERVALUE(Test_Length_Start[[#This Row],[Column11]])</f>
        <v>0.34418632189398202</v>
      </c>
      <c r="N1771" s="8">
        <f>Tableau2[[#This Row],[Longueur manquante]]-(6-Tableau2[[#This Row],[longueur]])</f>
        <v>-3.6344880409868976</v>
      </c>
    </row>
    <row r="1772" spans="2:14" x14ac:dyDescent="0.25">
      <c r="B1772" s="3" t="str">
        <f t="shared" si="54"/>
        <v>7</v>
      </c>
      <c r="C1772" s="4" t="str">
        <f>Test_Length_Start[[#This Row],[Column1]]</f>
        <v>7-Camera-0,15000000000000002</v>
      </c>
      <c r="D1772" s="3">
        <f t="shared" si="55"/>
        <v>1.5</v>
      </c>
      <c r="E1772" s="4">
        <f>_xlfn.NUMBERVALUE(Test_Length_Start[[#This Row],[Column2]])</f>
        <v>71.829344329378898</v>
      </c>
      <c r="F1772" s="4">
        <f>_xlfn.NUMBERVALUE(Test_Length_Start[[#This Row],[Column3]])</f>
        <v>2.1432166698857298</v>
      </c>
      <c r="G1772" s="4">
        <f>_xlfn.NUMBERVALUE(Test_Length_Start[[#This Row],[Column4]])</f>
        <v>7.3375195046043298E-2</v>
      </c>
      <c r="H1772" s="4">
        <f>_xlfn.NUMBERVALUE(Test_Length_Start[[#This Row],[Column5]])</f>
        <v>0.10704649397598801</v>
      </c>
      <c r="I1772" s="4">
        <f>_xlfn.NUMBERVALUE(Test_Length_Start[[#This Row],[Column6]])</f>
        <v>5.0290864014266801E-2</v>
      </c>
      <c r="J1772" s="4">
        <f>_xlfn.NUMBERVALUE(Test_Length_Start[[#This Row],[Column7]])</f>
        <v>0.100673784580821</v>
      </c>
      <c r="K1772" s="4">
        <f>_xlfn.NUMBERVALUE(Test_Length_Start[[#This Row],[Column12]])</f>
        <v>3.0928528570802798</v>
      </c>
      <c r="L1772" s="8">
        <f>_xlfn.NUMBERVALUE(Test_Length_Start[[#This Row],[Column10]])</f>
        <v>0.27103756046320898</v>
      </c>
      <c r="M1772" s="4">
        <f>_xlfn.NUMBERVALUE(Test_Length_Start[[#This Row],[Column11]])</f>
        <v>0.33352437235090598</v>
      </c>
      <c r="N1772" s="8">
        <f>Tableau2[[#This Row],[Longueur manquante]]-(6-Tableau2[[#This Row],[longueur]])</f>
        <v>-3.5232589577633644</v>
      </c>
    </row>
    <row r="1773" spans="2:14" x14ac:dyDescent="0.25">
      <c r="B1773" s="3" t="str">
        <f t="shared" si="54"/>
        <v>7</v>
      </c>
      <c r="C1773" s="4" t="str">
        <f>Test_Length_Start[[#This Row],[Column1]]</f>
        <v>7-Camera-0,15000000000000002</v>
      </c>
      <c r="D1773" s="3">
        <f t="shared" si="55"/>
        <v>1.5</v>
      </c>
      <c r="E1773" s="4">
        <f>_xlfn.NUMBERVALUE(Test_Length_Start[[#This Row],[Column2]])</f>
        <v>18.580820322914199</v>
      </c>
      <c r="F1773" s="4">
        <f>_xlfn.NUMBERVALUE(Test_Length_Start[[#This Row],[Column3]])</f>
        <v>2.0193118638799299</v>
      </c>
      <c r="G1773" s="4">
        <f>_xlfn.NUMBERVALUE(Test_Length_Start[[#This Row],[Column4]])</f>
        <v>7.9646578233345505E-2</v>
      </c>
      <c r="H1773" s="4">
        <f>_xlfn.NUMBERVALUE(Test_Length_Start[[#This Row],[Column5]])</f>
        <v>0.13552515967898801</v>
      </c>
      <c r="I1773" s="4">
        <f>_xlfn.NUMBERVALUE(Test_Length_Start[[#This Row],[Column6]])</f>
        <v>7.1804343929075601E-2</v>
      </c>
      <c r="J1773" s="4">
        <f>_xlfn.NUMBERVALUE(Test_Length_Start[[#This Row],[Column7]])</f>
        <v>0.12795816489777201</v>
      </c>
      <c r="K1773" s="4">
        <f>_xlfn.NUMBERVALUE(Test_Length_Start[[#This Row],[Column12]])</f>
        <v>3.27414202701766</v>
      </c>
      <c r="L1773" s="8">
        <f>_xlfn.NUMBERVALUE(Test_Length_Start[[#This Row],[Column10]])</f>
        <v>0.20587543493994601</v>
      </c>
      <c r="M1773" s="4">
        <f>_xlfn.NUMBERVALUE(Test_Length_Start[[#This Row],[Column11]])</f>
        <v>0.48567234330527298</v>
      </c>
      <c r="N1773" s="8">
        <f>Tableau2[[#This Row],[Longueur manquante]]-(6-Tableau2[[#This Row],[longueur]])</f>
        <v>-3.4950157928147974</v>
      </c>
    </row>
    <row r="1774" spans="2:14" x14ac:dyDescent="0.25">
      <c r="B1774" s="3" t="str">
        <f t="shared" si="54"/>
        <v>7</v>
      </c>
      <c r="C1774" s="4" t="str">
        <f>Test_Length_Start[[#This Row],[Column1]]</f>
        <v>7-Camera-0,15000000000000002</v>
      </c>
      <c r="D1774" s="3">
        <f t="shared" si="55"/>
        <v>1.5</v>
      </c>
      <c r="E1774" s="4">
        <f>_xlfn.NUMBERVALUE(Test_Length_Start[[#This Row],[Column2]])</f>
        <v>82.081784129405406</v>
      </c>
      <c r="F1774" s="4">
        <f>_xlfn.NUMBERVALUE(Test_Length_Start[[#This Row],[Column3]])</f>
        <v>2.1920839139833999</v>
      </c>
      <c r="G1774" s="4">
        <f>_xlfn.NUMBERVALUE(Test_Length_Start[[#This Row],[Column4]])</f>
        <v>0.13003524883953599</v>
      </c>
      <c r="H1774" s="4">
        <f>_xlfn.NUMBERVALUE(Test_Length_Start[[#This Row],[Column5]])</f>
        <v>0.17988904557726501</v>
      </c>
      <c r="I1774" s="4">
        <f>_xlfn.NUMBERVALUE(Test_Length_Start[[#This Row],[Column6]])</f>
        <v>0.105588499049593</v>
      </c>
      <c r="J1774" s="4">
        <f>_xlfn.NUMBERVALUE(Test_Length_Start[[#This Row],[Column7]])</f>
        <v>0.16421111157090601</v>
      </c>
      <c r="K1774" s="4">
        <f>_xlfn.NUMBERVALUE(Test_Length_Start[[#This Row],[Column12]])</f>
        <v>3.1067206580191802</v>
      </c>
      <c r="L1774" s="8">
        <f>_xlfn.NUMBERVALUE(Test_Length_Start[[#This Row],[Column10]])</f>
        <v>0.394485331833131</v>
      </c>
      <c r="M1774" s="4">
        <f>_xlfn.NUMBERVALUE(Test_Length_Start[[#This Row],[Column11]])</f>
        <v>0.54789753160305499</v>
      </c>
      <c r="N1774" s="8">
        <f>Tableau2[[#This Row],[Longueur manquante]]-(6-Tableau2[[#This Row],[longueur]])</f>
        <v>-3.2600185544135449</v>
      </c>
    </row>
    <row r="1775" spans="2:14" x14ac:dyDescent="0.25">
      <c r="B1775" s="3" t="str">
        <f t="shared" si="54"/>
        <v>7</v>
      </c>
      <c r="C1775" s="4" t="str">
        <f>Test_Length_Start[[#This Row],[Column1]]</f>
        <v>7-Camera-0,15000000000000002</v>
      </c>
      <c r="D1775" s="3">
        <f t="shared" si="55"/>
        <v>1.5</v>
      </c>
      <c r="E1775" s="4">
        <f>_xlfn.NUMBERVALUE(Test_Length_Start[[#This Row],[Column2]])</f>
        <v>79.664761209348995</v>
      </c>
      <c r="F1775" s="4">
        <f>_xlfn.NUMBERVALUE(Test_Length_Start[[#This Row],[Column3]])</f>
        <v>1.8337417505909099</v>
      </c>
      <c r="G1775" s="4">
        <f>_xlfn.NUMBERVALUE(Test_Length_Start[[#This Row],[Column4]])</f>
        <v>7.0912473433412504E-2</v>
      </c>
      <c r="H1775" s="4">
        <f>_xlfn.NUMBERVALUE(Test_Length_Start[[#This Row],[Column5]])</f>
        <v>0.116804481995418</v>
      </c>
      <c r="I1775" s="4">
        <f>_xlfn.NUMBERVALUE(Test_Length_Start[[#This Row],[Column6]])</f>
        <v>5.9804780312391101E-2</v>
      </c>
      <c r="J1775" s="4">
        <f>_xlfn.NUMBERVALUE(Test_Length_Start[[#This Row],[Column7]])</f>
        <v>0.106041734665678</v>
      </c>
      <c r="K1775" s="4">
        <f>_xlfn.NUMBERVALUE(Test_Length_Start[[#This Row],[Column12]])</f>
        <v>3.1821272459346801</v>
      </c>
      <c r="L1775" s="8">
        <f>_xlfn.NUMBERVALUE(Test_Length_Start[[#This Row],[Column10]])</f>
        <v>0.264689014563188</v>
      </c>
      <c r="M1775" s="4">
        <f>_xlfn.NUMBERVALUE(Test_Length_Start[[#This Row],[Column11]])</f>
        <v>0.34908822998710498</v>
      </c>
      <c r="N1775" s="8">
        <f>Tableau2[[#This Row],[Longueur manquante]]-(6-Tableau2[[#This Row],[longueur]])</f>
        <v>-3.8171700194219849</v>
      </c>
    </row>
    <row r="1776" spans="2:14" x14ac:dyDescent="0.25">
      <c r="B1776" s="3" t="str">
        <f t="shared" si="54"/>
        <v>7</v>
      </c>
      <c r="C1776" s="4" t="str">
        <f>Test_Length_Start[[#This Row],[Column1]]</f>
        <v>7-Camera-0,15000000000000002</v>
      </c>
      <c r="D1776" s="3">
        <f t="shared" si="55"/>
        <v>1.5</v>
      </c>
      <c r="E1776" s="4">
        <f>_xlfn.NUMBERVALUE(Test_Length_Start[[#This Row],[Column2]])</f>
        <v>67.976827693371206</v>
      </c>
      <c r="F1776" s="4">
        <f>_xlfn.NUMBERVALUE(Test_Length_Start[[#This Row],[Column3]])</f>
        <v>2.1513088764486898</v>
      </c>
      <c r="G1776" s="4">
        <f>_xlfn.NUMBERVALUE(Test_Length_Start[[#This Row],[Column4]])</f>
        <v>0.115292161311307</v>
      </c>
      <c r="H1776" s="4">
        <f>_xlfn.NUMBERVALUE(Test_Length_Start[[#This Row],[Column5]])</f>
        <v>0.15343731167005001</v>
      </c>
      <c r="I1776" s="4">
        <f>_xlfn.NUMBERVALUE(Test_Length_Start[[#This Row],[Column6]])</f>
        <v>9.1397474092700604E-2</v>
      </c>
      <c r="J1776" s="4">
        <f>_xlfn.NUMBERVALUE(Test_Length_Start[[#This Row],[Column7]])</f>
        <v>0.14334186491694001</v>
      </c>
      <c r="K1776" s="4">
        <f>_xlfn.NUMBERVALUE(Test_Length_Start[[#This Row],[Column12]])</f>
        <v>3.41930973611306</v>
      </c>
      <c r="L1776" s="8">
        <f>_xlfn.NUMBERVALUE(Test_Length_Start[[#This Row],[Column10]])</f>
        <v>0.34884107168822398</v>
      </c>
      <c r="M1776" s="4">
        <f>_xlfn.NUMBERVALUE(Test_Length_Start[[#This Row],[Column11]])</f>
        <v>0.38772217946702398</v>
      </c>
      <c r="N1776" s="8">
        <f>Tableau2[[#This Row],[Longueur manquante]]-(6-Tableau2[[#This Row],[longueur]])</f>
        <v>-3.4609689440842861</v>
      </c>
    </row>
    <row r="1777" spans="2:14" x14ac:dyDescent="0.25">
      <c r="B1777" s="3" t="str">
        <f t="shared" si="54"/>
        <v>7</v>
      </c>
      <c r="C1777" s="4" t="str">
        <f>Test_Length_Start[[#This Row],[Column1]]</f>
        <v>7-Camera-0,15000000000000002</v>
      </c>
      <c r="D1777" s="3">
        <f t="shared" si="55"/>
        <v>1.5</v>
      </c>
      <c r="E1777" s="4">
        <f>_xlfn.NUMBERVALUE(Test_Length_Start[[#This Row],[Column2]])</f>
        <v>63.419638129963097</v>
      </c>
      <c r="F1777" s="4">
        <f>_xlfn.NUMBERVALUE(Test_Length_Start[[#This Row],[Column3]])</f>
        <v>1.97461754617436</v>
      </c>
      <c r="G1777" s="4">
        <f>_xlfn.NUMBERVALUE(Test_Length_Start[[#This Row],[Column4]])</f>
        <v>0.107874511490112</v>
      </c>
      <c r="H1777" s="4">
        <f>_xlfn.NUMBERVALUE(Test_Length_Start[[#This Row],[Column5]])</f>
        <v>0.13634135413006801</v>
      </c>
      <c r="I1777" s="4">
        <f>_xlfn.NUMBERVALUE(Test_Length_Start[[#This Row],[Column6]])</f>
        <v>0.103279652703076</v>
      </c>
      <c r="J1777" s="4">
        <f>_xlfn.NUMBERVALUE(Test_Length_Start[[#This Row],[Column7]])</f>
        <v>0.13015201882777799</v>
      </c>
      <c r="K1777" s="4">
        <f>_xlfn.NUMBERVALUE(Test_Length_Start[[#This Row],[Column12]])</f>
        <v>3.2628871949855198</v>
      </c>
      <c r="L1777" s="8">
        <f>_xlfn.NUMBERVALUE(Test_Length_Start[[#This Row],[Column10]])</f>
        <v>0.27731251293082698</v>
      </c>
      <c r="M1777" s="4">
        <f>_xlfn.NUMBERVALUE(Test_Length_Start[[#This Row],[Column11]])</f>
        <v>0.30264107787526601</v>
      </c>
      <c r="N1777" s="8">
        <f>Tableau2[[#This Row],[Longueur manquante]]-(6-Tableau2[[#This Row],[longueur]])</f>
        <v>-3.7227413759503736</v>
      </c>
    </row>
    <row r="1778" spans="2:14" x14ac:dyDescent="0.25">
      <c r="B1778" s="3" t="str">
        <f t="shared" si="54"/>
        <v>7</v>
      </c>
      <c r="C1778" s="4" t="str">
        <f>Test_Length_Start[[#This Row],[Column1]]</f>
        <v>7-Camera-0,15000000000000002</v>
      </c>
      <c r="D1778" s="3">
        <f t="shared" si="55"/>
        <v>1.5</v>
      </c>
      <c r="E1778" s="4">
        <f>_xlfn.NUMBERVALUE(Test_Length_Start[[#This Row],[Column2]])</f>
        <v>71.839138037265101</v>
      </c>
      <c r="F1778" s="4">
        <f>_xlfn.NUMBERVALUE(Test_Length_Start[[#This Row],[Column3]])</f>
        <v>1.99702905979134</v>
      </c>
      <c r="G1778" s="4">
        <f>_xlfn.NUMBERVALUE(Test_Length_Start[[#This Row],[Column4]])</f>
        <v>8.4647327416650403E-2</v>
      </c>
      <c r="H1778" s="4">
        <f>_xlfn.NUMBERVALUE(Test_Length_Start[[#This Row],[Column5]])</f>
        <v>0.117989920422662</v>
      </c>
      <c r="I1778" s="4">
        <f>_xlfn.NUMBERVALUE(Test_Length_Start[[#This Row],[Column6]])</f>
        <v>6.2515686819789903E-2</v>
      </c>
      <c r="J1778" s="4">
        <f>_xlfn.NUMBERVALUE(Test_Length_Start[[#This Row],[Column7]])</f>
        <v>0.115924102788908</v>
      </c>
      <c r="K1778" s="4">
        <f>_xlfn.NUMBERVALUE(Test_Length_Start[[#This Row],[Column12]])</f>
        <v>3.0701627980452</v>
      </c>
      <c r="L1778" s="8">
        <f>_xlfn.NUMBERVALUE(Test_Length_Start[[#This Row],[Column10]])</f>
        <v>0.23745553957358201</v>
      </c>
      <c r="M1778" s="4">
        <f>_xlfn.NUMBERVALUE(Test_Length_Start[[#This Row],[Column11]])</f>
        <v>0.35226192936316297</v>
      </c>
      <c r="N1778" s="8">
        <f>Tableau2[[#This Row],[Longueur manquante]]-(6-Tableau2[[#This Row],[longueur]])</f>
        <v>-3.6507090108454969</v>
      </c>
    </row>
    <row r="1779" spans="2:14" x14ac:dyDescent="0.25">
      <c r="B1779" s="3" t="str">
        <f t="shared" si="54"/>
        <v>7</v>
      </c>
      <c r="C1779" s="4" t="str">
        <f>Test_Length_Start[[#This Row],[Column1]]</f>
        <v>7-Camera-0,15000000000000002</v>
      </c>
      <c r="D1779" s="3">
        <f t="shared" si="55"/>
        <v>1.5</v>
      </c>
      <c r="E1779" s="4">
        <f>_xlfn.NUMBERVALUE(Test_Length_Start[[#This Row],[Column2]])</f>
        <v>25.774678247763799</v>
      </c>
      <c r="F1779" s="4">
        <f>_xlfn.NUMBERVALUE(Test_Length_Start[[#This Row],[Column3]])</f>
        <v>1.9234918906605001</v>
      </c>
      <c r="G1779" s="4">
        <f>_xlfn.NUMBERVALUE(Test_Length_Start[[#This Row],[Column4]])</f>
        <v>0.10942150383148599</v>
      </c>
      <c r="H1779" s="4">
        <f>_xlfn.NUMBERVALUE(Test_Length_Start[[#This Row],[Column5]])</f>
        <v>0.14186609366200501</v>
      </c>
      <c r="I1779" s="4">
        <f>_xlfn.NUMBERVALUE(Test_Length_Start[[#This Row],[Column6]])</f>
        <v>9.0375301592647603E-2</v>
      </c>
      <c r="J1779" s="4">
        <f>_xlfn.NUMBERVALUE(Test_Length_Start[[#This Row],[Column7]])</f>
        <v>0.13062138851838201</v>
      </c>
      <c r="K1779" s="4">
        <f>_xlfn.NUMBERVALUE(Test_Length_Start[[#This Row],[Column12]])</f>
        <v>3.19251475099008</v>
      </c>
      <c r="L1779" s="8">
        <f>_xlfn.NUMBERVALUE(Test_Length_Start[[#This Row],[Column10]])</f>
        <v>0.40497794351196098</v>
      </c>
      <c r="M1779" s="4">
        <f>_xlfn.NUMBERVALUE(Test_Length_Start[[#This Row],[Column11]])</f>
        <v>0.41142969473073099</v>
      </c>
      <c r="N1779" s="8">
        <f>Tableau2[[#This Row],[Longueur manquante]]-(6-Tableau2[[#This Row],[longueur]])</f>
        <v>-3.6650784146087689</v>
      </c>
    </row>
    <row r="1780" spans="2:14" x14ac:dyDescent="0.25">
      <c r="B1780" s="3" t="str">
        <f t="shared" si="54"/>
        <v>7</v>
      </c>
      <c r="C1780" s="4" t="str">
        <f>Test_Length_Start[[#This Row],[Column1]]</f>
        <v>7-Camera-0,15000000000000002</v>
      </c>
      <c r="D1780" s="3">
        <f t="shared" si="55"/>
        <v>1.5</v>
      </c>
      <c r="E1780" s="4">
        <f>_xlfn.NUMBERVALUE(Test_Length_Start[[#This Row],[Column2]])</f>
        <v>75.940710581249704</v>
      </c>
      <c r="F1780" s="4">
        <f>_xlfn.NUMBERVALUE(Test_Length_Start[[#This Row],[Column3]])</f>
        <v>1.87246390273281</v>
      </c>
      <c r="G1780" s="4">
        <f>_xlfn.NUMBERVALUE(Test_Length_Start[[#This Row],[Column4]])</f>
        <v>6.1857093276062897E-2</v>
      </c>
      <c r="H1780" s="4">
        <f>_xlfn.NUMBERVALUE(Test_Length_Start[[#This Row],[Column5]])</f>
        <v>0.10852321355253</v>
      </c>
      <c r="I1780" s="4">
        <f>_xlfn.NUMBERVALUE(Test_Length_Start[[#This Row],[Column6]])</f>
        <v>4.96011626800461E-2</v>
      </c>
      <c r="J1780" s="4">
        <f>_xlfn.NUMBERVALUE(Test_Length_Start[[#This Row],[Column7]])</f>
        <v>9.5897714324698596E-2</v>
      </c>
      <c r="K1780" s="4">
        <f>_xlfn.NUMBERVALUE(Test_Length_Start[[#This Row],[Column12]])</f>
        <v>3.9292507739737599</v>
      </c>
      <c r="L1780" s="8">
        <f>_xlfn.NUMBERVALUE(Test_Length_Start[[#This Row],[Column10]])</f>
        <v>0.23365074121710699</v>
      </c>
      <c r="M1780" s="4">
        <f>_xlfn.NUMBERVALUE(Test_Length_Start[[#This Row],[Column11]])</f>
        <v>0.29673698859177</v>
      </c>
      <c r="N1780" s="8">
        <f>Tableau2[[#This Row],[Longueur manquante]]-(6-Tableau2[[#This Row],[longueur]])</f>
        <v>-3.8307991086754201</v>
      </c>
    </row>
    <row r="1781" spans="2:14" x14ac:dyDescent="0.25">
      <c r="B1781" s="3" t="str">
        <f t="shared" si="54"/>
        <v>7</v>
      </c>
      <c r="C1781" s="4" t="str">
        <f>Test_Length_Start[[#This Row],[Column1]]</f>
        <v>7-Camera-0,15000000000000002</v>
      </c>
      <c r="D1781" s="3">
        <f t="shared" si="55"/>
        <v>1.5</v>
      </c>
      <c r="E1781" s="4">
        <f>_xlfn.NUMBERVALUE(Test_Length_Start[[#This Row],[Column2]])</f>
        <v>60.731805023546698</v>
      </c>
      <c r="F1781" s="4">
        <f>_xlfn.NUMBERVALUE(Test_Length_Start[[#This Row],[Column3]])</f>
        <v>1.8610586560728</v>
      </c>
      <c r="G1781" s="4">
        <f>_xlfn.NUMBERVALUE(Test_Length_Start[[#This Row],[Column4]])</f>
        <v>9.7295503191623597E-2</v>
      </c>
      <c r="H1781" s="4">
        <f>_xlfn.NUMBERVALUE(Test_Length_Start[[#This Row],[Column5]])</f>
        <v>0.145745241150808</v>
      </c>
      <c r="I1781" s="4">
        <f>_xlfn.NUMBERVALUE(Test_Length_Start[[#This Row],[Column6]])</f>
        <v>6.0083581091619098E-2</v>
      </c>
      <c r="J1781" s="4">
        <f>_xlfn.NUMBERVALUE(Test_Length_Start[[#This Row],[Column7]])</f>
        <v>0.10453755058203899</v>
      </c>
      <c r="K1781" s="4">
        <f>_xlfn.NUMBERVALUE(Test_Length_Start[[#This Row],[Column12]])</f>
        <v>3.3566198999760601</v>
      </c>
      <c r="L1781" s="8">
        <f>_xlfn.NUMBERVALUE(Test_Length_Start[[#This Row],[Column10]])</f>
        <v>0.37955351318911401</v>
      </c>
      <c r="M1781" s="4">
        <f>_xlfn.NUMBERVALUE(Test_Length_Start[[#This Row],[Column11]])</f>
        <v>0.56716314184844396</v>
      </c>
      <c r="N1781" s="8">
        <f>Tableau2[[#This Row],[Longueur manquante]]-(6-Tableau2[[#This Row],[longueur]])</f>
        <v>-3.5717782020787565</v>
      </c>
    </row>
    <row r="1782" spans="2:14" x14ac:dyDescent="0.25">
      <c r="B1782" s="3" t="str">
        <f t="shared" si="54"/>
        <v>7</v>
      </c>
      <c r="C1782" s="4" t="str">
        <f>Test_Length_Start[[#This Row],[Column1]]</f>
        <v>7-Ground_Truth</v>
      </c>
      <c r="D1782" s="3">
        <f t="shared" si="55"/>
        <v>-2</v>
      </c>
      <c r="E1782" s="4">
        <f>_xlfn.NUMBERVALUE(Test_Length_Start[[#This Row],[Column2]])</f>
        <v>63.992372983727897</v>
      </c>
      <c r="F1782" s="4">
        <f>_xlfn.NUMBERVALUE(Test_Length_Start[[#This Row],[Column3]])</f>
        <v>1.82520798315231</v>
      </c>
      <c r="G1782" s="4">
        <f>_xlfn.NUMBERVALUE(Test_Length_Start[[#This Row],[Column4]])</f>
        <v>1.0998138531145601E-2</v>
      </c>
      <c r="H1782" s="4">
        <f>_xlfn.NUMBERVALUE(Test_Length_Start[[#This Row],[Column5]])</f>
        <v>7.5473906570431806E-2</v>
      </c>
      <c r="I1782" s="4">
        <f>_xlfn.NUMBERVALUE(Test_Length_Start[[#This Row],[Column6]])</f>
        <v>8.3826033926520105E-3</v>
      </c>
      <c r="J1782" s="4">
        <f>_xlfn.NUMBERVALUE(Test_Length_Start[[#This Row],[Column7]])</f>
        <v>5.4344903967216099E-2</v>
      </c>
      <c r="K1782" s="4">
        <f>_xlfn.NUMBERVALUE(Test_Length_Start[[#This Row],[Column12]])</f>
        <v>2.3899785759858698</v>
      </c>
      <c r="L1782" s="8">
        <f>_xlfn.NUMBERVALUE(Test_Length_Start[[#This Row],[Column10]])</f>
        <v>3.61848402447933E-2</v>
      </c>
      <c r="M1782" s="4">
        <f>_xlfn.NUMBERVALUE(Test_Length_Start[[#This Row],[Column11]])</f>
        <v>0.36164557851393803</v>
      </c>
      <c r="N1782" s="8">
        <f>Tableau2[[#This Row],[Longueur manquante]]-(6-Tableau2[[#This Row],[longueur]])</f>
        <v>-3.8131464383337517</v>
      </c>
    </row>
    <row r="1783" spans="2:14" x14ac:dyDescent="0.25">
      <c r="B1783" s="3" t="str">
        <f t="shared" si="54"/>
        <v>7</v>
      </c>
      <c r="C1783" s="4" t="str">
        <f>Test_Length_Start[[#This Row],[Column1]]</f>
        <v>7-Ground_Truth</v>
      </c>
      <c r="D1783" s="3">
        <f t="shared" si="55"/>
        <v>-2</v>
      </c>
      <c r="E1783" s="4">
        <f>_xlfn.NUMBERVALUE(Test_Length_Start[[#This Row],[Column2]])</f>
        <v>73.052235484980301</v>
      </c>
      <c r="F1783" s="4">
        <f>_xlfn.NUMBERVALUE(Test_Length_Start[[#This Row],[Column3]])</f>
        <v>1.8665860249794699</v>
      </c>
      <c r="G1783" s="4">
        <f>_xlfn.NUMBERVALUE(Test_Length_Start[[#This Row],[Column4]])</f>
        <v>1.53594903389189E-2</v>
      </c>
      <c r="H1783" s="4">
        <f>_xlfn.NUMBERVALUE(Test_Length_Start[[#This Row],[Column5]])</f>
        <v>7.45842106285107E-2</v>
      </c>
      <c r="I1783" s="4">
        <f>_xlfn.NUMBERVALUE(Test_Length_Start[[#This Row],[Column6]])</f>
        <v>1.41321169977012E-2</v>
      </c>
      <c r="J1783" s="4">
        <f>_xlfn.NUMBERVALUE(Test_Length_Start[[#This Row],[Column7]])</f>
        <v>5.351296200103E-2</v>
      </c>
      <c r="K1783" s="4">
        <f>_xlfn.NUMBERVALUE(Test_Length_Start[[#This Row],[Column12]])</f>
        <v>2.46393200207967</v>
      </c>
      <c r="L1783" s="8">
        <f>_xlfn.NUMBERVALUE(Test_Length_Start[[#This Row],[Column10]])</f>
        <v>3.82187352751759E-2</v>
      </c>
      <c r="M1783" s="4">
        <f>_xlfn.NUMBERVALUE(Test_Length_Start[[#This Row],[Column11]])</f>
        <v>0.37130123893853401</v>
      </c>
      <c r="N1783" s="8">
        <f>Tableau2[[#This Row],[Longueur manquante]]-(6-Tableau2[[#This Row],[longueur]])</f>
        <v>-3.7621127360819959</v>
      </c>
    </row>
    <row r="1784" spans="2:14" x14ac:dyDescent="0.25">
      <c r="B1784" s="3" t="str">
        <f t="shared" si="54"/>
        <v>7</v>
      </c>
      <c r="C1784" s="4" t="str">
        <f>Test_Length_Start[[#This Row],[Column1]]</f>
        <v>7-Ground_Truth</v>
      </c>
      <c r="D1784" s="3">
        <f t="shared" si="55"/>
        <v>-2</v>
      </c>
      <c r="E1784" s="4">
        <f>_xlfn.NUMBERVALUE(Test_Length_Start[[#This Row],[Column2]])</f>
        <v>69.445168068209796</v>
      </c>
      <c r="F1784" s="4">
        <f>_xlfn.NUMBERVALUE(Test_Length_Start[[#This Row],[Column3]])</f>
        <v>1.8800186023972001</v>
      </c>
      <c r="G1784" s="4">
        <f>_xlfn.NUMBERVALUE(Test_Length_Start[[#This Row],[Column4]])</f>
        <v>6.0773176906914498E-3</v>
      </c>
      <c r="H1784" s="4">
        <f>_xlfn.NUMBERVALUE(Test_Length_Start[[#This Row],[Column5]])</f>
        <v>6.9457311511668604E-2</v>
      </c>
      <c r="I1784" s="4">
        <f>_xlfn.NUMBERVALUE(Test_Length_Start[[#This Row],[Column6]])</f>
        <v>3.61317248802798E-3</v>
      </c>
      <c r="J1784" s="4">
        <f>_xlfn.NUMBERVALUE(Test_Length_Start[[#This Row],[Column7]])</f>
        <v>5.1129462534535201E-2</v>
      </c>
      <c r="K1784" s="4">
        <f>_xlfn.NUMBERVALUE(Test_Length_Start[[#This Row],[Column12]])</f>
        <v>2.49986362608615</v>
      </c>
      <c r="L1784" s="8">
        <f>_xlfn.NUMBERVALUE(Test_Length_Start[[#This Row],[Column10]])</f>
        <v>3.6122411673260003E-2</v>
      </c>
      <c r="M1784" s="4">
        <f>_xlfn.NUMBERVALUE(Test_Length_Start[[#This Row],[Column11]])</f>
        <v>0.382435228961089</v>
      </c>
      <c r="N1784" s="8">
        <f>Tableau2[[#This Row],[Longueur manquante]]-(6-Tableau2[[#This Row],[longueur]])</f>
        <v>-3.7375461686417109</v>
      </c>
    </row>
    <row r="1785" spans="2:14" x14ac:dyDescent="0.25">
      <c r="B1785" s="3" t="str">
        <f t="shared" si="54"/>
        <v>7</v>
      </c>
      <c r="C1785" s="4" t="str">
        <f>Test_Length_Start[[#This Row],[Column1]]</f>
        <v>7-Ground_Truth</v>
      </c>
      <c r="D1785" s="3">
        <f t="shared" si="55"/>
        <v>-2</v>
      </c>
      <c r="E1785" s="4">
        <f>_xlfn.NUMBERVALUE(Test_Length_Start[[#This Row],[Column2]])</f>
        <v>78.445421410444695</v>
      </c>
      <c r="F1785" s="4">
        <f>_xlfn.NUMBERVALUE(Test_Length_Start[[#This Row],[Column3]])</f>
        <v>1.8403213011994199</v>
      </c>
      <c r="G1785" s="4">
        <f>_xlfn.NUMBERVALUE(Test_Length_Start[[#This Row],[Column4]])</f>
        <v>9.4907629277200707E-3</v>
      </c>
      <c r="H1785" s="4">
        <f>_xlfn.NUMBERVALUE(Test_Length_Start[[#This Row],[Column5]])</f>
        <v>7.4194076406326095E-2</v>
      </c>
      <c r="I1785" s="4">
        <f>_xlfn.NUMBERVALUE(Test_Length_Start[[#This Row],[Column6]])</f>
        <v>7.4364609757253701E-3</v>
      </c>
      <c r="J1785" s="4">
        <f>_xlfn.NUMBERVALUE(Test_Length_Start[[#This Row],[Column7]])</f>
        <v>5.3005690421549498E-2</v>
      </c>
      <c r="K1785" s="4">
        <f>_xlfn.NUMBERVALUE(Test_Length_Start[[#This Row],[Column12]])</f>
        <v>2.4852458300301801</v>
      </c>
      <c r="L1785" s="8">
        <f>_xlfn.NUMBERVALUE(Test_Length_Start[[#This Row],[Column10]])</f>
        <v>2.69944266516709E-2</v>
      </c>
      <c r="M1785" s="4">
        <f>_xlfn.NUMBERVALUE(Test_Length_Start[[#This Row],[Column11]])</f>
        <v>0.36670816805553003</v>
      </c>
      <c r="N1785" s="8">
        <f>Tableau2[[#This Row],[Longueur manquante]]-(6-Tableau2[[#This Row],[longueur]])</f>
        <v>-3.7929705307450496</v>
      </c>
    </row>
    <row r="1786" spans="2:14" x14ac:dyDescent="0.25">
      <c r="B1786" s="3" t="str">
        <f t="shared" si="54"/>
        <v>7</v>
      </c>
      <c r="C1786" s="4" t="str">
        <f>Test_Length_Start[[#This Row],[Column1]]</f>
        <v>7-Ground_Truth</v>
      </c>
      <c r="D1786" s="3">
        <f t="shared" si="55"/>
        <v>-2</v>
      </c>
      <c r="E1786" s="4">
        <f>_xlfn.NUMBERVALUE(Test_Length_Start[[#This Row],[Column2]])</f>
        <v>72.154769233911594</v>
      </c>
      <c r="F1786" s="4">
        <f>_xlfn.NUMBERVALUE(Test_Length_Start[[#This Row],[Column3]])</f>
        <v>1.86722651928943</v>
      </c>
      <c r="G1786" s="4">
        <f>_xlfn.NUMBERVALUE(Test_Length_Start[[#This Row],[Column4]])</f>
        <v>1.7898474951151998E-2</v>
      </c>
      <c r="H1786" s="4">
        <f>_xlfn.NUMBERVALUE(Test_Length_Start[[#This Row],[Column5]])</f>
        <v>7.5277463455511603E-2</v>
      </c>
      <c r="I1786" s="4">
        <f>_xlfn.NUMBERVALUE(Test_Length_Start[[#This Row],[Column6]])</f>
        <v>1.47053214175355E-2</v>
      </c>
      <c r="J1786" s="4">
        <f>_xlfn.NUMBERVALUE(Test_Length_Start[[#This Row],[Column7]])</f>
        <v>5.4807553620422597E-2</v>
      </c>
      <c r="K1786" s="4">
        <f>_xlfn.NUMBERVALUE(Test_Length_Start[[#This Row],[Column12]])</f>
        <v>2.2824695669114501</v>
      </c>
      <c r="L1786" s="8">
        <f>_xlfn.NUMBERVALUE(Test_Length_Start[[#This Row],[Column10]])</f>
        <v>5.2677207425604701E-2</v>
      </c>
      <c r="M1786" s="4">
        <f>_xlfn.NUMBERVALUE(Test_Length_Start[[#This Row],[Column11]])</f>
        <v>0.35411620043608699</v>
      </c>
      <c r="N1786" s="8">
        <f>Tableau2[[#This Row],[Longueur manquante]]-(6-Tableau2[[#This Row],[longueur]])</f>
        <v>-3.7786572802744831</v>
      </c>
    </row>
    <row r="1787" spans="2:14" x14ac:dyDescent="0.25">
      <c r="B1787" s="3" t="str">
        <f t="shared" si="54"/>
        <v>7</v>
      </c>
      <c r="C1787" s="4" t="str">
        <f>Test_Length_Start[[#This Row],[Column1]]</f>
        <v>7-Ground_Truth</v>
      </c>
      <c r="D1787" s="3">
        <f t="shared" si="55"/>
        <v>-2</v>
      </c>
      <c r="E1787" s="4">
        <f>_xlfn.NUMBERVALUE(Test_Length_Start[[#This Row],[Column2]])</f>
        <v>66.557971575127198</v>
      </c>
      <c r="F1787" s="4">
        <f>_xlfn.NUMBERVALUE(Test_Length_Start[[#This Row],[Column3]])</f>
        <v>1.86741665886208</v>
      </c>
      <c r="G1787" s="4">
        <f>_xlfn.NUMBERVALUE(Test_Length_Start[[#This Row],[Column4]])</f>
        <v>4.2118416462238696E-3</v>
      </c>
      <c r="H1787" s="4">
        <f>_xlfn.NUMBERVALUE(Test_Length_Start[[#This Row],[Column5]])</f>
        <v>6.8876277618647702E-2</v>
      </c>
      <c r="I1787" s="4">
        <f>_xlfn.NUMBERVALUE(Test_Length_Start[[#This Row],[Column6]])</f>
        <v>3.7414306319883202E-3</v>
      </c>
      <c r="J1787" s="4">
        <f>_xlfn.NUMBERVALUE(Test_Length_Start[[#This Row],[Column7]])</f>
        <v>4.9923530673409898E-2</v>
      </c>
      <c r="K1787" s="4">
        <f>_xlfn.NUMBERVALUE(Test_Length_Start[[#This Row],[Column12]])</f>
        <v>2.4868699170183302</v>
      </c>
      <c r="L1787" s="8">
        <f>_xlfn.NUMBERVALUE(Test_Length_Start[[#This Row],[Column10]])</f>
        <v>1.0321962148161499E-2</v>
      </c>
      <c r="M1787" s="4">
        <f>_xlfn.NUMBERVALUE(Test_Length_Start[[#This Row],[Column11]])</f>
        <v>0.36448648639638798</v>
      </c>
      <c r="N1787" s="8">
        <f>Tableau2[[#This Row],[Longueur manquante]]-(6-Tableau2[[#This Row],[longueur]])</f>
        <v>-3.7680968547415321</v>
      </c>
    </row>
    <row r="1788" spans="2:14" x14ac:dyDescent="0.25">
      <c r="B1788" s="3" t="str">
        <f t="shared" si="54"/>
        <v>7</v>
      </c>
      <c r="C1788" s="4" t="str">
        <f>Test_Length_Start[[#This Row],[Column1]]</f>
        <v>7-Ground_Truth</v>
      </c>
      <c r="D1788" s="3">
        <f t="shared" si="55"/>
        <v>-2</v>
      </c>
      <c r="E1788" s="4">
        <f>_xlfn.NUMBERVALUE(Test_Length_Start[[#This Row],[Column2]])</f>
        <v>56.567407896431597</v>
      </c>
      <c r="F1788" s="4">
        <f>_xlfn.NUMBERVALUE(Test_Length_Start[[#This Row],[Column3]])</f>
        <v>1.8907172295160499</v>
      </c>
      <c r="G1788" s="4">
        <f>_xlfn.NUMBERVALUE(Test_Length_Start[[#This Row],[Column4]])</f>
        <v>1.0244541531041399E-2</v>
      </c>
      <c r="H1788" s="4">
        <f>_xlfn.NUMBERVALUE(Test_Length_Start[[#This Row],[Column5]])</f>
        <v>6.9434095632148099E-2</v>
      </c>
      <c r="I1788" s="4">
        <f>_xlfn.NUMBERVALUE(Test_Length_Start[[#This Row],[Column6]])</f>
        <v>9.3317362909335101E-3</v>
      </c>
      <c r="J1788" s="4">
        <f>_xlfn.NUMBERVALUE(Test_Length_Start[[#This Row],[Column7]])</f>
        <v>5.0294369549710199E-2</v>
      </c>
      <c r="K1788" s="4">
        <f>_xlfn.NUMBERVALUE(Test_Length_Start[[#This Row],[Column12]])</f>
        <v>2.6053988059284099</v>
      </c>
      <c r="L1788" s="8">
        <f>_xlfn.NUMBERVALUE(Test_Length_Start[[#This Row],[Column10]])</f>
        <v>2.4625448324171701E-2</v>
      </c>
      <c r="M1788" s="4">
        <f>_xlfn.NUMBERVALUE(Test_Length_Start[[#This Row],[Column11]])</f>
        <v>0.361419120203195</v>
      </c>
      <c r="N1788" s="8">
        <f>Tableau2[[#This Row],[Longueur manquante]]-(6-Tableau2[[#This Row],[longueur]])</f>
        <v>-3.7478636502807547</v>
      </c>
    </row>
    <row r="1789" spans="2:14" x14ac:dyDescent="0.25">
      <c r="B1789" s="3" t="str">
        <f t="shared" si="54"/>
        <v>7</v>
      </c>
      <c r="C1789" s="4" t="str">
        <f>Test_Length_Start[[#This Row],[Column1]]</f>
        <v>7-Ground_Truth</v>
      </c>
      <c r="D1789" s="3">
        <f t="shared" si="55"/>
        <v>-2</v>
      </c>
      <c r="E1789" s="4">
        <f>_xlfn.NUMBERVALUE(Test_Length_Start[[#This Row],[Column2]])</f>
        <v>70.660317756232701</v>
      </c>
      <c r="F1789" s="4">
        <f>_xlfn.NUMBERVALUE(Test_Length_Start[[#This Row],[Column3]])</f>
        <v>1.82208635892343</v>
      </c>
      <c r="G1789" s="4">
        <f>_xlfn.NUMBERVALUE(Test_Length_Start[[#This Row],[Column4]])</f>
        <v>1.1246026687127601E-2</v>
      </c>
      <c r="H1789" s="4">
        <f>_xlfn.NUMBERVALUE(Test_Length_Start[[#This Row],[Column5]])</f>
        <v>7.4085282592252999E-2</v>
      </c>
      <c r="I1789" s="4">
        <f>_xlfn.NUMBERVALUE(Test_Length_Start[[#This Row],[Column6]])</f>
        <v>9.0672965256297401E-3</v>
      </c>
      <c r="J1789" s="4">
        <f>_xlfn.NUMBERVALUE(Test_Length_Start[[#This Row],[Column7]])</f>
        <v>5.3397025595063499E-2</v>
      </c>
      <c r="K1789" s="4">
        <f>_xlfn.NUMBERVALUE(Test_Length_Start[[#This Row],[Column12]])</f>
        <v>2.5572133590467199</v>
      </c>
      <c r="L1789" s="8">
        <f>_xlfn.NUMBERVALUE(Test_Length_Start[[#This Row],[Column10]])</f>
        <v>3.4287300231308999E-2</v>
      </c>
      <c r="M1789" s="4">
        <f>_xlfn.NUMBERVALUE(Test_Length_Start[[#This Row],[Column11]])</f>
        <v>0.36279426819157101</v>
      </c>
      <c r="N1789" s="8">
        <f>Tableau2[[#This Row],[Longueur manquante]]-(6-Tableau2[[#This Row],[longueur]])</f>
        <v>-3.8151193728849986</v>
      </c>
    </row>
    <row r="1790" spans="2:14" x14ac:dyDescent="0.25">
      <c r="B1790" s="3" t="str">
        <f t="shared" si="54"/>
        <v>7</v>
      </c>
      <c r="C1790" s="4" t="str">
        <f>Test_Length_Start[[#This Row],[Column1]]</f>
        <v>7-Ground_Truth</v>
      </c>
      <c r="D1790" s="3">
        <f t="shared" si="55"/>
        <v>-2</v>
      </c>
      <c r="E1790" s="4">
        <f>_xlfn.NUMBERVALUE(Test_Length_Start[[#This Row],[Column2]])</f>
        <v>58.483974612836803</v>
      </c>
      <c r="F1790" s="4">
        <f>_xlfn.NUMBERVALUE(Test_Length_Start[[#This Row],[Column3]])</f>
        <v>2.1368870827268398</v>
      </c>
      <c r="G1790" s="4">
        <f>_xlfn.NUMBERVALUE(Test_Length_Start[[#This Row],[Column4]])</f>
        <v>3.7225721368508602E-2</v>
      </c>
      <c r="H1790" s="4">
        <f>_xlfn.NUMBERVALUE(Test_Length_Start[[#This Row],[Column5]])</f>
        <v>7.4954924369250303E-2</v>
      </c>
      <c r="I1790" s="4">
        <f>_xlfn.NUMBERVALUE(Test_Length_Start[[#This Row],[Column6]])</f>
        <v>1.88028283632461E-2</v>
      </c>
      <c r="J1790" s="4">
        <f>_xlfn.NUMBERVALUE(Test_Length_Start[[#This Row],[Column7]])</f>
        <v>6.0736694222030298E-2</v>
      </c>
      <c r="K1790" s="4">
        <f>_xlfn.NUMBERVALUE(Test_Length_Start[[#This Row],[Column12]])</f>
        <v>2.22869094694033</v>
      </c>
      <c r="L1790" s="8">
        <f>_xlfn.NUMBERVALUE(Test_Length_Start[[#This Row],[Column10]])</f>
        <v>0.326724608606553</v>
      </c>
      <c r="M1790" s="4">
        <f>_xlfn.NUMBERVALUE(Test_Length_Start[[#This Row],[Column11]])</f>
        <v>0.25259499583633999</v>
      </c>
      <c r="N1790" s="8">
        <f>Tableau2[[#This Row],[Longueur manquante]]-(6-Tableau2[[#This Row],[longueur]])</f>
        <v>-3.6105179214368204</v>
      </c>
    </row>
    <row r="1791" spans="2:14" x14ac:dyDescent="0.25">
      <c r="B1791" s="3" t="str">
        <f t="shared" si="54"/>
        <v>7</v>
      </c>
      <c r="C1791" s="4" t="str">
        <f>Test_Length_Start[[#This Row],[Column1]]</f>
        <v>7-Ground_Truth</v>
      </c>
      <c r="D1791" s="3">
        <f t="shared" si="55"/>
        <v>-2</v>
      </c>
      <c r="E1791" s="4">
        <f>_xlfn.NUMBERVALUE(Test_Length_Start[[#This Row],[Column2]])</f>
        <v>66.567315382992504</v>
      </c>
      <c r="F1791" s="4">
        <f>_xlfn.NUMBERVALUE(Test_Length_Start[[#This Row],[Column3]])</f>
        <v>1.8204058921900399</v>
      </c>
      <c r="G1791" s="4">
        <f>_xlfn.NUMBERVALUE(Test_Length_Start[[#This Row],[Column4]])</f>
        <v>7.0015793727110703E-3</v>
      </c>
      <c r="H1791" s="4">
        <f>_xlfn.NUMBERVALUE(Test_Length_Start[[#This Row],[Column5]])</f>
        <v>7.4665637085004205E-2</v>
      </c>
      <c r="I1791" s="4">
        <f>_xlfn.NUMBERVALUE(Test_Length_Start[[#This Row],[Column6]])</f>
        <v>6.93552009681045E-3</v>
      </c>
      <c r="J1791" s="4">
        <f>_xlfn.NUMBERVALUE(Test_Length_Start[[#This Row],[Column7]])</f>
        <v>5.3090628398561698E-2</v>
      </c>
      <c r="K1791" s="4">
        <f>_xlfn.NUMBERVALUE(Test_Length_Start[[#This Row],[Column12]])</f>
        <v>3.21742817002814</v>
      </c>
      <c r="L1791" s="8">
        <f>_xlfn.NUMBERVALUE(Test_Length_Start[[#This Row],[Column10]])</f>
        <v>1.55487508526453E-2</v>
      </c>
      <c r="M1791" s="4">
        <f>_xlfn.NUMBERVALUE(Test_Length_Start[[#This Row],[Column11]])</f>
        <v>0.35873129801909398</v>
      </c>
      <c r="N1791" s="8">
        <f>Tableau2[[#This Row],[Longueur manquante]]-(6-Tableau2[[#This Row],[longueur]])</f>
        <v>-3.8208628097908659</v>
      </c>
    </row>
    <row r="1792" spans="2:14" x14ac:dyDescent="0.25">
      <c r="B1792" s="3" t="str">
        <f t="shared" si="54"/>
        <v>7</v>
      </c>
      <c r="C1792" s="4" t="str">
        <f>Test_Length_Start[[#This Row],[Column1]]</f>
        <v>7-Ground_Truth</v>
      </c>
      <c r="D1792" s="3">
        <f t="shared" si="55"/>
        <v>-2</v>
      </c>
      <c r="E1792" s="4">
        <f>_xlfn.NUMBERVALUE(Test_Length_Start[[#This Row],[Column2]])</f>
        <v>64.731575655296993</v>
      </c>
      <c r="F1792" s="4">
        <f>_xlfn.NUMBERVALUE(Test_Length_Start[[#This Row],[Column3]])</f>
        <v>2.1435619237833001</v>
      </c>
      <c r="G1792" s="4">
        <f>_xlfn.NUMBERVALUE(Test_Length_Start[[#This Row],[Column4]])</f>
        <v>3.6089280463090602E-2</v>
      </c>
      <c r="H1792" s="4">
        <f>_xlfn.NUMBERVALUE(Test_Length_Start[[#This Row],[Column5]])</f>
        <v>7.3411624032648698E-2</v>
      </c>
      <c r="I1792" s="4">
        <f>_xlfn.NUMBERVALUE(Test_Length_Start[[#This Row],[Column6]])</f>
        <v>1.8736306874837499E-2</v>
      </c>
      <c r="J1792" s="4">
        <f>_xlfn.NUMBERVALUE(Test_Length_Start[[#This Row],[Column7]])</f>
        <v>5.8586178916986503E-2</v>
      </c>
      <c r="K1792" s="4">
        <f>_xlfn.NUMBERVALUE(Test_Length_Start[[#This Row],[Column12]])</f>
        <v>2.2945320931030402</v>
      </c>
      <c r="L1792" s="8">
        <f>_xlfn.NUMBERVALUE(Test_Length_Start[[#This Row],[Column10]])</f>
        <v>0.30469128740837298</v>
      </c>
      <c r="M1792" s="4">
        <f>_xlfn.NUMBERVALUE(Test_Length_Start[[#This Row],[Column11]])</f>
        <v>0.25728618386835</v>
      </c>
      <c r="N1792" s="8">
        <f>Tableau2[[#This Row],[Longueur manquante]]-(6-Tableau2[[#This Row],[longueur]])</f>
        <v>-3.5991518923483499</v>
      </c>
    </row>
    <row r="1793" spans="2:14" x14ac:dyDescent="0.25">
      <c r="B1793" s="3" t="str">
        <f t="shared" si="54"/>
        <v>7</v>
      </c>
      <c r="C1793" s="4" t="str">
        <f>Test_Length_Start[[#This Row],[Column1]]</f>
        <v>7-Ground_Truth</v>
      </c>
      <c r="D1793" s="3">
        <f t="shared" si="55"/>
        <v>-2</v>
      </c>
      <c r="E1793" s="4">
        <f>_xlfn.NUMBERVALUE(Test_Length_Start[[#This Row],[Column2]])</f>
        <v>71.725978846512803</v>
      </c>
      <c r="F1793" s="4">
        <f>_xlfn.NUMBERVALUE(Test_Length_Start[[#This Row],[Column3]])</f>
        <v>1.9046480946223801</v>
      </c>
      <c r="G1793" s="4">
        <f>_xlfn.NUMBERVALUE(Test_Length_Start[[#This Row],[Column4]])</f>
        <v>2.13934352813362E-2</v>
      </c>
      <c r="H1793" s="4">
        <f>_xlfn.NUMBERVALUE(Test_Length_Start[[#This Row],[Column5]])</f>
        <v>7.4428757932088405E-2</v>
      </c>
      <c r="I1793" s="4">
        <f>_xlfn.NUMBERVALUE(Test_Length_Start[[#This Row],[Column6]])</f>
        <v>1.92036474602604E-2</v>
      </c>
      <c r="J1793" s="4">
        <f>_xlfn.NUMBERVALUE(Test_Length_Start[[#This Row],[Column7]])</f>
        <v>5.4456774800037501E-2</v>
      </c>
      <c r="K1793" s="4">
        <f>_xlfn.NUMBERVALUE(Test_Length_Start[[#This Row],[Column12]])</f>
        <v>2.67101177305448</v>
      </c>
      <c r="L1793" s="8">
        <f>_xlfn.NUMBERVALUE(Test_Length_Start[[#This Row],[Column10]])</f>
        <v>5.71748624349964E-2</v>
      </c>
      <c r="M1793" s="4">
        <f>_xlfn.NUMBERVALUE(Test_Length_Start[[#This Row],[Column11]])</f>
        <v>0.38407806392335297</v>
      </c>
      <c r="N1793" s="8">
        <f>Tableau2[[#This Row],[Longueur manquante]]-(6-Tableau2[[#This Row],[longueur]])</f>
        <v>-3.711273841454267</v>
      </c>
    </row>
    <row r="1794" spans="2:14" x14ac:dyDescent="0.25">
      <c r="B1794" s="3" t="str">
        <f t="shared" ref="B1794:B1857" si="56">SUBSTITUTE(LEFT(C1794,2),"-","")</f>
        <v>7</v>
      </c>
      <c r="C1794" s="4" t="str">
        <f>Test_Length_Start[[#This Row],[Column1]]</f>
        <v>7-Ground_Truth</v>
      </c>
      <c r="D1794" s="3">
        <f t="shared" ref="D1794:D1857" si="57">_xlfn.NUMBERVALUE(IFERROR(RIGHT(C1794,LEN(C1794)-SEARCH("-",C1794,5)),-0.2))*10</f>
        <v>-2</v>
      </c>
      <c r="E1794" s="4">
        <f>_xlfn.NUMBERVALUE(Test_Length_Start[[#This Row],[Column2]])</f>
        <v>82.038835447861203</v>
      </c>
      <c r="F1794" s="4">
        <f>_xlfn.NUMBERVALUE(Test_Length_Start[[#This Row],[Column3]])</f>
        <v>1.90594769756706</v>
      </c>
      <c r="G1794" s="4">
        <f>_xlfn.NUMBERVALUE(Test_Length_Start[[#This Row],[Column4]])</f>
        <v>1.5514167859363499E-2</v>
      </c>
      <c r="H1794" s="4">
        <f>_xlfn.NUMBERVALUE(Test_Length_Start[[#This Row],[Column5]])</f>
        <v>6.9424227300512703E-2</v>
      </c>
      <c r="I1794" s="4">
        <f>_xlfn.NUMBERVALUE(Test_Length_Start[[#This Row],[Column6]])</f>
        <v>1.2417704624510599E-2</v>
      </c>
      <c r="J1794" s="4">
        <f>_xlfn.NUMBERVALUE(Test_Length_Start[[#This Row],[Column7]])</f>
        <v>5.11641626440964E-2</v>
      </c>
      <c r="K1794" s="4">
        <f>_xlfn.NUMBERVALUE(Test_Length_Start[[#This Row],[Column12]])</f>
        <v>2.2548008100129602</v>
      </c>
      <c r="L1794" s="8">
        <f>_xlfn.NUMBERVALUE(Test_Length_Start[[#This Row],[Column10]])</f>
        <v>6.7179547360479902E-2</v>
      </c>
      <c r="M1794" s="4">
        <f>_xlfn.NUMBERVALUE(Test_Length_Start[[#This Row],[Column11]])</f>
        <v>0.356318856634808</v>
      </c>
      <c r="N1794" s="8">
        <f>Tableau2[[#This Row],[Longueur manquante]]-(6-Tableau2[[#This Row],[longueur]])</f>
        <v>-3.7377334457981326</v>
      </c>
    </row>
    <row r="1795" spans="2:14" x14ac:dyDescent="0.25">
      <c r="B1795" s="3" t="str">
        <f t="shared" si="56"/>
        <v>7</v>
      </c>
      <c r="C1795" s="4" t="str">
        <f>Test_Length_Start[[#This Row],[Column1]]</f>
        <v>7-Ground_Truth</v>
      </c>
      <c r="D1795" s="3">
        <f t="shared" si="57"/>
        <v>-2</v>
      </c>
      <c r="E1795" s="4">
        <f>_xlfn.NUMBERVALUE(Test_Length_Start[[#This Row],[Column2]])</f>
        <v>75.494013524346997</v>
      </c>
      <c r="F1795" s="4">
        <f>_xlfn.NUMBERVALUE(Test_Length_Start[[#This Row],[Column3]])</f>
        <v>1.85617053473627</v>
      </c>
      <c r="G1795" s="4">
        <f>_xlfn.NUMBERVALUE(Test_Length_Start[[#This Row],[Column4]])</f>
        <v>3.1106940149549098E-2</v>
      </c>
      <c r="H1795" s="4">
        <f>_xlfn.NUMBERVALUE(Test_Length_Start[[#This Row],[Column5]])</f>
        <v>8.5544961568995895E-2</v>
      </c>
      <c r="I1795" s="4">
        <f>_xlfn.NUMBERVALUE(Test_Length_Start[[#This Row],[Column6]])</f>
        <v>2.47873846242261E-2</v>
      </c>
      <c r="J1795" s="4">
        <f>_xlfn.NUMBERVALUE(Test_Length_Start[[#This Row],[Column7]])</f>
        <v>7.3507218481928802E-2</v>
      </c>
      <c r="K1795" s="4">
        <f>_xlfn.NUMBERVALUE(Test_Length_Start[[#This Row],[Column12]])</f>
        <v>2.5600538380676801</v>
      </c>
      <c r="L1795" s="8">
        <f>_xlfn.NUMBERVALUE(Test_Length_Start[[#This Row],[Column10]])</f>
        <v>9.1842328387543595E-2</v>
      </c>
      <c r="M1795" s="4">
        <f>_xlfn.NUMBERVALUE(Test_Length_Start[[#This Row],[Column11]])</f>
        <v>0.34266623562654802</v>
      </c>
      <c r="N1795" s="8">
        <f>Tableau2[[#This Row],[Longueur manquante]]-(6-Tableau2[[#This Row],[longueur]])</f>
        <v>-3.801163229637182</v>
      </c>
    </row>
    <row r="1796" spans="2:14" x14ac:dyDescent="0.25">
      <c r="B1796" s="3" t="str">
        <f t="shared" si="56"/>
        <v>7</v>
      </c>
      <c r="C1796" s="4" t="str">
        <f>Test_Length_Start[[#This Row],[Column1]]</f>
        <v>7-Ground_Truth</v>
      </c>
      <c r="D1796" s="3">
        <f t="shared" si="57"/>
        <v>-2</v>
      </c>
      <c r="E1796" s="4">
        <f>_xlfn.NUMBERVALUE(Test_Length_Start[[#This Row],[Column2]])</f>
        <v>39.876965832518003</v>
      </c>
      <c r="F1796" s="4">
        <f>_xlfn.NUMBERVALUE(Test_Length_Start[[#This Row],[Column3]])</f>
        <v>1.8624130488470501</v>
      </c>
      <c r="G1796" s="4">
        <f>_xlfn.NUMBERVALUE(Test_Length_Start[[#This Row],[Column4]])</f>
        <v>2.68756501260215E-2</v>
      </c>
      <c r="H1796" s="4">
        <f>_xlfn.NUMBERVALUE(Test_Length_Start[[#This Row],[Column5]])</f>
        <v>8.5216209247169897E-2</v>
      </c>
      <c r="I1796" s="4">
        <f>_xlfn.NUMBERVALUE(Test_Length_Start[[#This Row],[Column6]])</f>
        <v>1.95006971324778E-2</v>
      </c>
      <c r="J1796" s="4">
        <f>_xlfn.NUMBERVALUE(Test_Length_Start[[#This Row],[Column7]])</f>
        <v>6.5356019159644799E-2</v>
      </c>
      <c r="K1796" s="4">
        <f>_xlfn.NUMBERVALUE(Test_Length_Start[[#This Row],[Column12]])</f>
        <v>2.3658144109649499</v>
      </c>
      <c r="L1796" s="8">
        <f>_xlfn.NUMBERVALUE(Test_Length_Start[[#This Row],[Column10]])</f>
        <v>9.7993657284488098E-2</v>
      </c>
      <c r="M1796" s="4">
        <f>_xlfn.NUMBERVALUE(Test_Length_Start[[#This Row],[Column11]])</f>
        <v>0.35904734461888499</v>
      </c>
      <c r="N1796" s="8">
        <f>Tableau2[[#This Row],[Longueur manquante]]-(6-Tableau2[[#This Row],[longueur]])</f>
        <v>-3.7785396065340651</v>
      </c>
    </row>
    <row r="1797" spans="2:14" x14ac:dyDescent="0.25">
      <c r="B1797" s="3" t="str">
        <f t="shared" si="56"/>
        <v>7</v>
      </c>
      <c r="C1797" s="4" t="str">
        <f>Test_Length_Start[[#This Row],[Column1]]</f>
        <v>7-Ground_Truth</v>
      </c>
      <c r="D1797" s="3">
        <f t="shared" si="57"/>
        <v>-2</v>
      </c>
      <c r="E1797" s="4">
        <f>_xlfn.NUMBERVALUE(Test_Length_Start[[#This Row],[Column2]])</f>
        <v>57.207903672289703</v>
      </c>
      <c r="F1797" s="4">
        <f>_xlfn.NUMBERVALUE(Test_Length_Start[[#This Row],[Column3]])</f>
        <v>2.0172782392561599</v>
      </c>
      <c r="G1797" s="4">
        <f>_xlfn.NUMBERVALUE(Test_Length_Start[[#This Row],[Column4]])</f>
        <v>4.0483929678997999E-2</v>
      </c>
      <c r="H1797" s="4">
        <f>_xlfn.NUMBERVALUE(Test_Length_Start[[#This Row],[Column5]])</f>
        <v>8.8423425763082694E-2</v>
      </c>
      <c r="I1797" s="4">
        <f>_xlfn.NUMBERVALUE(Test_Length_Start[[#This Row],[Column6]])</f>
        <v>3.3970153675715098E-2</v>
      </c>
      <c r="J1797" s="4">
        <f>_xlfn.NUMBERVALUE(Test_Length_Start[[#This Row],[Column7]])</f>
        <v>7.6815612778280404E-2</v>
      </c>
      <c r="K1797" s="4">
        <f>_xlfn.NUMBERVALUE(Test_Length_Start[[#This Row],[Column12]])</f>
        <v>2.28463399002794</v>
      </c>
      <c r="L1797" s="8">
        <f>_xlfn.NUMBERVALUE(Test_Length_Start[[#This Row],[Column10]])</f>
        <v>0.12893785540536601</v>
      </c>
      <c r="M1797" s="4">
        <f>_xlfn.NUMBERVALUE(Test_Length_Start[[#This Row],[Column11]])</f>
        <v>0.37635307282783198</v>
      </c>
      <c r="N1797" s="8">
        <f>Tableau2[[#This Row],[Longueur manquante]]-(6-Tableau2[[#This Row],[longueur]])</f>
        <v>-3.606368687916008</v>
      </c>
    </row>
    <row r="1798" spans="2:14" x14ac:dyDescent="0.25">
      <c r="B1798" s="3" t="str">
        <f t="shared" si="56"/>
        <v>7</v>
      </c>
      <c r="C1798" s="4" t="str">
        <f>Test_Length_Start[[#This Row],[Column1]]</f>
        <v>7-Ground_Truth</v>
      </c>
      <c r="D1798" s="3">
        <f t="shared" si="57"/>
        <v>-2</v>
      </c>
      <c r="E1798" s="4">
        <f>_xlfn.NUMBERVALUE(Test_Length_Start[[#This Row],[Column2]])</f>
        <v>79.439084606244407</v>
      </c>
      <c r="F1798" s="4">
        <f>_xlfn.NUMBERVALUE(Test_Length_Start[[#This Row],[Column3]])</f>
        <v>1.8300168726200099</v>
      </c>
      <c r="G1798" s="4">
        <f>_xlfn.NUMBERVALUE(Test_Length_Start[[#This Row],[Column4]])</f>
        <v>2.8375702058994201E-2</v>
      </c>
      <c r="H1798" s="4">
        <f>_xlfn.NUMBERVALUE(Test_Length_Start[[#This Row],[Column5]])</f>
        <v>8.5232980641022194E-2</v>
      </c>
      <c r="I1798" s="4">
        <f>_xlfn.NUMBERVALUE(Test_Length_Start[[#This Row],[Column6]])</f>
        <v>2.1792350852921801E-2</v>
      </c>
      <c r="J1798" s="4">
        <f>_xlfn.NUMBERVALUE(Test_Length_Start[[#This Row],[Column7]])</f>
        <v>7.0211488332275598E-2</v>
      </c>
      <c r="K1798" s="4">
        <f>_xlfn.NUMBERVALUE(Test_Length_Start[[#This Row],[Column12]])</f>
        <v>2.4882646050537001</v>
      </c>
      <c r="L1798" s="8">
        <f>_xlfn.NUMBERVALUE(Test_Length_Start[[#This Row],[Column10]])</f>
        <v>8.7046479332786905E-2</v>
      </c>
      <c r="M1798" s="4">
        <f>_xlfn.NUMBERVALUE(Test_Length_Start[[#This Row],[Column11]])</f>
        <v>0.35557455234313001</v>
      </c>
      <c r="N1798" s="8">
        <f>Tableau2[[#This Row],[Longueur manquante]]-(6-Tableau2[[#This Row],[longueur]])</f>
        <v>-3.8144085750368601</v>
      </c>
    </row>
    <row r="1799" spans="2:14" x14ac:dyDescent="0.25">
      <c r="B1799" s="3" t="str">
        <f t="shared" si="56"/>
        <v>7</v>
      </c>
      <c r="C1799" s="4" t="str">
        <f>Test_Length_Start[[#This Row],[Column1]]</f>
        <v>7-Ground_Truth</v>
      </c>
      <c r="D1799" s="3">
        <f t="shared" si="57"/>
        <v>-2</v>
      </c>
      <c r="E1799" s="4">
        <f>_xlfn.NUMBERVALUE(Test_Length_Start[[#This Row],[Column2]])</f>
        <v>47.025096856376997</v>
      </c>
      <c r="F1799" s="4">
        <f>_xlfn.NUMBERVALUE(Test_Length_Start[[#This Row],[Column3]])</f>
        <v>1.8538500644925799</v>
      </c>
      <c r="G1799" s="4">
        <f>_xlfn.NUMBERVALUE(Test_Length_Start[[#This Row],[Column4]])</f>
        <v>7.1465658016018202E-3</v>
      </c>
      <c r="H1799" s="4">
        <f>_xlfn.NUMBERVALUE(Test_Length_Start[[#This Row],[Column5]])</f>
        <v>7.0726155319866299E-2</v>
      </c>
      <c r="I1799" s="4">
        <f>_xlfn.NUMBERVALUE(Test_Length_Start[[#This Row],[Column6]])</f>
        <v>5.8271513230382602E-3</v>
      </c>
      <c r="J1799" s="4">
        <f>_xlfn.NUMBERVALUE(Test_Length_Start[[#This Row],[Column7]])</f>
        <v>5.1629971326446297E-2</v>
      </c>
      <c r="K1799" s="4">
        <f>_xlfn.NUMBERVALUE(Test_Length_Start[[#This Row],[Column12]])</f>
        <v>2.3846704220631998</v>
      </c>
      <c r="L1799" s="8">
        <f>_xlfn.NUMBERVALUE(Test_Length_Start[[#This Row],[Column10]])</f>
        <v>4.3106563233812602E-2</v>
      </c>
      <c r="M1799" s="4">
        <f>_xlfn.NUMBERVALUE(Test_Length_Start[[#This Row],[Column11]])</f>
        <v>0.35752720933503901</v>
      </c>
      <c r="N1799" s="8">
        <f>Tableau2[[#This Row],[Longueur manquante]]-(6-Tableau2[[#This Row],[longueur]])</f>
        <v>-3.788622726172381</v>
      </c>
    </row>
    <row r="1800" spans="2:14" x14ac:dyDescent="0.25">
      <c r="B1800" s="3" t="str">
        <f t="shared" si="56"/>
        <v>7</v>
      </c>
      <c r="C1800" s="4" t="str">
        <f>Test_Length_Start[[#This Row],[Column1]]</f>
        <v>7-Ground_Truth</v>
      </c>
      <c r="D1800" s="3">
        <f t="shared" si="57"/>
        <v>-2</v>
      </c>
      <c r="E1800" s="4">
        <f>_xlfn.NUMBERVALUE(Test_Length_Start[[#This Row],[Column2]])</f>
        <v>59.183857391851603</v>
      </c>
      <c r="F1800" s="4">
        <f>_xlfn.NUMBERVALUE(Test_Length_Start[[#This Row],[Column3]])</f>
        <v>1.9825773613261299</v>
      </c>
      <c r="G1800" s="4">
        <f>_xlfn.NUMBERVALUE(Test_Length_Start[[#This Row],[Column4]])</f>
        <v>5.6588493357681603E-3</v>
      </c>
      <c r="H1800" s="4">
        <f>_xlfn.NUMBERVALUE(Test_Length_Start[[#This Row],[Column5]])</f>
        <v>6.42055387692268E-2</v>
      </c>
      <c r="I1800" s="4">
        <f>_xlfn.NUMBERVALUE(Test_Length_Start[[#This Row],[Column6]])</f>
        <v>3.8128646764956499E-3</v>
      </c>
      <c r="J1800" s="4">
        <f>_xlfn.NUMBERVALUE(Test_Length_Start[[#This Row],[Column7]])</f>
        <v>4.5077337453423398E-2</v>
      </c>
      <c r="K1800" s="4">
        <f>_xlfn.NUMBERVALUE(Test_Length_Start[[#This Row],[Column12]])</f>
        <v>2.5227770160417999</v>
      </c>
      <c r="L1800" s="8">
        <f>_xlfn.NUMBERVALUE(Test_Length_Start[[#This Row],[Column10]])</f>
        <v>1.76815019326651E-2</v>
      </c>
      <c r="M1800" s="4">
        <f>_xlfn.NUMBERVALUE(Test_Length_Start[[#This Row],[Column11]])</f>
        <v>0.37493058260052298</v>
      </c>
      <c r="N1800" s="8">
        <f>Tableau2[[#This Row],[Longueur manquante]]-(6-Tableau2[[#This Row],[longueur]])</f>
        <v>-3.6424920560733471</v>
      </c>
    </row>
    <row r="1801" spans="2:14" x14ac:dyDescent="0.25">
      <c r="B1801" s="3" t="str">
        <f t="shared" si="56"/>
        <v>7</v>
      </c>
      <c r="C1801" s="4" t="str">
        <f>Test_Length_Start[[#This Row],[Column1]]</f>
        <v>7-Ground_Truth</v>
      </c>
      <c r="D1801" s="3">
        <f t="shared" si="57"/>
        <v>-2</v>
      </c>
      <c r="E1801" s="4">
        <f>_xlfn.NUMBERVALUE(Test_Length_Start[[#This Row],[Column2]])</f>
        <v>57.704877906903</v>
      </c>
      <c r="F1801" s="4">
        <f>_xlfn.NUMBERVALUE(Test_Length_Start[[#This Row],[Column3]])</f>
        <v>1.9101147051229801</v>
      </c>
      <c r="G1801" s="4">
        <f>_xlfn.NUMBERVALUE(Test_Length_Start[[#This Row],[Column4]])</f>
        <v>4.6307597960593598E-3</v>
      </c>
      <c r="H1801" s="4">
        <f>_xlfn.NUMBERVALUE(Test_Length_Start[[#This Row],[Column5]])</f>
        <v>6.6505403687521406E-2</v>
      </c>
      <c r="I1801" s="4">
        <f>_xlfn.NUMBERVALUE(Test_Length_Start[[#This Row],[Column6]])</f>
        <v>3.8964312884751098E-3</v>
      </c>
      <c r="J1801" s="4">
        <f>_xlfn.NUMBERVALUE(Test_Length_Start[[#This Row],[Column7]])</f>
        <v>4.8612742019254397E-2</v>
      </c>
      <c r="K1801" s="4">
        <f>_xlfn.NUMBERVALUE(Test_Length_Start[[#This Row],[Column12]])</f>
        <v>2.3737241380149499</v>
      </c>
      <c r="L1801" s="8">
        <f>_xlfn.NUMBERVALUE(Test_Length_Start[[#This Row],[Column10]])</f>
        <v>2.2235432951344E-2</v>
      </c>
      <c r="M1801" s="4">
        <f>_xlfn.NUMBERVALUE(Test_Length_Start[[#This Row],[Column11]])</f>
        <v>0.373355040839987</v>
      </c>
      <c r="N1801" s="8">
        <f>Tableau2[[#This Row],[Longueur manquante]]-(6-Tableau2[[#This Row],[longueur]])</f>
        <v>-3.7165302540370324</v>
      </c>
    </row>
    <row r="1802" spans="2:14" x14ac:dyDescent="0.25">
      <c r="B1802" s="3" t="str">
        <f t="shared" si="56"/>
        <v>8</v>
      </c>
      <c r="C1802" s="4" t="str">
        <f>Test_Length_Start[[#This Row],[Column1]]</f>
        <v>8-Camera-0,0</v>
      </c>
      <c r="D1802" s="3">
        <f t="shared" si="57"/>
        <v>0</v>
      </c>
      <c r="E1802" s="4">
        <f>_xlfn.NUMBERVALUE(Test_Length_Start[[#This Row],[Column2]])</f>
        <v>71.316454112296697</v>
      </c>
      <c r="F1802" s="4">
        <f>_xlfn.NUMBERVALUE(Test_Length_Start[[#This Row],[Column3]])</f>
        <v>1.86132387290964</v>
      </c>
      <c r="G1802" s="4">
        <f>_xlfn.NUMBERVALUE(Test_Length_Start[[#This Row],[Column4]])</f>
        <v>5.2205542658992701E-3</v>
      </c>
      <c r="H1802" s="4">
        <f>_xlfn.NUMBERVALUE(Test_Length_Start[[#This Row],[Column5]])</f>
        <v>8.6594935517901095E-2</v>
      </c>
      <c r="I1802" s="4">
        <f>_xlfn.NUMBERVALUE(Test_Length_Start[[#This Row],[Column6]])</f>
        <v>4.7159016820598901E-3</v>
      </c>
      <c r="J1802" s="4">
        <f>_xlfn.NUMBERVALUE(Test_Length_Start[[#This Row],[Column7]])</f>
        <v>5.9722712359213399E-2</v>
      </c>
      <c r="K1802" s="4">
        <f>_xlfn.NUMBERVALUE(Test_Length_Start[[#This Row],[Column12]])</f>
        <v>2.0220319629879602</v>
      </c>
      <c r="L1802" s="8">
        <f>_xlfn.NUMBERVALUE(Test_Length_Start[[#This Row],[Column10]])</f>
        <v>1.3773000218023501E-2</v>
      </c>
      <c r="M1802" s="4">
        <f>_xlfn.NUMBERVALUE(Test_Length_Start[[#This Row],[Column11]])</f>
        <v>0.47993320087359098</v>
      </c>
      <c r="N1802" s="8">
        <f>Tableau2[[#This Row],[Longueur manquante]]-(6-Tableau2[[#This Row],[longueur]])</f>
        <v>-3.6587429262167688</v>
      </c>
    </row>
    <row r="1803" spans="2:14" x14ac:dyDescent="0.25">
      <c r="B1803" s="3" t="str">
        <f t="shared" si="56"/>
        <v>8</v>
      </c>
      <c r="C1803" s="4" t="str">
        <f>Test_Length_Start[[#This Row],[Column1]]</f>
        <v>8-Camera-0,0</v>
      </c>
      <c r="D1803" s="3">
        <f t="shared" si="57"/>
        <v>0</v>
      </c>
      <c r="E1803" s="4">
        <f>_xlfn.NUMBERVALUE(Test_Length_Start[[#This Row],[Column2]])</f>
        <v>52.291297668892099</v>
      </c>
      <c r="F1803" s="4">
        <f>_xlfn.NUMBERVALUE(Test_Length_Start[[#This Row],[Column3]])</f>
        <v>1.82751312507571</v>
      </c>
      <c r="G1803" s="4">
        <f>_xlfn.NUMBERVALUE(Test_Length_Start[[#This Row],[Column4]])</f>
        <v>2.9198147382630001E-2</v>
      </c>
      <c r="H1803" s="4">
        <f>_xlfn.NUMBERVALUE(Test_Length_Start[[#This Row],[Column5]])</f>
        <v>9.2802605510602196E-2</v>
      </c>
      <c r="I1803" s="4">
        <f>_xlfn.NUMBERVALUE(Test_Length_Start[[#This Row],[Column6]])</f>
        <v>2.3195789829254E-2</v>
      </c>
      <c r="J1803" s="4">
        <f>_xlfn.NUMBERVALUE(Test_Length_Start[[#This Row],[Column7]])</f>
        <v>6.7899860942673002E-2</v>
      </c>
      <c r="K1803" s="4">
        <f>_xlfn.NUMBERVALUE(Test_Length_Start[[#This Row],[Column12]])</f>
        <v>2.12003099103458</v>
      </c>
      <c r="L1803" s="8">
        <f>_xlfn.NUMBERVALUE(Test_Length_Start[[#This Row],[Column10]])</f>
        <v>7.9848335745761501E-2</v>
      </c>
      <c r="M1803" s="4">
        <f>_xlfn.NUMBERVALUE(Test_Length_Start[[#This Row],[Column11]])</f>
        <v>0.479062943375127</v>
      </c>
      <c r="N1803" s="8">
        <f>Tableau2[[#This Row],[Longueur manquante]]-(6-Tableau2[[#This Row],[longueur]])</f>
        <v>-3.6934239315491633</v>
      </c>
    </row>
    <row r="1804" spans="2:14" x14ac:dyDescent="0.25">
      <c r="B1804" s="3" t="str">
        <f t="shared" si="56"/>
        <v>8</v>
      </c>
      <c r="C1804" s="4" t="str">
        <f>Test_Length_Start[[#This Row],[Column1]]</f>
        <v>8-Camera-0,0</v>
      </c>
      <c r="D1804" s="3">
        <f t="shared" si="57"/>
        <v>0</v>
      </c>
      <c r="E1804" s="4">
        <f>_xlfn.NUMBERVALUE(Test_Length_Start[[#This Row],[Column2]])</f>
        <v>69.786301816555707</v>
      </c>
      <c r="F1804" s="4">
        <f>_xlfn.NUMBERVALUE(Test_Length_Start[[#This Row],[Column3]])</f>
        <v>1.8648404140895301</v>
      </c>
      <c r="G1804" s="4">
        <f>_xlfn.NUMBERVALUE(Test_Length_Start[[#This Row],[Column4]])</f>
        <v>4.8240036470157503E-3</v>
      </c>
      <c r="H1804" s="4">
        <f>_xlfn.NUMBERVALUE(Test_Length_Start[[#This Row],[Column5]])</f>
        <v>8.6634297919421996E-2</v>
      </c>
      <c r="I1804" s="4">
        <f>_xlfn.NUMBERVALUE(Test_Length_Start[[#This Row],[Column6]])</f>
        <v>4.7449446239310796E-3</v>
      </c>
      <c r="J1804" s="4">
        <f>_xlfn.NUMBERVALUE(Test_Length_Start[[#This Row],[Column7]])</f>
        <v>6.0051874148954097E-2</v>
      </c>
      <c r="K1804" s="4">
        <f>_xlfn.NUMBERVALUE(Test_Length_Start[[#This Row],[Column12]])</f>
        <v>2.1399896190268901</v>
      </c>
      <c r="L1804" s="8">
        <f>_xlfn.NUMBERVALUE(Test_Length_Start[[#This Row],[Column10]])</f>
        <v>1.3527539552835499E-2</v>
      </c>
      <c r="M1804" s="4">
        <f>_xlfn.NUMBERVALUE(Test_Length_Start[[#This Row],[Column11]])</f>
        <v>0.47679887009312999</v>
      </c>
      <c r="N1804" s="8">
        <f>Tableau2[[#This Row],[Longueur manquante]]-(6-Tableau2[[#This Row],[longueur]])</f>
        <v>-3.6583607158173401</v>
      </c>
    </row>
    <row r="1805" spans="2:14" x14ac:dyDescent="0.25">
      <c r="B1805" s="3" t="str">
        <f t="shared" si="56"/>
        <v>8</v>
      </c>
      <c r="C1805" s="4" t="str">
        <f>Test_Length_Start[[#This Row],[Column1]]</f>
        <v>8-Camera-0,0</v>
      </c>
      <c r="D1805" s="3">
        <f t="shared" si="57"/>
        <v>0</v>
      </c>
      <c r="E1805" s="4">
        <f>_xlfn.NUMBERVALUE(Test_Length_Start[[#This Row],[Column2]])</f>
        <v>74.211479760682096</v>
      </c>
      <c r="F1805" s="4">
        <f>_xlfn.NUMBERVALUE(Test_Length_Start[[#This Row],[Column3]])</f>
        <v>1.93255340815799</v>
      </c>
      <c r="G1805" s="4">
        <f>_xlfn.NUMBERVALUE(Test_Length_Start[[#This Row],[Column4]])</f>
        <v>6.1258213101564101E-3</v>
      </c>
      <c r="H1805" s="4">
        <f>_xlfn.NUMBERVALUE(Test_Length_Start[[#This Row],[Column5]])</f>
        <v>8.5064181036620307E-2</v>
      </c>
      <c r="I1805" s="4">
        <f>_xlfn.NUMBERVALUE(Test_Length_Start[[#This Row],[Column6]])</f>
        <v>5.8643309322836097E-3</v>
      </c>
      <c r="J1805" s="4">
        <f>_xlfn.NUMBERVALUE(Test_Length_Start[[#This Row],[Column7]])</f>
        <v>5.6287910043123397E-2</v>
      </c>
      <c r="K1805" s="4">
        <f>_xlfn.NUMBERVALUE(Test_Length_Start[[#This Row],[Column12]])</f>
        <v>2.08631766901817</v>
      </c>
      <c r="L1805" s="8">
        <f>_xlfn.NUMBERVALUE(Test_Length_Start[[#This Row],[Column10]])</f>
        <v>1.3343168412162199E-2</v>
      </c>
      <c r="M1805" s="4">
        <f>_xlfn.NUMBERVALUE(Test_Length_Start[[#This Row],[Column11]])</f>
        <v>0.49647326429029598</v>
      </c>
      <c r="N1805" s="8">
        <f>Tableau2[[#This Row],[Longueur manquante]]-(6-Tableau2[[#This Row],[longueur]])</f>
        <v>-3.5709733275517146</v>
      </c>
    </row>
    <row r="1806" spans="2:14" x14ac:dyDescent="0.25">
      <c r="B1806" s="3" t="str">
        <f t="shared" si="56"/>
        <v>8</v>
      </c>
      <c r="C1806" s="4" t="str">
        <f>Test_Length_Start[[#This Row],[Column1]]</f>
        <v>8-Camera-0,0</v>
      </c>
      <c r="D1806" s="3">
        <f t="shared" si="57"/>
        <v>0</v>
      </c>
      <c r="E1806" s="4">
        <f>_xlfn.NUMBERVALUE(Test_Length_Start[[#This Row],[Column2]])</f>
        <v>73.153069159365401</v>
      </c>
      <c r="F1806" s="4">
        <f>_xlfn.NUMBERVALUE(Test_Length_Start[[#This Row],[Column3]])</f>
        <v>1.8613639589418001</v>
      </c>
      <c r="G1806" s="4">
        <f>_xlfn.NUMBERVALUE(Test_Length_Start[[#This Row],[Column4]])</f>
        <v>7.3043798060885802E-3</v>
      </c>
      <c r="H1806" s="4">
        <f>_xlfn.NUMBERVALUE(Test_Length_Start[[#This Row],[Column5]])</f>
        <v>8.6309178019009197E-2</v>
      </c>
      <c r="I1806" s="4">
        <f>_xlfn.NUMBERVALUE(Test_Length_Start[[#This Row],[Column6]])</f>
        <v>7.07451534440591E-3</v>
      </c>
      <c r="J1806" s="4">
        <f>_xlfn.NUMBERVALUE(Test_Length_Start[[#This Row],[Column7]])</f>
        <v>5.93805375073315E-2</v>
      </c>
      <c r="K1806" s="4">
        <f>_xlfn.NUMBERVALUE(Test_Length_Start[[#This Row],[Column12]])</f>
        <v>2.0443113880464798</v>
      </c>
      <c r="L1806" s="8">
        <f>_xlfn.NUMBERVALUE(Test_Length_Start[[#This Row],[Column10]])</f>
        <v>1.5720510559266099E-2</v>
      </c>
      <c r="M1806" s="4">
        <f>_xlfn.NUMBERVALUE(Test_Length_Start[[#This Row],[Column11]])</f>
        <v>0.47589319245654799</v>
      </c>
      <c r="N1806" s="8">
        <f>Tableau2[[#This Row],[Longueur manquante]]-(6-Tableau2[[#This Row],[longueur]])</f>
        <v>-3.6627428486016522</v>
      </c>
    </row>
    <row r="1807" spans="2:14" x14ac:dyDescent="0.25">
      <c r="B1807" s="3" t="str">
        <f t="shared" si="56"/>
        <v>8</v>
      </c>
      <c r="C1807" s="4" t="str">
        <f>Test_Length_Start[[#This Row],[Column1]]</f>
        <v>8-Camera-0,0</v>
      </c>
      <c r="D1807" s="3">
        <f t="shared" si="57"/>
        <v>0</v>
      </c>
      <c r="E1807" s="4">
        <f>_xlfn.NUMBERVALUE(Test_Length_Start[[#This Row],[Column2]])</f>
        <v>66.875592901646201</v>
      </c>
      <c r="F1807" s="4">
        <f>_xlfn.NUMBERVALUE(Test_Length_Start[[#This Row],[Column3]])</f>
        <v>1.8684920354107</v>
      </c>
      <c r="G1807" s="4">
        <f>_xlfn.NUMBERVALUE(Test_Length_Start[[#This Row],[Column4]])</f>
        <v>1.79365327361731E-2</v>
      </c>
      <c r="H1807" s="4">
        <f>_xlfn.NUMBERVALUE(Test_Length_Start[[#This Row],[Column5]])</f>
        <v>8.9872791845743594E-2</v>
      </c>
      <c r="I1807" s="4">
        <f>_xlfn.NUMBERVALUE(Test_Length_Start[[#This Row],[Column6]])</f>
        <v>1.5836164090640099E-2</v>
      </c>
      <c r="J1807" s="4">
        <f>_xlfn.NUMBERVALUE(Test_Length_Start[[#This Row],[Column7]])</f>
        <v>6.2756238249976795E-2</v>
      </c>
      <c r="K1807" s="4">
        <f>_xlfn.NUMBERVALUE(Test_Length_Start[[#This Row],[Column12]])</f>
        <v>2.0068089920096099</v>
      </c>
      <c r="L1807" s="8">
        <f>_xlfn.NUMBERVALUE(Test_Length_Start[[#This Row],[Column10]])</f>
        <v>4.7046438783399903E-2</v>
      </c>
      <c r="M1807" s="4">
        <f>_xlfn.NUMBERVALUE(Test_Length_Start[[#This Row],[Column11]])</f>
        <v>0.480847352584028</v>
      </c>
      <c r="N1807" s="8">
        <f>Tableau2[[#This Row],[Longueur manquante]]-(6-Tableau2[[#This Row],[longueur]])</f>
        <v>-3.650660612005272</v>
      </c>
    </row>
    <row r="1808" spans="2:14" x14ac:dyDescent="0.25">
      <c r="B1808" s="3" t="str">
        <f t="shared" si="56"/>
        <v>8</v>
      </c>
      <c r="C1808" s="4" t="str">
        <f>Test_Length_Start[[#This Row],[Column1]]</f>
        <v>8-Camera-0,0</v>
      </c>
      <c r="D1808" s="3">
        <f t="shared" si="57"/>
        <v>0</v>
      </c>
      <c r="E1808" s="4">
        <f>_xlfn.NUMBERVALUE(Test_Length_Start[[#This Row],[Column2]])</f>
        <v>68.445132685300095</v>
      </c>
      <c r="F1808" s="4">
        <f>_xlfn.NUMBERVALUE(Test_Length_Start[[#This Row],[Column3]])</f>
        <v>1.90025312363919</v>
      </c>
      <c r="G1808" s="4">
        <f>_xlfn.NUMBERVALUE(Test_Length_Start[[#This Row],[Column4]])</f>
        <v>3.1200875893223599E-2</v>
      </c>
      <c r="H1808" s="4">
        <f>_xlfn.NUMBERVALUE(Test_Length_Start[[#This Row],[Column5]])</f>
        <v>9.3291182452654706E-2</v>
      </c>
      <c r="I1808" s="4">
        <f>_xlfn.NUMBERVALUE(Test_Length_Start[[#This Row],[Column6]])</f>
        <v>1.9196634702295899E-2</v>
      </c>
      <c r="J1808" s="4">
        <f>_xlfn.NUMBERVALUE(Test_Length_Start[[#This Row],[Column7]])</f>
        <v>7.3370737016330803E-2</v>
      </c>
      <c r="K1808" s="4">
        <f>_xlfn.NUMBERVALUE(Test_Length_Start[[#This Row],[Column12]])</f>
        <v>2.0552295999368599</v>
      </c>
      <c r="L1808" s="8">
        <f>_xlfn.NUMBERVALUE(Test_Length_Start[[#This Row],[Column10]])</f>
        <v>9.9114016498269994E-2</v>
      </c>
      <c r="M1808" s="4">
        <f>_xlfn.NUMBERVALUE(Test_Length_Start[[#This Row],[Column11]])</f>
        <v>0.470472370456258</v>
      </c>
      <c r="N1808" s="8">
        <f>Tableau2[[#This Row],[Longueur manquante]]-(6-Tableau2[[#This Row],[longueur]])</f>
        <v>-3.6292745059045521</v>
      </c>
    </row>
    <row r="1809" spans="2:14" x14ac:dyDescent="0.25">
      <c r="B1809" s="3" t="str">
        <f t="shared" si="56"/>
        <v>8</v>
      </c>
      <c r="C1809" s="4" t="str">
        <f>Test_Length_Start[[#This Row],[Column1]]</f>
        <v>8-Camera-0,0</v>
      </c>
      <c r="D1809" s="3">
        <f t="shared" si="57"/>
        <v>0</v>
      </c>
      <c r="E1809" s="4">
        <f>_xlfn.NUMBERVALUE(Test_Length_Start[[#This Row],[Column2]])</f>
        <v>70.538348100611103</v>
      </c>
      <c r="F1809" s="4">
        <f>_xlfn.NUMBERVALUE(Test_Length_Start[[#This Row],[Column3]])</f>
        <v>1.8669245397656</v>
      </c>
      <c r="G1809" s="4">
        <f>_xlfn.NUMBERVALUE(Test_Length_Start[[#This Row],[Column4]])</f>
        <v>1.74165616160839E-2</v>
      </c>
      <c r="H1809" s="4">
        <f>_xlfn.NUMBERVALUE(Test_Length_Start[[#This Row],[Column5]])</f>
        <v>9.2475037584162506E-2</v>
      </c>
      <c r="I1809" s="4">
        <f>_xlfn.NUMBERVALUE(Test_Length_Start[[#This Row],[Column6]])</f>
        <v>1.11530385170672E-2</v>
      </c>
      <c r="J1809" s="4">
        <f>_xlfn.NUMBERVALUE(Test_Length_Start[[#This Row],[Column7]])</f>
        <v>6.4920524804402094E-2</v>
      </c>
      <c r="K1809" s="4">
        <f>_xlfn.NUMBERVALUE(Test_Length_Start[[#This Row],[Column12]])</f>
        <v>2.1275622720131602</v>
      </c>
      <c r="L1809" s="8">
        <f>_xlfn.NUMBERVALUE(Test_Length_Start[[#This Row],[Column10]])</f>
        <v>5.4748712702858401E-2</v>
      </c>
      <c r="M1809" s="4">
        <f>_xlfn.NUMBERVALUE(Test_Length_Start[[#This Row],[Column11]])</f>
        <v>0.48427506909061702</v>
      </c>
      <c r="N1809" s="8">
        <f>Tableau2[[#This Row],[Longueur manquante]]-(6-Tableau2[[#This Row],[longueur]])</f>
        <v>-3.6488003911437827</v>
      </c>
    </row>
    <row r="1810" spans="2:14" x14ac:dyDescent="0.25">
      <c r="B1810" s="3" t="str">
        <f t="shared" si="56"/>
        <v>8</v>
      </c>
      <c r="C1810" s="4" t="str">
        <f>Test_Length_Start[[#This Row],[Column1]]</f>
        <v>8-Camera-0,0</v>
      </c>
      <c r="D1810" s="3">
        <f t="shared" si="57"/>
        <v>0</v>
      </c>
      <c r="E1810" s="4">
        <f>_xlfn.NUMBERVALUE(Test_Length_Start[[#This Row],[Column2]])</f>
        <v>64.087128107034005</v>
      </c>
      <c r="F1810" s="4">
        <f>_xlfn.NUMBERVALUE(Test_Length_Start[[#This Row],[Column3]])</f>
        <v>1.8063247641317901</v>
      </c>
      <c r="G1810" s="4">
        <f>_xlfn.NUMBERVALUE(Test_Length_Start[[#This Row],[Column4]])</f>
        <v>1.74495861387939E-2</v>
      </c>
      <c r="H1810" s="4">
        <f>_xlfn.NUMBERVALUE(Test_Length_Start[[#This Row],[Column5]])</f>
        <v>9.3891955762141599E-2</v>
      </c>
      <c r="I1810" s="4">
        <f>_xlfn.NUMBERVALUE(Test_Length_Start[[#This Row],[Column6]])</f>
        <v>1.52990225889682E-2</v>
      </c>
      <c r="J1810" s="4">
        <f>_xlfn.NUMBERVALUE(Test_Length_Start[[#This Row],[Column7]])</f>
        <v>6.5828822249865998E-2</v>
      </c>
      <c r="K1810" s="4">
        <f>_xlfn.NUMBERVALUE(Test_Length_Start[[#This Row],[Column12]])</f>
        <v>2.4455782260047201</v>
      </c>
      <c r="L1810" s="8">
        <f>_xlfn.NUMBERVALUE(Test_Length_Start[[#This Row],[Column10]])</f>
        <v>4.60373211573211E-2</v>
      </c>
      <c r="M1810" s="4">
        <f>_xlfn.NUMBERVALUE(Test_Length_Start[[#This Row],[Column11]])</f>
        <v>0.46467507101551703</v>
      </c>
      <c r="N1810" s="8">
        <f>Tableau2[[#This Row],[Longueur manquante]]-(6-Tableau2[[#This Row],[longueur]])</f>
        <v>-3.7290001648526929</v>
      </c>
    </row>
    <row r="1811" spans="2:14" x14ac:dyDescent="0.25">
      <c r="B1811" s="3" t="str">
        <f t="shared" si="56"/>
        <v>8</v>
      </c>
      <c r="C1811" s="4" t="str">
        <f>Test_Length_Start[[#This Row],[Column1]]</f>
        <v>8-Camera-0,0</v>
      </c>
      <c r="D1811" s="3">
        <f t="shared" si="57"/>
        <v>0</v>
      </c>
      <c r="E1811" s="4">
        <f>_xlfn.NUMBERVALUE(Test_Length_Start[[#This Row],[Column2]])</f>
        <v>71.955903296490305</v>
      </c>
      <c r="F1811" s="4">
        <f>_xlfn.NUMBERVALUE(Test_Length_Start[[#This Row],[Column3]])</f>
        <v>1.92188035638278</v>
      </c>
      <c r="G1811" s="4">
        <f>_xlfn.NUMBERVALUE(Test_Length_Start[[#This Row],[Column4]])</f>
        <v>5.2693404966011404E-3</v>
      </c>
      <c r="H1811" s="4">
        <f>_xlfn.NUMBERVALUE(Test_Length_Start[[#This Row],[Column5]])</f>
        <v>8.5439660729917405E-2</v>
      </c>
      <c r="I1811" s="4">
        <f>_xlfn.NUMBERVALUE(Test_Length_Start[[#This Row],[Column6]])</f>
        <v>3.7462447543962401E-3</v>
      </c>
      <c r="J1811" s="4">
        <f>_xlfn.NUMBERVALUE(Test_Length_Start[[#This Row],[Column7]])</f>
        <v>5.71413861925886E-2</v>
      </c>
      <c r="K1811" s="4">
        <f>_xlfn.NUMBERVALUE(Test_Length_Start[[#This Row],[Column12]])</f>
        <v>2.1074792459839902</v>
      </c>
      <c r="L1811" s="8">
        <f>_xlfn.NUMBERVALUE(Test_Length_Start[[#This Row],[Column10]])</f>
        <v>1.43146173022487E-2</v>
      </c>
      <c r="M1811" s="4">
        <f>_xlfn.NUMBERVALUE(Test_Length_Start[[#This Row],[Column11]])</f>
        <v>0.49525316646205803</v>
      </c>
      <c r="N1811" s="8">
        <f>Tableau2[[#This Row],[Longueur manquante]]-(6-Tableau2[[#This Row],[longueur]])</f>
        <v>-3.5828664771551622</v>
      </c>
    </row>
    <row r="1812" spans="2:14" x14ac:dyDescent="0.25">
      <c r="B1812" s="3" t="str">
        <f t="shared" si="56"/>
        <v>8</v>
      </c>
      <c r="C1812" s="4" t="str">
        <f>Test_Length_Start[[#This Row],[Column1]]</f>
        <v>8-Camera-0,0</v>
      </c>
      <c r="D1812" s="3">
        <f t="shared" si="57"/>
        <v>0</v>
      </c>
      <c r="E1812" s="4">
        <f>_xlfn.NUMBERVALUE(Test_Length_Start[[#This Row],[Column2]])</f>
        <v>72.854485796761907</v>
      </c>
      <c r="F1812" s="4">
        <f>_xlfn.NUMBERVALUE(Test_Length_Start[[#This Row],[Column3]])</f>
        <v>1.9241644744170301</v>
      </c>
      <c r="G1812" s="4">
        <f>_xlfn.NUMBERVALUE(Test_Length_Start[[#This Row],[Column4]])</f>
        <v>8.81266235053744E-3</v>
      </c>
      <c r="H1812" s="4">
        <f>_xlfn.NUMBERVALUE(Test_Length_Start[[#This Row],[Column5]])</f>
        <v>8.7932843883888001E-2</v>
      </c>
      <c r="I1812" s="4">
        <f>_xlfn.NUMBERVALUE(Test_Length_Start[[#This Row],[Column6]])</f>
        <v>7.22947832186723E-3</v>
      </c>
      <c r="J1812" s="4">
        <f>_xlfn.NUMBERVALUE(Test_Length_Start[[#This Row],[Column7]])</f>
        <v>5.7448109463311699E-2</v>
      </c>
      <c r="K1812" s="4">
        <f>_xlfn.NUMBERVALUE(Test_Length_Start[[#This Row],[Column12]])</f>
        <v>2.1346446110401298</v>
      </c>
      <c r="L1812" s="8">
        <f>_xlfn.NUMBERVALUE(Test_Length_Start[[#This Row],[Column10]])</f>
        <v>2.3559185210131301E-2</v>
      </c>
      <c r="M1812" s="4">
        <f>_xlfn.NUMBERVALUE(Test_Length_Start[[#This Row],[Column11]])</f>
        <v>0.50182339925383002</v>
      </c>
      <c r="N1812" s="8">
        <f>Tableau2[[#This Row],[Longueur manquante]]-(6-Tableau2[[#This Row],[longueur]])</f>
        <v>-3.5740121263291398</v>
      </c>
    </row>
    <row r="1813" spans="2:14" x14ac:dyDescent="0.25">
      <c r="B1813" s="3" t="str">
        <f t="shared" si="56"/>
        <v>8</v>
      </c>
      <c r="C1813" s="4" t="str">
        <f>Test_Length_Start[[#This Row],[Column1]]</f>
        <v>8-Camera-0,0</v>
      </c>
      <c r="D1813" s="3">
        <f t="shared" si="57"/>
        <v>0</v>
      </c>
      <c r="E1813" s="4">
        <f>_xlfn.NUMBERVALUE(Test_Length_Start[[#This Row],[Column2]])</f>
        <v>73.286158903274</v>
      </c>
      <c r="F1813" s="4">
        <f>_xlfn.NUMBERVALUE(Test_Length_Start[[#This Row],[Column3]])</f>
        <v>1.91945034396968</v>
      </c>
      <c r="G1813" s="4">
        <f>_xlfn.NUMBERVALUE(Test_Length_Start[[#This Row],[Column4]])</f>
        <v>9.4011480738955301E-3</v>
      </c>
      <c r="H1813" s="4">
        <f>_xlfn.NUMBERVALUE(Test_Length_Start[[#This Row],[Column5]])</f>
        <v>8.5827215949612207E-2</v>
      </c>
      <c r="I1813" s="4">
        <f>_xlfn.NUMBERVALUE(Test_Length_Start[[#This Row],[Column6]])</f>
        <v>9.5386406835968694E-3</v>
      </c>
      <c r="J1813" s="4">
        <f>_xlfn.NUMBERVALUE(Test_Length_Start[[#This Row],[Column7]])</f>
        <v>5.78406675956675E-2</v>
      </c>
      <c r="K1813" s="4">
        <f>_xlfn.NUMBERVALUE(Test_Length_Start[[#This Row],[Column12]])</f>
        <v>2.07260876102373</v>
      </c>
      <c r="L1813" s="8">
        <f>_xlfn.NUMBERVALUE(Test_Length_Start[[#This Row],[Column10]])</f>
        <v>1.9355879088394499E-2</v>
      </c>
      <c r="M1813" s="4">
        <f>_xlfn.NUMBERVALUE(Test_Length_Start[[#This Row],[Column11]])</f>
        <v>0.49146464222063801</v>
      </c>
      <c r="N1813" s="8">
        <f>Tableau2[[#This Row],[Longueur manquante]]-(6-Tableau2[[#This Row],[longueur]])</f>
        <v>-3.5890850138096821</v>
      </c>
    </row>
    <row r="1814" spans="2:14" x14ac:dyDescent="0.25">
      <c r="B1814" s="3" t="str">
        <f t="shared" si="56"/>
        <v>8</v>
      </c>
      <c r="C1814" s="4" t="str">
        <f>Test_Length_Start[[#This Row],[Column1]]</f>
        <v>8-Camera-0,0</v>
      </c>
      <c r="D1814" s="3">
        <f t="shared" si="57"/>
        <v>0</v>
      </c>
      <c r="E1814" s="4">
        <f>_xlfn.NUMBERVALUE(Test_Length_Start[[#This Row],[Column2]])</f>
        <v>40.278961648260101</v>
      </c>
      <c r="F1814" s="4">
        <f>_xlfn.NUMBERVALUE(Test_Length_Start[[#This Row],[Column3]])</f>
        <v>2.0497065188627799</v>
      </c>
      <c r="G1814" s="4">
        <f>_xlfn.NUMBERVALUE(Test_Length_Start[[#This Row],[Column4]])</f>
        <v>0.105868066640335</v>
      </c>
      <c r="H1814" s="4">
        <f>_xlfn.NUMBERVALUE(Test_Length_Start[[#This Row],[Column5]])</f>
        <v>0.16125646023079601</v>
      </c>
      <c r="I1814" s="4">
        <f>_xlfn.NUMBERVALUE(Test_Length_Start[[#This Row],[Column6]])</f>
        <v>6.0946576208875697E-2</v>
      </c>
      <c r="J1814" s="4">
        <f>_xlfn.NUMBERVALUE(Test_Length_Start[[#This Row],[Column7]])</f>
        <v>0.14066334959087601</v>
      </c>
      <c r="K1814" s="4">
        <f>_xlfn.NUMBERVALUE(Test_Length_Start[[#This Row],[Column12]])</f>
        <v>2.3468807539902601</v>
      </c>
      <c r="L1814" s="8">
        <f>_xlfn.NUMBERVALUE(Test_Length_Start[[#This Row],[Column10]])</f>
        <v>0.406238446149426</v>
      </c>
      <c r="M1814" s="4">
        <f>_xlfn.NUMBERVALUE(Test_Length_Start[[#This Row],[Column11]])</f>
        <v>0.56598088885304998</v>
      </c>
      <c r="N1814" s="8">
        <f>Tableau2[[#This Row],[Longueur manquante]]-(6-Tableau2[[#This Row],[longueur]])</f>
        <v>-3.3843125922841701</v>
      </c>
    </row>
    <row r="1815" spans="2:14" x14ac:dyDescent="0.25">
      <c r="B1815" s="3" t="str">
        <f t="shared" si="56"/>
        <v>8</v>
      </c>
      <c r="C1815" s="4" t="str">
        <f>Test_Length_Start[[#This Row],[Column1]]</f>
        <v>8-Camera-0,0</v>
      </c>
      <c r="D1815" s="3">
        <f t="shared" si="57"/>
        <v>0</v>
      </c>
      <c r="E1815" s="4">
        <f>_xlfn.NUMBERVALUE(Test_Length_Start[[#This Row],[Column2]])</f>
        <v>64.305122839065106</v>
      </c>
      <c r="F1815" s="4">
        <f>_xlfn.NUMBERVALUE(Test_Length_Start[[#This Row],[Column3]])</f>
        <v>1.9015303808277999</v>
      </c>
      <c r="G1815" s="4">
        <f>_xlfn.NUMBERVALUE(Test_Length_Start[[#This Row],[Column4]])</f>
        <v>2.2066060640734401E-2</v>
      </c>
      <c r="H1815" s="4">
        <f>_xlfn.NUMBERVALUE(Test_Length_Start[[#This Row],[Column5]])</f>
        <v>8.9340564959482394E-2</v>
      </c>
      <c r="I1815" s="4">
        <f>_xlfn.NUMBERVALUE(Test_Length_Start[[#This Row],[Column6]])</f>
        <v>1.6622658251428502E-2</v>
      </c>
      <c r="J1815" s="4">
        <f>_xlfn.NUMBERVALUE(Test_Length_Start[[#This Row],[Column7]])</f>
        <v>6.1081562733854698E-2</v>
      </c>
      <c r="K1815" s="4">
        <f>_xlfn.NUMBERVALUE(Test_Length_Start[[#This Row],[Column12]])</f>
        <v>2.18795143102761</v>
      </c>
      <c r="L1815" s="8">
        <f>_xlfn.NUMBERVALUE(Test_Length_Start[[#This Row],[Column10]])</f>
        <v>6.1589745729532602E-2</v>
      </c>
      <c r="M1815" s="4">
        <f>_xlfn.NUMBERVALUE(Test_Length_Start[[#This Row],[Column11]])</f>
        <v>0.49649289906495597</v>
      </c>
      <c r="N1815" s="8">
        <f>Tableau2[[#This Row],[Longueur manquante]]-(6-Tableau2[[#This Row],[longueur]])</f>
        <v>-3.6019767201072446</v>
      </c>
    </row>
    <row r="1816" spans="2:14" x14ac:dyDescent="0.25">
      <c r="B1816" s="3" t="str">
        <f t="shared" si="56"/>
        <v>8</v>
      </c>
      <c r="C1816" s="4" t="str">
        <f>Test_Length_Start[[#This Row],[Column1]]</f>
        <v>8-Camera-0,0</v>
      </c>
      <c r="D1816" s="3">
        <f t="shared" si="57"/>
        <v>0</v>
      </c>
      <c r="E1816" s="4">
        <f>_xlfn.NUMBERVALUE(Test_Length_Start[[#This Row],[Column2]])</f>
        <v>71.259274859808798</v>
      </c>
      <c r="F1816" s="4">
        <f>_xlfn.NUMBERVALUE(Test_Length_Start[[#This Row],[Column3]])</f>
        <v>1.93235598451864</v>
      </c>
      <c r="G1816" s="4">
        <f>_xlfn.NUMBERVALUE(Test_Length_Start[[#This Row],[Column4]])</f>
        <v>8.8742087043172796E-3</v>
      </c>
      <c r="H1816" s="4">
        <f>_xlfn.NUMBERVALUE(Test_Length_Start[[#This Row],[Column5]])</f>
        <v>8.5300580673929302E-2</v>
      </c>
      <c r="I1816" s="4">
        <f>_xlfn.NUMBERVALUE(Test_Length_Start[[#This Row],[Column6]])</f>
        <v>8.8035474824896508E-3</v>
      </c>
      <c r="J1816" s="4">
        <f>_xlfn.NUMBERVALUE(Test_Length_Start[[#This Row],[Column7]])</f>
        <v>5.6503535833062599E-2</v>
      </c>
      <c r="K1816" s="4">
        <f>_xlfn.NUMBERVALUE(Test_Length_Start[[#This Row],[Column12]])</f>
        <v>2.1473170149838499</v>
      </c>
      <c r="L1816" s="8">
        <f>_xlfn.NUMBERVALUE(Test_Length_Start[[#This Row],[Column10]])</f>
        <v>1.8864122827272001E-2</v>
      </c>
      <c r="M1816" s="4">
        <f>_xlfn.NUMBERVALUE(Test_Length_Start[[#This Row],[Column11]])</f>
        <v>0.49881476041477102</v>
      </c>
      <c r="N1816" s="8">
        <f>Tableau2[[#This Row],[Longueur manquante]]-(6-Tableau2[[#This Row],[longueur]])</f>
        <v>-3.5688292550665888</v>
      </c>
    </row>
    <row r="1817" spans="2:14" x14ac:dyDescent="0.25">
      <c r="B1817" s="3" t="str">
        <f t="shared" si="56"/>
        <v>8</v>
      </c>
      <c r="C1817" s="4" t="str">
        <f>Test_Length_Start[[#This Row],[Column1]]</f>
        <v>8-Camera-0,0</v>
      </c>
      <c r="D1817" s="3">
        <f t="shared" si="57"/>
        <v>0</v>
      </c>
      <c r="E1817" s="4">
        <f>_xlfn.NUMBERVALUE(Test_Length_Start[[#This Row],[Column2]])</f>
        <v>62.475377527924202</v>
      </c>
      <c r="F1817" s="4">
        <f>_xlfn.NUMBERVALUE(Test_Length_Start[[#This Row],[Column3]])</f>
        <v>1.8143204038291301</v>
      </c>
      <c r="G1817" s="4">
        <f>_xlfn.NUMBERVALUE(Test_Length_Start[[#This Row],[Column4]])</f>
        <v>2.3683290985072301E-2</v>
      </c>
      <c r="H1817" s="4">
        <f>_xlfn.NUMBERVALUE(Test_Length_Start[[#This Row],[Column5]])</f>
        <v>9.6948484151072198E-2</v>
      </c>
      <c r="I1817" s="4">
        <f>_xlfn.NUMBERVALUE(Test_Length_Start[[#This Row],[Column6]])</f>
        <v>1.7369447271440599E-2</v>
      </c>
      <c r="J1817" s="4">
        <f>_xlfn.NUMBERVALUE(Test_Length_Start[[#This Row],[Column7]])</f>
        <v>6.8656032820511401E-2</v>
      </c>
      <c r="K1817" s="4">
        <f>_xlfn.NUMBERVALUE(Test_Length_Start[[#This Row],[Column12]])</f>
        <v>2.0887893930776</v>
      </c>
      <c r="L1817" s="8">
        <f>_xlfn.NUMBERVALUE(Test_Length_Start[[#This Row],[Column10]])</f>
        <v>7.0579708546345599E-2</v>
      </c>
      <c r="M1817" s="4">
        <f>_xlfn.NUMBERVALUE(Test_Length_Start[[#This Row],[Column11]])</f>
        <v>0.46906033169067901</v>
      </c>
      <c r="N1817" s="8">
        <f>Tableau2[[#This Row],[Longueur manquante]]-(6-Tableau2[[#This Row],[longueur]])</f>
        <v>-3.7166192644801903</v>
      </c>
    </row>
    <row r="1818" spans="2:14" x14ac:dyDescent="0.25">
      <c r="B1818" s="3" t="str">
        <f t="shared" si="56"/>
        <v>8</v>
      </c>
      <c r="C1818" s="4" t="str">
        <f>Test_Length_Start[[#This Row],[Column1]]</f>
        <v>8-Camera-0,0</v>
      </c>
      <c r="D1818" s="3">
        <f t="shared" si="57"/>
        <v>0</v>
      </c>
      <c r="E1818" s="4">
        <f>_xlfn.NUMBERVALUE(Test_Length_Start[[#This Row],[Column2]])</f>
        <v>68.530210292210299</v>
      </c>
      <c r="F1818" s="4">
        <f>_xlfn.NUMBERVALUE(Test_Length_Start[[#This Row],[Column3]])</f>
        <v>1.8552982615632601</v>
      </c>
      <c r="G1818" s="4">
        <f>_xlfn.NUMBERVALUE(Test_Length_Start[[#This Row],[Column4]])</f>
        <v>7.2752601585363104E-3</v>
      </c>
      <c r="H1818" s="4">
        <f>_xlfn.NUMBERVALUE(Test_Length_Start[[#This Row],[Column5]])</f>
        <v>8.6755262489179294E-2</v>
      </c>
      <c r="I1818" s="4">
        <f>_xlfn.NUMBERVALUE(Test_Length_Start[[#This Row],[Column6]])</f>
        <v>6.3596252354964702E-3</v>
      </c>
      <c r="J1818" s="4">
        <f>_xlfn.NUMBERVALUE(Test_Length_Start[[#This Row],[Column7]])</f>
        <v>5.8951761790797898E-2</v>
      </c>
      <c r="K1818" s="4">
        <f>_xlfn.NUMBERVALUE(Test_Length_Start[[#This Row],[Column12]])</f>
        <v>2.8488089650636499</v>
      </c>
      <c r="L1818" s="8">
        <f>_xlfn.NUMBERVALUE(Test_Length_Start[[#This Row],[Column10]])</f>
        <v>1.8131823035716199E-2</v>
      </c>
      <c r="M1818" s="4">
        <f>_xlfn.NUMBERVALUE(Test_Length_Start[[#This Row],[Column11]])</f>
        <v>0.47491656626172701</v>
      </c>
      <c r="N1818" s="8">
        <f>Tableau2[[#This Row],[Longueur manquante]]-(6-Tableau2[[#This Row],[longueur]])</f>
        <v>-3.6697851721750125</v>
      </c>
    </row>
    <row r="1819" spans="2:14" x14ac:dyDescent="0.25">
      <c r="B1819" s="3" t="str">
        <f t="shared" si="56"/>
        <v>8</v>
      </c>
      <c r="C1819" s="4" t="str">
        <f>Test_Length_Start[[#This Row],[Column1]]</f>
        <v>8-Camera-0,0</v>
      </c>
      <c r="D1819" s="3">
        <f t="shared" si="57"/>
        <v>0</v>
      </c>
      <c r="E1819" s="4">
        <f>_xlfn.NUMBERVALUE(Test_Length_Start[[#This Row],[Column2]])</f>
        <v>66.642617320058903</v>
      </c>
      <c r="F1819" s="4">
        <f>_xlfn.NUMBERVALUE(Test_Length_Start[[#This Row],[Column3]])</f>
        <v>1.85122059849236</v>
      </c>
      <c r="G1819" s="4">
        <f>_xlfn.NUMBERVALUE(Test_Length_Start[[#This Row],[Column4]])</f>
        <v>9.0300698505762899E-3</v>
      </c>
      <c r="H1819" s="4">
        <f>_xlfn.NUMBERVALUE(Test_Length_Start[[#This Row],[Column5]])</f>
        <v>8.7585942084934504E-2</v>
      </c>
      <c r="I1819" s="4">
        <f>_xlfn.NUMBERVALUE(Test_Length_Start[[#This Row],[Column6]])</f>
        <v>8.7987315679631996E-3</v>
      </c>
      <c r="J1819" s="4">
        <f>_xlfn.NUMBERVALUE(Test_Length_Start[[#This Row],[Column7]])</f>
        <v>6.0236109980934503E-2</v>
      </c>
      <c r="K1819" s="4">
        <f>_xlfn.NUMBERVALUE(Test_Length_Start[[#This Row],[Column12]])</f>
        <v>2.1232636250788302</v>
      </c>
      <c r="L1819" s="8">
        <f>_xlfn.NUMBERVALUE(Test_Length_Start[[#This Row],[Column10]])</f>
        <v>2.0255185734949999E-2</v>
      </c>
      <c r="M1819" s="4">
        <f>_xlfn.NUMBERVALUE(Test_Length_Start[[#This Row],[Column11]])</f>
        <v>0.48006953443406303</v>
      </c>
      <c r="N1819" s="8">
        <f>Tableau2[[#This Row],[Longueur manquante]]-(6-Tableau2[[#This Row],[longueur]])</f>
        <v>-3.6687098670735767</v>
      </c>
    </row>
    <row r="1820" spans="2:14" x14ac:dyDescent="0.25">
      <c r="B1820" s="3" t="str">
        <f t="shared" si="56"/>
        <v>8</v>
      </c>
      <c r="C1820" s="4" t="str">
        <f>Test_Length_Start[[#This Row],[Column1]]</f>
        <v>8-Camera-0,0</v>
      </c>
      <c r="D1820" s="3">
        <f t="shared" si="57"/>
        <v>0</v>
      </c>
      <c r="E1820" s="4">
        <f>_xlfn.NUMBERVALUE(Test_Length_Start[[#This Row],[Column2]])</f>
        <v>73.653377208623397</v>
      </c>
      <c r="F1820" s="4">
        <f>_xlfn.NUMBERVALUE(Test_Length_Start[[#This Row],[Column3]])</f>
        <v>1.9172964715796501</v>
      </c>
      <c r="G1820" s="4">
        <f>_xlfn.NUMBERVALUE(Test_Length_Start[[#This Row],[Column4]])</f>
        <v>5.0806489190805496E-3</v>
      </c>
      <c r="H1820" s="4">
        <f>_xlfn.NUMBERVALUE(Test_Length_Start[[#This Row],[Column5]])</f>
        <v>8.6329433923157797E-2</v>
      </c>
      <c r="I1820" s="4">
        <f>_xlfn.NUMBERVALUE(Test_Length_Start[[#This Row],[Column6]])</f>
        <v>4.3246023097203703E-3</v>
      </c>
      <c r="J1820" s="4">
        <f>_xlfn.NUMBERVALUE(Test_Length_Start[[#This Row],[Column7]])</f>
        <v>5.82298998767928E-2</v>
      </c>
      <c r="K1820" s="4">
        <f>_xlfn.NUMBERVALUE(Test_Length_Start[[#This Row],[Column12]])</f>
        <v>2.0819719459395798</v>
      </c>
      <c r="L1820" s="8">
        <f>_xlfn.NUMBERVALUE(Test_Length_Start[[#This Row],[Column10]])</f>
        <v>1.0951442664724901E-2</v>
      </c>
      <c r="M1820" s="4">
        <f>_xlfn.NUMBERVALUE(Test_Length_Start[[#This Row],[Column11]])</f>
        <v>0.50129504166071903</v>
      </c>
      <c r="N1820" s="8">
        <f>Tableau2[[#This Row],[Longueur manquante]]-(6-Tableau2[[#This Row],[longueur]])</f>
        <v>-3.5814084867596305</v>
      </c>
    </row>
    <row r="1821" spans="2:14" x14ac:dyDescent="0.25">
      <c r="B1821" s="3" t="str">
        <f t="shared" si="56"/>
        <v>8</v>
      </c>
      <c r="C1821" s="4" t="str">
        <f>Test_Length_Start[[#This Row],[Column1]]</f>
        <v>8-Camera-0,0</v>
      </c>
      <c r="D1821" s="3">
        <f t="shared" si="57"/>
        <v>0</v>
      </c>
      <c r="E1821" s="4">
        <f>_xlfn.NUMBERVALUE(Test_Length_Start[[#This Row],[Column2]])</f>
        <v>76.2496863900937</v>
      </c>
      <c r="F1821" s="4">
        <f>_xlfn.NUMBERVALUE(Test_Length_Start[[#This Row],[Column3]])</f>
        <v>1.92652142732943</v>
      </c>
      <c r="G1821" s="4">
        <f>_xlfn.NUMBERVALUE(Test_Length_Start[[#This Row],[Column4]])</f>
        <v>6.3805036102788397E-3</v>
      </c>
      <c r="H1821" s="4">
        <f>_xlfn.NUMBERVALUE(Test_Length_Start[[#This Row],[Column5]])</f>
        <v>8.5212762319588201E-2</v>
      </c>
      <c r="I1821" s="4">
        <f>_xlfn.NUMBERVALUE(Test_Length_Start[[#This Row],[Column6]])</f>
        <v>6.4270196977825999E-3</v>
      </c>
      <c r="J1821" s="4">
        <f>_xlfn.NUMBERVALUE(Test_Length_Start[[#This Row],[Column7]])</f>
        <v>5.7269735522148903E-2</v>
      </c>
      <c r="K1821" s="4">
        <f>_xlfn.NUMBERVALUE(Test_Length_Start[[#This Row],[Column12]])</f>
        <v>2.0737722570775001</v>
      </c>
      <c r="L1821" s="8">
        <f>_xlfn.NUMBERVALUE(Test_Length_Start[[#This Row],[Column10]])</f>
        <v>1.34526622171454E-2</v>
      </c>
      <c r="M1821" s="4">
        <f>_xlfn.NUMBERVALUE(Test_Length_Start[[#This Row],[Column11]])</f>
        <v>0.491469024921873</v>
      </c>
      <c r="N1821" s="8">
        <f>Tableau2[[#This Row],[Longueur manquante]]-(6-Tableau2[[#This Row],[longueur]])</f>
        <v>-3.5820095477486973</v>
      </c>
    </row>
    <row r="1822" spans="2:14" x14ac:dyDescent="0.25">
      <c r="B1822" s="3" t="str">
        <f t="shared" si="56"/>
        <v>8</v>
      </c>
      <c r="C1822" s="4" t="str">
        <f>Test_Length_Start[[#This Row],[Column1]]</f>
        <v>8-Camera-0,05</v>
      </c>
      <c r="D1822" s="3">
        <f t="shared" si="57"/>
        <v>0.5</v>
      </c>
      <c r="E1822" s="4">
        <f>_xlfn.NUMBERVALUE(Test_Length_Start[[#This Row],[Column2]])</f>
        <v>76.902323500023101</v>
      </c>
      <c r="F1822" s="4">
        <f>_xlfn.NUMBERVALUE(Test_Length_Start[[#This Row],[Column3]])</f>
        <v>2.0237297220014598</v>
      </c>
      <c r="G1822" s="4">
        <f>_xlfn.NUMBERVALUE(Test_Length_Start[[#This Row],[Column4]])</f>
        <v>5.6643610777336699E-2</v>
      </c>
      <c r="H1822" s="4">
        <f>_xlfn.NUMBERVALUE(Test_Length_Start[[#This Row],[Column5]])</f>
        <v>0.12023886051563</v>
      </c>
      <c r="I1822" s="4">
        <f>_xlfn.NUMBERVALUE(Test_Length_Start[[#This Row],[Column6]])</f>
        <v>3.9834164044219203E-2</v>
      </c>
      <c r="J1822" s="4">
        <f>_xlfn.NUMBERVALUE(Test_Length_Start[[#This Row],[Column7]])</f>
        <v>0.104747467458933</v>
      </c>
      <c r="K1822" s="4">
        <f>_xlfn.NUMBERVALUE(Test_Length_Start[[#This Row],[Column12]])</f>
        <v>4.4647144039627102</v>
      </c>
      <c r="L1822" s="8">
        <f>_xlfn.NUMBERVALUE(Test_Length_Start[[#This Row],[Column10]])</f>
        <v>0.172692932216677</v>
      </c>
      <c r="M1822" s="4">
        <f>_xlfn.NUMBERVALUE(Test_Length_Start[[#This Row],[Column11]])</f>
        <v>0.55961107646682695</v>
      </c>
      <c r="N1822" s="8">
        <f>Tableau2[[#This Row],[Longueur manquante]]-(6-Tableau2[[#This Row],[longueur]])</f>
        <v>-3.4166592015317132</v>
      </c>
    </row>
    <row r="1823" spans="2:14" x14ac:dyDescent="0.25">
      <c r="B1823" s="3" t="str">
        <f t="shared" si="56"/>
        <v>8</v>
      </c>
      <c r="C1823" s="4" t="str">
        <f>Test_Length_Start[[#This Row],[Column1]]</f>
        <v>8-Camera-0,05</v>
      </c>
      <c r="D1823" s="3">
        <f t="shared" si="57"/>
        <v>0.5</v>
      </c>
      <c r="E1823" s="4">
        <f>_xlfn.NUMBERVALUE(Test_Length_Start[[#This Row],[Column2]])</f>
        <v>60.3681861156672</v>
      </c>
      <c r="F1823" s="4">
        <f>_xlfn.NUMBERVALUE(Test_Length_Start[[#This Row],[Column3]])</f>
        <v>1.93521825909003</v>
      </c>
      <c r="G1823" s="4">
        <f>_xlfn.NUMBERVALUE(Test_Length_Start[[#This Row],[Column4]])</f>
        <v>2.0936235817230801E-2</v>
      </c>
      <c r="H1823" s="4">
        <f>_xlfn.NUMBERVALUE(Test_Length_Start[[#This Row],[Column5]])</f>
        <v>8.8469211213220905E-2</v>
      </c>
      <c r="I1823" s="4">
        <f>_xlfn.NUMBERVALUE(Test_Length_Start[[#This Row],[Column6]])</f>
        <v>1.8738994141589801E-2</v>
      </c>
      <c r="J1823" s="4">
        <f>_xlfn.NUMBERVALUE(Test_Length_Start[[#This Row],[Column7]])</f>
        <v>5.87624961585686E-2</v>
      </c>
      <c r="K1823" s="4">
        <f>_xlfn.NUMBERVALUE(Test_Length_Start[[#This Row],[Column12]])</f>
        <v>4.2274153700564003</v>
      </c>
      <c r="L1823" s="8">
        <f>_xlfn.NUMBERVALUE(Test_Length_Start[[#This Row],[Column10]])</f>
        <v>5.6349123167443602E-2</v>
      </c>
      <c r="M1823" s="4">
        <f>_xlfn.NUMBERVALUE(Test_Length_Start[[#This Row],[Column11]])</f>
        <v>0.48626924276670003</v>
      </c>
      <c r="N1823" s="8">
        <f>Tableau2[[#This Row],[Longueur manquante]]-(6-Tableau2[[#This Row],[longueur]])</f>
        <v>-3.5785124981432697</v>
      </c>
    </row>
    <row r="1824" spans="2:14" x14ac:dyDescent="0.25">
      <c r="B1824" s="3" t="str">
        <f t="shared" si="56"/>
        <v>8</v>
      </c>
      <c r="C1824" s="4" t="str">
        <f>Test_Length_Start[[#This Row],[Column1]]</f>
        <v>8-Camera-0,05</v>
      </c>
      <c r="D1824" s="3">
        <f t="shared" si="57"/>
        <v>0.5</v>
      </c>
      <c r="E1824" s="4">
        <f>_xlfn.NUMBERVALUE(Test_Length_Start[[#This Row],[Column2]])</f>
        <v>77.743337078691994</v>
      </c>
      <c r="F1824" s="4">
        <f>_xlfn.NUMBERVALUE(Test_Length_Start[[#This Row],[Column3]])</f>
        <v>1.90546089581601</v>
      </c>
      <c r="G1824" s="4">
        <f>_xlfn.NUMBERVALUE(Test_Length_Start[[#This Row],[Column4]])</f>
        <v>4.9093526516488399E-2</v>
      </c>
      <c r="H1824" s="4">
        <f>_xlfn.NUMBERVALUE(Test_Length_Start[[#This Row],[Column5]])</f>
        <v>0.115929779477028</v>
      </c>
      <c r="I1824" s="4">
        <f>_xlfn.NUMBERVALUE(Test_Length_Start[[#This Row],[Column6]])</f>
        <v>3.4383303543254397E-2</v>
      </c>
      <c r="J1824" s="4">
        <f>_xlfn.NUMBERVALUE(Test_Length_Start[[#This Row],[Column7]])</f>
        <v>0.104380672988202</v>
      </c>
      <c r="K1824" s="4">
        <f>_xlfn.NUMBERVALUE(Test_Length_Start[[#This Row],[Column12]])</f>
        <v>4.1931533259339604</v>
      </c>
      <c r="L1824" s="8">
        <f>_xlfn.NUMBERVALUE(Test_Length_Start[[#This Row],[Column10]])</f>
        <v>0.148267351305816</v>
      </c>
      <c r="M1824" s="4">
        <f>_xlfn.NUMBERVALUE(Test_Length_Start[[#This Row],[Column11]])</f>
        <v>0.52075110780447698</v>
      </c>
      <c r="N1824" s="8">
        <f>Tableau2[[#This Row],[Longueur manquante]]-(6-Tableau2[[#This Row],[longueur]])</f>
        <v>-3.5737879963795134</v>
      </c>
    </row>
    <row r="1825" spans="2:14" x14ac:dyDescent="0.25">
      <c r="B1825" s="3" t="str">
        <f t="shared" si="56"/>
        <v>8</v>
      </c>
      <c r="C1825" s="4" t="str">
        <f>Test_Length_Start[[#This Row],[Column1]]</f>
        <v>8-Camera-0,05</v>
      </c>
      <c r="D1825" s="3">
        <f t="shared" si="57"/>
        <v>0.5</v>
      </c>
      <c r="E1825" s="4">
        <f>_xlfn.NUMBERVALUE(Test_Length_Start[[#This Row],[Column2]])</f>
        <v>59.675795225129299</v>
      </c>
      <c r="F1825" s="4">
        <f>_xlfn.NUMBERVALUE(Test_Length_Start[[#This Row],[Column3]])</f>
        <v>2.0539969586737801</v>
      </c>
      <c r="G1825" s="4">
        <f>_xlfn.NUMBERVALUE(Test_Length_Start[[#This Row],[Column4]])</f>
        <v>7.6127108116492495E-2</v>
      </c>
      <c r="H1825" s="4">
        <f>_xlfn.NUMBERVALUE(Test_Length_Start[[#This Row],[Column5]])</f>
        <v>0.11750356052670501</v>
      </c>
      <c r="I1825" s="4">
        <f>_xlfn.NUMBERVALUE(Test_Length_Start[[#This Row],[Column6]])</f>
        <v>4.5703747526767299E-2</v>
      </c>
      <c r="J1825" s="4">
        <f>_xlfn.NUMBERVALUE(Test_Length_Start[[#This Row],[Column7]])</f>
        <v>9.32877058317335E-2</v>
      </c>
      <c r="K1825" s="4">
        <f>_xlfn.NUMBERVALUE(Test_Length_Start[[#This Row],[Column12]])</f>
        <v>4.19163096090778</v>
      </c>
      <c r="L1825" s="8">
        <f>_xlfn.NUMBERVALUE(Test_Length_Start[[#This Row],[Column10]])</f>
        <v>0.39973169165682598</v>
      </c>
      <c r="M1825" s="4">
        <f>_xlfn.NUMBERVALUE(Test_Length_Start[[#This Row],[Column11]])</f>
        <v>0.40535018223552799</v>
      </c>
      <c r="N1825" s="8">
        <f>Tableau2[[#This Row],[Longueur manquante]]-(6-Tableau2[[#This Row],[longueur]])</f>
        <v>-3.5406528590906921</v>
      </c>
    </row>
    <row r="1826" spans="2:14" x14ac:dyDescent="0.25">
      <c r="B1826" s="3" t="str">
        <f t="shared" si="56"/>
        <v>8</v>
      </c>
      <c r="C1826" s="4" t="str">
        <f>Test_Length_Start[[#This Row],[Column1]]</f>
        <v>8-Camera-0,05</v>
      </c>
      <c r="D1826" s="3">
        <f t="shared" si="57"/>
        <v>0.5</v>
      </c>
      <c r="E1826" s="4">
        <f>_xlfn.NUMBERVALUE(Test_Length_Start[[#This Row],[Column2]])</f>
        <v>59.394194917403603</v>
      </c>
      <c r="F1826" s="4">
        <f>_xlfn.NUMBERVALUE(Test_Length_Start[[#This Row],[Column3]])</f>
        <v>1.91581297689562</v>
      </c>
      <c r="G1826" s="4">
        <f>_xlfn.NUMBERVALUE(Test_Length_Start[[#This Row],[Column4]])</f>
        <v>3.4022844729427702E-2</v>
      </c>
      <c r="H1826" s="4">
        <f>_xlfn.NUMBERVALUE(Test_Length_Start[[#This Row],[Column5]])</f>
        <v>9.1895992549285599E-2</v>
      </c>
      <c r="I1826" s="4">
        <f>_xlfn.NUMBERVALUE(Test_Length_Start[[#This Row],[Column6]])</f>
        <v>3.2329291006668703E-2</v>
      </c>
      <c r="J1826" s="4">
        <f>_xlfn.NUMBERVALUE(Test_Length_Start[[#This Row],[Column7]])</f>
        <v>7.3430188510576894E-2</v>
      </c>
      <c r="K1826" s="4">
        <f>_xlfn.NUMBERVALUE(Test_Length_Start[[#This Row],[Column12]])</f>
        <v>3.9891070510493498</v>
      </c>
      <c r="L1826" s="8">
        <f>_xlfn.NUMBERVALUE(Test_Length_Start[[#This Row],[Column10]])</f>
        <v>8.5592923053306902E-2</v>
      </c>
      <c r="M1826" s="4">
        <f>_xlfn.NUMBERVALUE(Test_Length_Start[[#This Row],[Column11]])</f>
        <v>0.45939582216202501</v>
      </c>
      <c r="N1826" s="8">
        <f>Tableau2[[#This Row],[Longueur manquante]]-(6-Tableau2[[#This Row],[longueur]])</f>
        <v>-3.6247912009423549</v>
      </c>
    </row>
    <row r="1827" spans="2:14" x14ac:dyDescent="0.25">
      <c r="B1827" s="3" t="str">
        <f t="shared" si="56"/>
        <v>8</v>
      </c>
      <c r="C1827" s="4" t="str">
        <f>Test_Length_Start[[#This Row],[Column1]]</f>
        <v>8-Camera-0,05</v>
      </c>
      <c r="D1827" s="3">
        <f t="shared" si="57"/>
        <v>0.5</v>
      </c>
      <c r="E1827" s="4">
        <f>_xlfn.NUMBERVALUE(Test_Length_Start[[#This Row],[Column2]])</f>
        <v>66.3869588201498</v>
      </c>
      <c r="F1827" s="4">
        <f>_xlfn.NUMBERVALUE(Test_Length_Start[[#This Row],[Column3]])</f>
        <v>1.88381914532434</v>
      </c>
      <c r="G1827" s="4">
        <f>_xlfn.NUMBERVALUE(Test_Length_Start[[#This Row],[Column4]])</f>
        <v>2.9446540551007198E-2</v>
      </c>
      <c r="H1827" s="4">
        <f>_xlfn.NUMBERVALUE(Test_Length_Start[[#This Row],[Column5]])</f>
        <v>8.9250852106767004E-2</v>
      </c>
      <c r="I1827" s="4">
        <f>_xlfn.NUMBERVALUE(Test_Length_Start[[#This Row],[Column6]])</f>
        <v>2.3501781542551701E-2</v>
      </c>
      <c r="J1827" s="4">
        <f>_xlfn.NUMBERVALUE(Test_Length_Start[[#This Row],[Column7]])</f>
        <v>7.0366978849942294E-2</v>
      </c>
      <c r="K1827" s="4">
        <f>_xlfn.NUMBERVALUE(Test_Length_Start[[#This Row],[Column12]])</f>
        <v>4.1632599830627397</v>
      </c>
      <c r="L1827" s="8">
        <f>_xlfn.NUMBERVALUE(Test_Length_Start[[#This Row],[Column10]])</f>
        <v>8.34291845979062E-2</v>
      </c>
      <c r="M1827" s="4">
        <f>_xlfn.NUMBERVALUE(Test_Length_Start[[#This Row],[Column11]])</f>
        <v>0.45827178983556199</v>
      </c>
      <c r="N1827" s="8">
        <f>Tableau2[[#This Row],[Longueur manquante]]-(6-Tableau2[[#This Row],[longueur]])</f>
        <v>-3.6579090648400978</v>
      </c>
    </row>
    <row r="1828" spans="2:14" x14ac:dyDescent="0.25">
      <c r="B1828" s="3" t="str">
        <f t="shared" si="56"/>
        <v>8</v>
      </c>
      <c r="C1828" s="4" t="str">
        <f>Test_Length_Start[[#This Row],[Column1]]</f>
        <v>8-Camera-0,05</v>
      </c>
      <c r="D1828" s="3">
        <f t="shared" si="57"/>
        <v>0.5</v>
      </c>
      <c r="E1828" s="4">
        <f>_xlfn.NUMBERVALUE(Test_Length_Start[[#This Row],[Column2]])</f>
        <v>71.972105774213105</v>
      </c>
      <c r="F1828" s="4">
        <f>_xlfn.NUMBERVALUE(Test_Length_Start[[#This Row],[Column3]])</f>
        <v>1.8909521692951601</v>
      </c>
      <c r="G1828" s="4">
        <f>_xlfn.NUMBERVALUE(Test_Length_Start[[#This Row],[Column4]])</f>
        <v>2.97185501708878E-2</v>
      </c>
      <c r="H1828" s="4">
        <f>_xlfn.NUMBERVALUE(Test_Length_Start[[#This Row],[Column5]])</f>
        <v>0.100354814726484</v>
      </c>
      <c r="I1828" s="4">
        <f>_xlfn.NUMBERVALUE(Test_Length_Start[[#This Row],[Column6]])</f>
        <v>2.6793151722752401E-2</v>
      </c>
      <c r="J1828" s="4">
        <f>_xlfn.NUMBERVALUE(Test_Length_Start[[#This Row],[Column7]])</f>
        <v>7.2220165934836197E-2</v>
      </c>
      <c r="K1828" s="4">
        <f>_xlfn.NUMBERVALUE(Test_Length_Start[[#This Row],[Column12]])</f>
        <v>4.6408569630002603</v>
      </c>
      <c r="L1828" s="8">
        <f>_xlfn.NUMBERVALUE(Test_Length_Start[[#This Row],[Column10]])</f>
        <v>7.0325579488433904E-2</v>
      </c>
      <c r="M1828" s="4">
        <f>_xlfn.NUMBERVALUE(Test_Length_Start[[#This Row],[Column11]])</f>
        <v>0.50650153756630301</v>
      </c>
      <c r="N1828" s="8">
        <f>Tableau2[[#This Row],[Longueur manquante]]-(6-Tableau2[[#This Row],[longueur]])</f>
        <v>-3.6025462931385372</v>
      </c>
    </row>
    <row r="1829" spans="2:14" x14ac:dyDescent="0.25">
      <c r="B1829" s="3" t="str">
        <f t="shared" si="56"/>
        <v>8</v>
      </c>
      <c r="C1829" s="4" t="str">
        <f>Test_Length_Start[[#This Row],[Column1]]</f>
        <v>8-Camera-0,05</v>
      </c>
      <c r="D1829" s="3">
        <f t="shared" si="57"/>
        <v>0.5</v>
      </c>
      <c r="E1829" s="4">
        <f>_xlfn.NUMBERVALUE(Test_Length_Start[[#This Row],[Column2]])</f>
        <v>59.253667866127998</v>
      </c>
      <c r="F1829" s="4">
        <f>_xlfn.NUMBERVALUE(Test_Length_Start[[#This Row],[Column3]])</f>
        <v>1.8624473631121701</v>
      </c>
      <c r="G1829" s="4">
        <f>_xlfn.NUMBERVALUE(Test_Length_Start[[#This Row],[Column4]])</f>
        <v>4.7913527740934901E-2</v>
      </c>
      <c r="H1829" s="4">
        <f>_xlfn.NUMBERVALUE(Test_Length_Start[[#This Row],[Column5]])</f>
        <v>0.105503120407162</v>
      </c>
      <c r="I1829" s="4">
        <f>_xlfn.NUMBERVALUE(Test_Length_Start[[#This Row],[Column6]])</f>
        <v>4.3806556772018002E-2</v>
      </c>
      <c r="J1829" s="4">
        <f>_xlfn.NUMBERVALUE(Test_Length_Start[[#This Row],[Column7]])</f>
        <v>9.1710789578838395E-2</v>
      </c>
      <c r="K1829" s="4">
        <f>_xlfn.NUMBERVALUE(Test_Length_Start[[#This Row],[Column12]])</f>
        <v>4.3224302430171502</v>
      </c>
      <c r="L1829" s="8">
        <f>_xlfn.NUMBERVALUE(Test_Length_Start[[#This Row],[Column10]])</f>
        <v>0.123204095278357</v>
      </c>
      <c r="M1829" s="4">
        <f>_xlfn.NUMBERVALUE(Test_Length_Start[[#This Row],[Column11]])</f>
        <v>0.40240735111019899</v>
      </c>
      <c r="N1829" s="8">
        <f>Tableau2[[#This Row],[Longueur manquante]]-(6-Tableau2[[#This Row],[longueur]])</f>
        <v>-3.7351452857776311</v>
      </c>
    </row>
    <row r="1830" spans="2:14" x14ac:dyDescent="0.25">
      <c r="B1830" s="3" t="str">
        <f t="shared" si="56"/>
        <v>8</v>
      </c>
      <c r="C1830" s="4" t="str">
        <f>Test_Length_Start[[#This Row],[Column1]]</f>
        <v>8-Camera-0,05</v>
      </c>
      <c r="D1830" s="3">
        <f t="shared" si="57"/>
        <v>0.5</v>
      </c>
      <c r="E1830" s="4">
        <f>_xlfn.NUMBERVALUE(Test_Length_Start[[#This Row],[Column2]])</f>
        <v>38.872085282649302</v>
      </c>
      <c r="F1830" s="4">
        <f>_xlfn.NUMBERVALUE(Test_Length_Start[[#This Row],[Column3]])</f>
        <v>1.89457538262481</v>
      </c>
      <c r="G1830" s="4">
        <f>_xlfn.NUMBERVALUE(Test_Length_Start[[#This Row],[Column4]])</f>
        <v>5.1862006106653299E-2</v>
      </c>
      <c r="H1830" s="4">
        <f>_xlfn.NUMBERVALUE(Test_Length_Start[[#This Row],[Column5]])</f>
        <v>0.10685596971312</v>
      </c>
      <c r="I1830" s="4">
        <f>_xlfn.NUMBERVALUE(Test_Length_Start[[#This Row],[Column6]])</f>
        <v>4.2197579721084198E-2</v>
      </c>
      <c r="J1830" s="4">
        <f>_xlfn.NUMBERVALUE(Test_Length_Start[[#This Row],[Column7]])</f>
        <v>9.2725058592265694E-2</v>
      </c>
      <c r="K1830" s="4">
        <f>_xlfn.NUMBERVALUE(Test_Length_Start[[#This Row],[Column12]])</f>
        <v>4.6036011750111303</v>
      </c>
      <c r="L1830" s="8">
        <f>_xlfn.NUMBERVALUE(Test_Length_Start[[#This Row],[Column10]])</f>
        <v>0.14498507451123699</v>
      </c>
      <c r="M1830" s="4">
        <f>_xlfn.NUMBERVALUE(Test_Length_Start[[#This Row],[Column11]])</f>
        <v>0.48999764180105199</v>
      </c>
      <c r="N1830" s="8">
        <f>Tableau2[[#This Row],[Longueur manquante]]-(6-Tableau2[[#This Row],[longueur]])</f>
        <v>-3.6154269755741382</v>
      </c>
    </row>
    <row r="1831" spans="2:14" x14ac:dyDescent="0.25">
      <c r="B1831" s="3" t="str">
        <f t="shared" si="56"/>
        <v>8</v>
      </c>
      <c r="C1831" s="4" t="str">
        <f>Test_Length_Start[[#This Row],[Column1]]</f>
        <v>8-Camera-0,05</v>
      </c>
      <c r="D1831" s="3">
        <f t="shared" si="57"/>
        <v>0.5</v>
      </c>
      <c r="E1831" s="4">
        <f>_xlfn.NUMBERVALUE(Test_Length_Start[[#This Row],[Column2]])</f>
        <v>61.034150226808499</v>
      </c>
      <c r="F1831" s="4">
        <f>_xlfn.NUMBERVALUE(Test_Length_Start[[#This Row],[Column3]])</f>
        <v>1.97800269671162</v>
      </c>
      <c r="G1831" s="4">
        <f>_xlfn.NUMBERVALUE(Test_Length_Start[[#This Row],[Column4]])</f>
        <v>4.2444932076339897E-2</v>
      </c>
      <c r="H1831" s="4">
        <f>_xlfn.NUMBERVALUE(Test_Length_Start[[#This Row],[Column5]])</f>
        <v>9.6353845896956503E-2</v>
      </c>
      <c r="I1831" s="4">
        <f>_xlfn.NUMBERVALUE(Test_Length_Start[[#This Row],[Column6]])</f>
        <v>3.7922014634634502E-2</v>
      </c>
      <c r="J1831" s="4">
        <f>_xlfn.NUMBERVALUE(Test_Length_Start[[#This Row],[Column7]])</f>
        <v>8.2911565201034196E-2</v>
      </c>
      <c r="K1831" s="4">
        <f>_xlfn.NUMBERVALUE(Test_Length_Start[[#This Row],[Column12]])</f>
        <v>4.0994932620087603</v>
      </c>
      <c r="L1831" s="8">
        <f>_xlfn.NUMBERVALUE(Test_Length_Start[[#This Row],[Column10]])</f>
        <v>0.105276510766978</v>
      </c>
      <c r="M1831" s="4">
        <f>_xlfn.NUMBERVALUE(Test_Length_Start[[#This Row],[Column11]])</f>
        <v>0.44889306487824399</v>
      </c>
      <c r="N1831" s="8">
        <f>Tableau2[[#This Row],[Longueur manquante]]-(6-Tableau2[[#This Row],[longueur]])</f>
        <v>-3.5731042384101359</v>
      </c>
    </row>
    <row r="1832" spans="2:14" x14ac:dyDescent="0.25">
      <c r="B1832" s="3" t="str">
        <f t="shared" si="56"/>
        <v>8</v>
      </c>
      <c r="C1832" s="4" t="str">
        <f>Test_Length_Start[[#This Row],[Column1]]</f>
        <v>8-Camera-0,05</v>
      </c>
      <c r="D1832" s="3">
        <f t="shared" si="57"/>
        <v>0.5</v>
      </c>
      <c r="E1832" s="4">
        <f>_xlfn.NUMBERVALUE(Test_Length_Start[[#This Row],[Column2]])</f>
        <v>74.319763847232807</v>
      </c>
      <c r="F1832" s="4">
        <f>_xlfn.NUMBERVALUE(Test_Length_Start[[#This Row],[Column3]])</f>
        <v>1.92961983051763</v>
      </c>
      <c r="G1832" s="4">
        <f>_xlfn.NUMBERVALUE(Test_Length_Start[[#This Row],[Column4]])</f>
        <v>4.1143978711494902E-2</v>
      </c>
      <c r="H1832" s="4">
        <f>_xlfn.NUMBERVALUE(Test_Length_Start[[#This Row],[Column5]])</f>
        <v>9.19788002477573E-2</v>
      </c>
      <c r="I1832" s="4">
        <f>_xlfn.NUMBERVALUE(Test_Length_Start[[#This Row],[Column6]])</f>
        <v>3.47697232024499E-2</v>
      </c>
      <c r="J1832" s="4">
        <f>_xlfn.NUMBERVALUE(Test_Length_Start[[#This Row],[Column7]])</f>
        <v>7.7951725641278197E-2</v>
      </c>
      <c r="K1832" s="4">
        <f>_xlfn.NUMBERVALUE(Test_Length_Start[[#This Row],[Column12]])</f>
        <v>5.0243449179688398</v>
      </c>
      <c r="L1832" s="8">
        <f>_xlfn.NUMBERVALUE(Test_Length_Start[[#This Row],[Column10]])</f>
        <v>0.119367439378279</v>
      </c>
      <c r="M1832" s="4">
        <f>_xlfn.NUMBERVALUE(Test_Length_Start[[#This Row],[Column11]])</f>
        <v>0.43262589375514399</v>
      </c>
      <c r="N1832" s="8">
        <f>Tableau2[[#This Row],[Longueur manquante]]-(6-Tableau2[[#This Row],[longueur]])</f>
        <v>-3.6377542757272257</v>
      </c>
    </row>
    <row r="1833" spans="2:14" x14ac:dyDescent="0.25">
      <c r="B1833" s="3" t="str">
        <f t="shared" si="56"/>
        <v>8</v>
      </c>
      <c r="C1833" s="4" t="str">
        <f>Test_Length_Start[[#This Row],[Column1]]</f>
        <v>8-Camera-0,05</v>
      </c>
      <c r="D1833" s="3">
        <f t="shared" si="57"/>
        <v>0.5</v>
      </c>
      <c r="E1833" s="4">
        <f>_xlfn.NUMBERVALUE(Test_Length_Start[[#This Row],[Column2]])</f>
        <v>66.0690741347874</v>
      </c>
      <c r="F1833" s="4">
        <f>_xlfn.NUMBERVALUE(Test_Length_Start[[#This Row],[Column3]])</f>
        <v>1.8682033414363099</v>
      </c>
      <c r="G1833" s="4">
        <f>_xlfn.NUMBERVALUE(Test_Length_Start[[#This Row],[Column4]])</f>
        <v>2.5878295608160101E-2</v>
      </c>
      <c r="H1833" s="4">
        <f>_xlfn.NUMBERVALUE(Test_Length_Start[[#This Row],[Column5]])</f>
        <v>9.3899897832238399E-2</v>
      </c>
      <c r="I1833" s="4">
        <f>_xlfn.NUMBERVALUE(Test_Length_Start[[#This Row],[Column6]])</f>
        <v>2.20913585929212E-2</v>
      </c>
      <c r="J1833" s="4">
        <f>_xlfn.NUMBERVALUE(Test_Length_Start[[#This Row],[Column7]])</f>
        <v>6.5495284526774597E-2</v>
      </c>
      <c r="K1833" s="4">
        <f>_xlfn.NUMBERVALUE(Test_Length_Start[[#This Row],[Column12]])</f>
        <v>4.0661245300434503</v>
      </c>
      <c r="L1833" s="8">
        <f>_xlfn.NUMBERVALUE(Test_Length_Start[[#This Row],[Column10]])</f>
        <v>6.5425713122724299E-2</v>
      </c>
      <c r="M1833" s="4">
        <f>_xlfn.NUMBERVALUE(Test_Length_Start[[#This Row],[Column11]])</f>
        <v>0.47288623692236198</v>
      </c>
      <c r="N1833" s="8">
        <f>Tableau2[[#This Row],[Longueur manquante]]-(6-Tableau2[[#This Row],[longueur]])</f>
        <v>-3.6589104216413282</v>
      </c>
    </row>
    <row r="1834" spans="2:14" x14ac:dyDescent="0.25">
      <c r="B1834" s="3" t="str">
        <f t="shared" si="56"/>
        <v>8</v>
      </c>
      <c r="C1834" s="4" t="str">
        <f>Test_Length_Start[[#This Row],[Column1]]</f>
        <v>8-Camera-0,05</v>
      </c>
      <c r="D1834" s="3">
        <f t="shared" si="57"/>
        <v>0.5</v>
      </c>
      <c r="E1834" s="4">
        <f>_xlfn.NUMBERVALUE(Test_Length_Start[[#This Row],[Column2]])</f>
        <v>79.217826003295201</v>
      </c>
      <c r="F1834" s="4">
        <f>_xlfn.NUMBERVALUE(Test_Length_Start[[#This Row],[Column3]])</f>
        <v>1.9808541197353999</v>
      </c>
      <c r="G1834" s="4">
        <f>_xlfn.NUMBERVALUE(Test_Length_Start[[#This Row],[Column4]])</f>
        <v>4.67605642357867E-2</v>
      </c>
      <c r="H1834" s="4">
        <f>_xlfn.NUMBERVALUE(Test_Length_Start[[#This Row],[Column5]])</f>
        <v>0.112532959086612</v>
      </c>
      <c r="I1834" s="4">
        <f>_xlfn.NUMBERVALUE(Test_Length_Start[[#This Row],[Column6]])</f>
        <v>3.6437171248905102E-2</v>
      </c>
      <c r="J1834" s="4">
        <f>_xlfn.NUMBERVALUE(Test_Length_Start[[#This Row],[Column7]])</f>
        <v>9.3523531057736295E-2</v>
      </c>
      <c r="K1834" s="4">
        <f>_xlfn.NUMBERVALUE(Test_Length_Start[[#This Row],[Column12]])</f>
        <v>4.4552903280127696</v>
      </c>
      <c r="L1834" s="8">
        <f>_xlfn.NUMBERVALUE(Test_Length_Start[[#This Row],[Column10]])</f>
        <v>0.14317313284062599</v>
      </c>
      <c r="M1834" s="4">
        <f>_xlfn.NUMBERVALUE(Test_Length_Start[[#This Row],[Column11]])</f>
        <v>0.53745795393270601</v>
      </c>
      <c r="N1834" s="8">
        <f>Tableau2[[#This Row],[Longueur manquante]]-(6-Tableau2[[#This Row],[longueur]])</f>
        <v>-3.4816879263318938</v>
      </c>
    </row>
    <row r="1835" spans="2:14" x14ac:dyDescent="0.25">
      <c r="B1835" s="3" t="str">
        <f t="shared" si="56"/>
        <v>8</v>
      </c>
      <c r="C1835" s="4" t="str">
        <f>Test_Length_Start[[#This Row],[Column1]]</f>
        <v>8-Camera-0,05</v>
      </c>
      <c r="D1835" s="3">
        <f t="shared" si="57"/>
        <v>0.5</v>
      </c>
      <c r="E1835" s="4">
        <f>_xlfn.NUMBERVALUE(Test_Length_Start[[#This Row],[Column2]])</f>
        <v>84.399511491098096</v>
      </c>
      <c r="F1835" s="4">
        <f>_xlfn.NUMBERVALUE(Test_Length_Start[[#This Row],[Column3]])</f>
        <v>1.9103445695630901</v>
      </c>
      <c r="G1835" s="4">
        <f>_xlfn.NUMBERVALUE(Test_Length_Start[[#This Row],[Column4]])</f>
        <v>2.95258292978554E-2</v>
      </c>
      <c r="H1835" s="4">
        <f>_xlfn.NUMBERVALUE(Test_Length_Start[[#This Row],[Column5]])</f>
        <v>9.4634949533065504E-2</v>
      </c>
      <c r="I1835" s="4">
        <f>_xlfn.NUMBERVALUE(Test_Length_Start[[#This Row],[Column6]])</f>
        <v>2.3742546102656099E-2</v>
      </c>
      <c r="J1835" s="4">
        <f>_xlfn.NUMBERVALUE(Test_Length_Start[[#This Row],[Column7]])</f>
        <v>6.8648877530108995E-2</v>
      </c>
      <c r="K1835" s="4">
        <f>_xlfn.NUMBERVALUE(Test_Length_Start[[#This Row],[Column12]])</f>
        <v>5.0996024170890397</v>
      </c>
      <c r="L1835" s="8">
        <f>_xlfn.NUMBERVALUE(Test_Length_Start[[#This Row],[Column10]])</f>
        <v>8.23902525662049E-2</v>
      </c>
      <c r="M1835" s="4">
        <f>_xlfn.NUMBERVALUE(Test_Length_Start[[#This Row],[Column11]])</f>
        <v>0.486755738323573</v>
      </c>
      <c r="N1835" s="8">
        <f>Tableau2[[#This Row],[Longueur manquante]]-(6-Tableau2[[#This Row],[longueur]])</f>
        <v>-3.6028996921133367</v>
      </c>
    </row>
    <row r="1836" spans="2:14" x14ac:dyDescent="0.25">
      <c r="B1836" s="3" t="str">
        <f t="shared" si="56"/>
        <v>8</v>
      </c>
      <c r="C1836" s="4" t="str">
        <f>Test_Length_Start[[#This Row],[Column1]]</f>
        <v>8-Camera-0,05</v>
      </c>
      <c r="D1836" s="3">
        <f t="shared" si="57"/>
        <v>0.5</v>
      </c>
      <c r="E1836" s="4">
        <f>_xlfn.NUMBERVALUE(Test_Length_Start[[#This Row],[Column2]])</f>
        <v>26.458303294367401</v>
      </c>
      <c r="F1836" s="4">
        <f>_xlfn.NUMBERVALUE(Test_Length_Start[[#This Row],[Column3]])</f>
        <v>2.0037305542081798</v>
      </c>
      <c r="G1836" s="4">
        <f>_xlfn.NUMBERVALUE(Test_Length_Start[[#This Row],[Column4]])</f>
        <v>6.0106958987666097E-2</v>
      </c>
      <c r="H1836" s="4">
        <f>_xlfn.NUMBERVALUE(Test_Length_Start[[#This Row],[Column5]])</f>
        <v>0.124439720069733</v>
      </c>
      <c r="I1836" s="4">
        <f>_xlfn.NUMBERVALUE(Test_Length_Start[[#This Row],[Column6]])</f>
        <v>4.5366395992560697E-2</v>
      </c>
      <c r="J1836" s="4">
        <f>_xlfn.NUMBERVALUE(Test_Length_Start[[#This Row],[Column7]])</f>
        <v>0.106898271062144</v>
      </c>
      <c r="K1836" s="4">
        <f>_xlfn.NUMBERVALUE(Test_Length_Start[[#This Row],[Column12]])</f>
        <v>4.5719142210436896</v>
      </c>
      <c r="L1836" s="8">
        <f>_xlfn.NUMBERVALUE(Test_Length_Start[[#This Row],[Column10]])</f>
        <v>0.32973168508936201</v>
      </c>
      <c r="M1836" s="4">
        <f>_xlfn.NUMBERVALUE(Test_Length_Start[[#This Row],[Column11]])</f>
        <v>0.43561392675194799</v>
      </c>
      <c r="N1836" s="8">
        <f>Tableau2[[#This Row],[Longueur manquante]]-(6-Tableau2[[#This Row],[longueur]])</f>
        <v>-3.5606555190398721</v>
      </c>
    </row>
    <row r="1837" spans="2:14" x14ac:dyDescent="0.25">
      <c r="B1837" s="3" t="str">
        <f t="shared" si="56"/>
        <v>8</v>
      </c>
      <c r="C1837" s="4" t="str">
        <f>Test_Length_Start[[#This Row],[Column1]]</f>
        <v>8-Camera-0,05</v>
      </c>
      <c r="D1837" s="3">
        <f t="shared" si="57"/>
        <v>0.5</v>
      </c>
      <c r="E1837" s="4">
        <f>_xlfn.NUMBERVALUE(Test_Length_Start[[#This Row],[Column2]])</f>
        <v>59.190807197454198</v>
      </c>
      <c r="F1837" s="4">
        <f>_xlfn.NUMBERVALUE(Test_Length_Start[[#This Row],[Column3]])</f>
        <v>1.93949600472196</v>
      </c>
      <c r="G1837" s="4">
        <f>_xlfn.NUMBERVALUE(Test_Length_Start[[#This Row],[Column4]])</f>
        <v>2.92672639838331E-2</v>
      </c>
      <c r="H1837" s="4">
        <f>_xlfn.NUMBERVALUE(Test_Length_Start[[#This Row],[Column5]])</f>
        <v>9.8476038652202502E-2</v>
      </c>
      <c r="I1837" s="4">
        <f>_xlfn.NUMBERVALUE(Test_Length_Start[[#This Row],[Column6]])</f>
        <v>2.1239668829613999E-2</v>
      </c>
      <c r="J1837" s="4">
        <f>_xlfn.NUMBERVALUE(Test_Length_Start[[#This Row],[Column7]])</f>
        <v>7.2773309655722998E-2</v>
      </c>
      <c r="K1837" s="4">
        <f>_xlfn.NUMBERVALUE(Test_Length_Start[[#This Row],[Column12]])</f>
        <v>4.3289794960292003</v>
      </c>
      <c r="L1837" s="8">
        <f>_xlfn.NUMBERVALUE(Test_Length_Start[[#This Row],[Column10]])</f>
        <v>8.75040430938238E-2</v>
      </c>
      <c r="M1837" s="4">
        <f>_xlfn.NUMBERVALUE(Test_Length_Start[[#This Row],[Column11]])</f>
        <v>0.49616377859632799</v>
      </c>
      <c r="N1837" s="8">
        <f>Tableau2[[#This Row],[Longueur manquante]]-(6-Tableau2[[#This Row],[longueur]])</f>
        <v>-3.5643402166817122</v>
      </c>
    </row>
    <row r="1838" spans="2:14" x14ac:dyDescent="0.25">
      <c r="B1838" s="3" t="str">
        <f t="shared" si="56"/>
        <v>8</v>
      </c>
      <c r="C1838" s="4" t="str">
        <f>Test_Length_Start[[#This Row],[Column1]]</f>
        <v>8-Camera-0,05</v>
      </c>
      <c r="D1838" s="3">
        <f t="shared" si="57"/>
        <v>0.5</v>
      </c>
      <c r="E1838" s="4">
        <f>_xlfn.NUMBERVALUE(Test_Length_Start[[#This Row],[Column2]])</f>
        <v>53.453212782749297</v>
      </c>
      <c r="F1838" s="4">
        <f>_xlfn.NUMBERVALUE(Test_Length_Start[[#This Row],[Column3]])</f>
        <v>1.89318228358067</v>
      </c>
      <c r="G1838" s="4">
        <f>_xlfn.NUMBERVALUE(Test_Length_Start[[#This Row],[Column4]])</f>
        <v>5.2196587759109299E-2</v>
      </c>
      <c r="H1838" s="4">
        <f>_xlfn.NUMBERVALUE(Test_Length_Start[[#This Row],[Column5]])</f>
        <v>0.10135713665393201</v>
      </c>
      <c r="I1838" s="4">
        <f>_xlfn.NUMBERVALUE(Test_Length_Start[[#This Row],[Column6]])</f>
        <v>4.2176829365542998E-2</v>
      </c>
      <c r="J1838" s="4">
        <f>_xlfn.NUMBERVALUE(Test_Length_Start[[#This Row],[Column7]])</f>
        <v>8.70942385311263E-2</v>
      </c>
      <c r="K1838" s="4">
        <f>_xlfn.NUMBERVALUE(Test_Length_Start[[#This Row],[Column12]])</f>
        <v>4.6168291260255501</v>
      </c>
      <c r="L1838" s="8">
        <f>_xlfn.NUMBERVALUE(Test_Length_Start[[#This Row],[Column10]])</f>
        <v>0.15858819093319701</v>
      </c>
      <c r="M1838" s="4">
        <f>_xlfn.NUMBERVALUE(Test_Length_Start[[#This Row],[Column11]])</f>
        <v>0.41725021268732998</v>
      </c>
      <c r="N1838" s="8">
        <f>Tableau2[[#This Row],[Longueur manquante]]-(6-Tableau2[[#This Row],[longueur]])</f>
        <v>-3.6895675037320004</v>
      </c>
    </row>
    <row r="1839" spans="2:14" x14ac:dyDescent="0.25">
      <c r="B1839" s="3" t="str">
        <f t="shared" si="56"/>
        <v>8</v>
      </c>
      <c r="C1839" s="4" t="str">
        <f>Test_Length_Start[[#This Row],[Column1]]</f>
        <v>8-Camera-0,05</v>
      </c>
      <c r="D1839" s="3">
        <f t="shared" si="57"/>
        <v>0.5</v>
      </c>
      <c r="E1839" s="4">
        <f>_xlfn.NUMBERVALUE(Test_Length_Start[[#This Row],[Column2]])</f>
        <v>48.975009386634703</v>
      </c>
      <c r="F1839" s="4">
        <f>_xlfn.NUMBERVALUE(Test_Length_Start[[#This Row],[Column3]])</f>
        <v>1.90000563645744</v>
      </c>
      <c r="G1839" s="4">
        <f>_xlfn.NUMBERVALUE(Test_Length_Start[[#This Row],[Column4]])</f>
        <v>4.6251269986994303E-2</v>
      </c>
      <c r="H1839" s="4">
        <f>_xlfn.NUMBERVALUE(Test_Length_Start[[#This Row],[Column5]])</f>
        <v>0.103028692576354</v>
      </c>
      <c r="I1839" s="4">
        <f>_xlfn.NUMBERVALUE(Test_Length_Start[[#This Row],[Column6]])</f>
        <v>3.4838047640792201E-2</v>
      </c>
      <c r="J1839" s="4">
        <f>_xlfn.NUMBERVALUE(Test_Length_Start[[#This Row],[Column7]])</f>
        <v>9.1509355674727802E-2</v>
      </c>
      <c r="K1839" s="4">
        <f>_xlfn.NUMBERVALUE(Test_Length_Start[[#This Row],[Column12]])</f>
        <v>4.2790170670486898</v>
      </c>
      <c r="L1839" s="8">
        <f>_xlfn.NUMBERVALUE(Test_Length_Start[[#This Row],[Column10]])</f>
        <v>0.13959546706630399</v>
      </c>
      <c r="M1839" s="4">
        <f>_xlfn.NUMBERVALUE(Test_Length_Start[[#This Row],[Column11]])</f>
        <v>0.448141351210676</v>
      </c>
      <c r="N1839" s="8">
        <f>Tableau2[[#This Row],[Longueur manquante]]-(6-Tableau2[[#This Row],[longueur]])</f>
        <v>-3.651853012331884</v>
      </c>
    </row>
    <row r="1840" spans="2:14" x14ac:dyDescent="0.25">
      <c r="B1840" s="3" t="str">
        <f t="shared" si="56"/>
        <v>8</v>
      </c>
      <c r="C1840" s="4" t="str">
        <f>Test_Length_Start[[#This Row],[Column1]]</f>
        <v>8-Camera-0,05</v>
      </c>
      <c r="D1840" s="3">
        <f t="shared" si="57"/>
        <v>0.5</v>
      </c>
      <c r="E1840" s="4">
        <f>_xlfn.NUMBERVALUE(Test_Length_Start[[#This Row],[Column2]])</f>
        <v>83.183773697725698</v>
      </c>
      <c r="F1840" s="4">
        <f>_xlfn.NUMBERVALUE(Test_Length_Start[[#This Row],[Column3]])</f>
        <v>2.1772912118159198</v>
      </c>
      <c r="G1840" s="4">
        <f>_xlfn.NUMBERVALUE(Test_Length_Start[[#This Row],[Column4]])</f>
        <v>8.0269748861996296E-2</v>
      </c>
      <c r="H1840" s="4">
        <f>_xlfn.NUMBERVALUE(Test_Length_Start[[#This Row],[Column5]])</f>
        <v>0.142040337302616</v>
      </c>
      <c r="I1840" s="4">
        <f>_xlfn.NUMBERVALUE(Test_Length_Start[[#This Row],[Column6]])</f>
        <v>5.39743156526186E-2</v>
      </c>
      <c r="J1840" s="4">
        <f>_xlfn.NUMBERVALUE(Test_Length_Start[[#This Row],[Column7]])</f>
        <v>0.114962244329451</v>
      </c>
      <c r="K1840" s="4">
        <f>_xlfn.NUMBERVALUE(Test_Length_Start[[#This Row],[Column12]])</f>
        <v>4.3854930950328699</v>
      </c>
      <c r="L1840" s="8">
        <f>_xlfn.NUMBERVALUE(Test_Length_Start[[#This Row],[Column10]])</f>
        <v>0.289654157597727</v>
      </c>
      <c r="M1840" s="4">
        <f>_xlfn.NUMBERVALUE(Test_Length_Start[[#This Row],[Column11]])</f>
        <v>0.62411435804308402</v>
      </c>
      <c r="N1840" s="8">
        <f>Tableau2[[#This Row],[Longueur manquante]]-(6-Tableau2[[#This Row],[longueur]])</f>
        <v>-3.1985944301409961</v>
      </c>
    </row>
    <row r="1841" spans="2:14" x14ac:dyDescent="0.25">
      <c r="B1841" s="3" t="str">
        <f t="shared" si="56"/>
        <v>8</v>
      </c>
      <c r="C1841" s="4" t="str">
        <f>Test_Length_Start[[#This Row],[Column1]]</f>
        <v>8-Camera-0,05</v>
      </c>
      <c r="D1841" s="3">
        <f t="shared" si="57"/>
        <v>0.5</v>
      </c>
      <c r="E1841" s="4">
        <f>_xlfn.NUMBERVALUE(Test_Length_Start[[#This Row],[Column2]])</f>
        <v>71.328657492217999</v>
      </c>
      <c r="F1841" s="4">
        <f>_xlfn.NUMBERVALUE(Test_Length_Start[[#This Row],[Column3]])</f>
        <v>1.97548930736793</v>
      </c>
      <c r="G1841" s="4">
        <f>_xlfn.NUMBERVALUE(Test_Length_Start[[#This Row],[Column4]])</f>
        <v>2.3178565563327199E-2</v>
      </c>
      <c r="H1841" s="4">
        <f>_xlfn.NUMBERVALUE(Test_Length_Start[[#This Row],[Column5]])</f>
        <v>9.8187610136637807E-2</v>
      </c>
      <c r="I1841" s="4">
        <f>_xlfn.NUMBERVALUE(Test_Length_Start[[#This Row],[Column6]])</f>
        <v>1.46094561007417E-2</v>
      </c>
      <c r="J1841" s="4">
        <f>_xlfn.NUMBERVALUE(Test_Length_Start[[#This Row],[Column7]])</f>
        <v>6.9306431582898995E-2</v>
      </c>
      <c r="K1841" s="4">
        <f>_xlfn.NUMBERVALUE(Test_Length_Start[[#This Row],[Column12]])</f>
        <v>4.4555944059975401</v>
      </c>
      <c r="L1841" s="8">
        <f>_xlfn.NUMBERVALUE(Test_Length_Start[[#This Row],[Column10]])</f>
        <v>7.8327380456845896E-2</v>
      </c>
      <c r="M1841" s="4">
        <f>_xlfn.NUMBERVALUE(Test_Length_Start[[#This Row],[Column11]])</f>
        <v>0.51648317996311199</v>
      </c>
      <c r="N1841" s="8">
        <f>Tableau2[[#This Row],[Longueur manquante]]-(6-Tableau2[[#This Row],[longueur]])</f>
        <v>-3.5080275126689582</v>
      </c>
    </row>
    <row r="1842" spans="2:14" x14ac:dyDescent="0.25">
      <c r="B1842" s="3" t="str">
        <f t="shared" si="56"/>
        <v>8</v>
      </c>
      <c r="C1842" s="4" t="str">
        <f>Test_Length_Start[[#This Row],[Column1]]</f>
        <v>8-Camera-0,1</v>
      </c>
      <c r="D1842" s="3">
        <f t="shared" si="57"/>
        <v>1</v>
      </c>
      <c r="E1842" s="4">
        <f>_xlfn.NUMBERVALUE(Test_Length_Start[[#This Row],[Column2]])</f>
        <v>86.056095417640293</v>
      </c>
      <c r="F1842" s="4">
        <f>_xlfn.NUMBERVALUE(Test_Length_Start[[#This Row],[Column3]])</f>
        <v>2.10857389777552</v>
      </c>
      <c r="G1842" s="4">
        <f>_xlfn.NUMBERVALUE(Test_Length_Start[[#This Row],[Column4]])</f>
        <v>8.7725123979749603E-2</v>
      </c>
      <c r="H1842" s="4">
        <f>_xlfn.NUMBERVALUE(Test_Length_Start[[#This Row],[Column5]])</f>
        <v>0.144951832976178</v>
      </c>
      <c r="I1842" s="4">
        <f>_xlfn.NUMBERVALUE(Test_Length_Start[[#This Row],[Column6]])</f>
        <v>7.8719143416589005E-2</v>
      </c>
      <c r="J1842" s="4">
        <f>_xlfn.NUMBERVALUE(Test_Length_Start[[#This Row],[Column7]])</f>
        <v>0.12381112222054499</v>
      </c>
      <c r="K1842" s="4">
        <f>_xlfn.NUMBERVALUE(Test_Length_Start[[#This Row],[Column12]])</f>
        <v>3.7965690549462998</v>
      </c>
      <c r="L1842" s="8">
        <f>_xlfn.NUMBERVALUE(Test_Length_Start[[#This Row],[Column10]])</f>
        <v>0.230853489212202</v>
      </c>
      <c r="M1842" s="4">
        <f>_xlfn.NUMBERVALUE(Test_Length_Start[[#This Row],[Column11]])</f>
        <v>0.60117526863680504</v>
      </c>
      <c r="N1842" s="8">
        <f>Tableau2[[#This Row],[Longueur manquante]]-(6-Tableau2[[#This Row],[longueur]])</f>
        <v>-3.2902508335876748</v>
      </c>
    </row>
    <row r="1843" spans="2:14" x14ac:dyDescent="0.25">
      <c r="B1843" s="3" t="str">
        <f t="shared" si="56"/>
        <v>8</v>
      </c>
      <c r="C1843" s="4" t="str">
        <f>Test_Length_Start[[#This Row],[Column1]]</f>
        <v>8-Camera-0,1</v>
      </c>
      <c r="D1843" s="3">
        <f t="shared" si="57"/>
        <v>1</v>
      </c>
      <c r="E1843" s="4">
        <f>_xlfn.NUMBERVALUE(Test_Length_Start[[#This Row],[Column2]])</f>
        <v>54.0208342366804</v>
      </c>
      <c r="F1843" s="4">
        <f>_xlfn.NUMBERVALUE(Test_Length_Start[[#This Row],[Column3]])</f>
        <v>2.0501650502420801</v>
      </c>
      <c r="G1843" s="4">
        <f>_xlfn.NUMBERVALUE(Test_Length_Start[[#This Row],[Column4]])</f>
        <v>5.2211711442685403E-2</v>
      </c>
      <c r="H1843" s="4">
        <f>_xlfn.NUMBERVALUE(Test_Length_Start[[#This Row],[Column5]])</f>
        <v>0.10637393667825901</v>
      </c>
      <c r="I1843" s="4">
        <f>_xlfn.NUMBERVALUE(Test_Length_Start[[#This Row],[Column6]])</f>
        <v>4.3131686331985997E-2</v>
      </c>
      <c r="J1843" s="4">
        <f>_xlfn.NUMBERVALUE(Test_Length_Start[[#This Row],[Column7]])</f>
        <v>9.4052072696909197E-2</v>
      </c>
      <c r="K1843" s="4">
        <f>_xlfn.NUMBERVALUE(Test_Length_Start[[#This Row],[Column12]])</f>
        <v>3.9586451509967402</v>
      </c>
      <c r="L1843" s="8">
        <f>_xlfn.NUMBERVALUE(Test_Length_Start[[#This Row],[Column10]])</f>
        <v>0.177235477664</v>
      </c>
      <c r="M1843" s="4">
        <f>_xlfn.NUMBERVALUE(Test_Length_Start[[#This Row],[Column11]])</f>
        <v>0.474109152602184</v>
      </c>
      <c r="N1843" s="8">
        <f>Tableau2[[#This Row],[Longueur manquante]]-(6-Tableau2[[#This Row],[longueur]])</f>
        <v>-3.4757257971557358</v>
      </c>
    </row>
    <row r="1844" spans="2:14" x14ac:dyDescent="0.25">
      <c r="B1844" s="3" t="str">
        <f t="shared" si="56"/>
        <v>8</v>
      </c>
      <c r="C1844" s="4" t="str">
        <f>Test_Length_Start[[#This Row],[Column1]]</f>
        <v>8-Camera-0,1</v>
      </c>
      <c r="D1844" s="3">
        <f t="shared" si="57"/>
        <v>1</v>
      </c>
      <c r="E1844" s="4">
        <f>_xlfn.NUMBERVALUE(Test_Length_Start[[#This Row],[Column2]])</f>
        <v>56.317425333004998</v>
      </c>
      <c r="F1844" s="4">
        <f>_xlfn.NUMBERVALUE(Test_Length_Start[[#This Row],[Column3]])</f>
        <v>1.9143163809503501</v>
      </c>
      <c r="G1844" s="4">
        <f>_xlfn.NUMBERVALUE(Test_Length_Start[[#This Row],[Column4]])</f>
        <v>4.8757293973109898E-2</v>
      </c>
      <c r="H1844" s="4">
        <f>_xlfn.NUMBERVALUE(Test_Length_Start[[#This Row],[Column5]])</f>
        <v>0.10887269706905001</v>
      </c>
      <c r="I1844" s="4">
        <f>_xlfn.NUMBERVALUE(Test_Length_Start[[#This Row],[Column6]])</f>
        <v>4.33556943609942E-2</v>
      </c>
      <c r="J1844" s="4">
        <f>_xlfn.NUMBERVALUE(Test_Length_Start[[#This Row],[Column7]])</f>
        <v>9.5169143657810096E-2</v>
      </c>
      <c r="K1844" s="4">
        <f>_xlfn.NUMBERVALUE(Test_Length_Start[[#This Row],[Column12]])</f>
        <v>4.8887719059130097</v>
      </c>
      <c r="L1844" s="8">
        <f>_xlfn.NUMBERVALUE(Test_Length_Start[[#This Row],[Column10]])</f>
        <v>0.13652540726800999</v>
      </c>
      <c r="M1844" s="4">
        <f>_xlfn.NUMBERVALUE(Test_Length_Start[[#This Row],[Column11]])</f>
        <v>0.47217618674518602</v>
      </c>
      <c r="N1844" s="8">
        <f>Tableau2[[#This Row],[Longueur manquante]]-(6-Tableau2[[#This Row],[longueur]])</f>
        <v>-3.613507432304464</v>
      </c>
    </row>
    <row r="1845" spans="2:14" x14ac:dyDescent="0.25">
      <c r="B1845" s="3" t="str">
        <f t="shared" si="56"/>
        <v>8</v>
      </c>
      <c r="C1845" s="4" t="str">
        <f>Test_Length_Start[[#This Row],[Column1]]</f>
        <v>8-Camera-0,1</v>
      </c>
      <c r="D1845" s="3">
        <f t="shared" si="57"/>
        <v>1</v>
      </c>
      <c r="E1845" s="4">
        <f>_xlfn.NUMBERVALUE(Test_Length_Start[[#This Row],[Column2]])</f>
        <v>85.449537881046396</v>
      </c>
      <c r="F1845" s="4">
        <f>_xlfn.NUMBERVALUE(Test_Length_Start[[#This Row],[Column3]])</f>
        <v>2.1776230139098902</v>
      </c>
      <c r="G1845" s="4">
        <f>_xlfn.NUMBERVALUE(Test_Length_Start[[#This Row],[Column4]])</f>
        <v>7.4175404856889102E-2</v>
      </c>
      <c r="H1845" s="4">
        <f>_xlfn.NUMBERVALUE(Test_Length_Start[[#This Row],[Column5]])</f>
        <v>0.136150072797008</v>
      </c>
      <c r="I1845" s="4">
        <f>_xlfn.NUMBERVALUE(Test_Length_Start[[#This Row],[Column6]])</f>
        <v>5.0710000009589397E-2</v>
      </c>
      <c r="J1845" s="4">
        <f>_xlfn.NUMBERVALUE(Test_Length_Start[[#This Row],[Column7]])</f>
        <v>0.111224098597211</v>
      </c>
      <c r="K1845" s="4">
        <f>_xlfn.NUMBERVALUE(Test_Length_Start[[#This Row],[Column12]])</f>
        <v>4.1755216150777397</v>
      </c>
      <c r="L1845" s="8">
        <f>_xlfn.NUMBERVALUE(Test_Length_Start[[#This Row],[Column10]])</f>
        <v>0.25494115731528899</v>
      </c>
      <c r="M1845" s="4">
        <f>_xlfn.NUMBERVALUE(Test_Length_Start[[#This Row],[Column11]])</f>
        <v>0.61452242634189802</v>
      </c>
      <c r="N1845" s="8">
        <f>Tableau2[[#This Row],[Longueur manquante]]-(6-Tableau2[[#This Row],[longueur]])</f>
        <v>-3.2078545597482115</v>
      </c>
    </row>
    <row r="1846" spans="2:14" x14ac:dyDescent="0.25">
      <c r="B1846" s="3" t="str">
        <f t="shared" si="56"/>
        <v>8</v>
      </c>
      <c r="C1846" s="4" t="str">
        <f>Test_Length_Start[[#This Row],[Column1]]</f>
        <v>8-Camera-0,1</v>
      </c>
      <c r="D1846" s="3">
        <f t="shared" si="57"/>
        <v>1</v>
      </c>
      <c r="E1846" s="4">
        <f>_xlfn.NUMBERVALUE(Test_Length_Start[[#This Row],[Column2]])</f>
        <v>71.7619033545581</v>
      </c>
      <c r="F1846" s="4">
        <f>_xlfn.NUMBERVALUE(Test_Length_Start[[#This Row],[Column3]])</f>
        <v>1.8610876496045401</v>
      </c>
      <c r="G1846" s="4">
        <f>_xlfn.NUMBERVALUE(Test_Length_Start[[#This Row],[Column4]])</f>
        <v>6.8660026441972499E-2</v>
      </c>
      <c r="H1846" s="4">
        <f>_xlfn.NUMBERVALUE(Test_Length_Start[[#This Row],[Column5]])</f>
        <v>0.13052652037057</v>
      </c>
      <c r="I1846" s="4">
        <f>_xlfn.NUMBERVALUE(Test_Length_Start[[#This Row],[Column6]])</f>
        <v>5.69702645143145E-2</v>
      </c>
      <c r="J1846" s="4">
        <f>_xlfn.NUMBERVALUE(Test_Length_Start[[#This Row],[Column7]])</f>
        <v>0.11278799755317399</v>
      </c>
      <c r="K1846" s="4">
        <f>_xlfn.NUMBERVALUE(Test_Length_Start[[#This Row],[Column12]])</f>
        <v>4.4636993510648599</v>
      </c>
      <c r="L1846" s="8">
        <f>_xlfn.NUMBERVALUE(Test_Length_Start[[#This Row],[Column10]])</f>
        <v>0.32805797444580198</v>
      </c>
      <c r="M1846" s="4">
        <f>_xlfn.NUMBERVALUE(Test_Length_Start[[#This Row],[Column11]])</f>
        <v>0.44813695838638501</v>
      </c>
      <c r="N1846" s="8">
        <f>Tableau2[[#This Row],[Longueur manquante]]-(6-Tableau2[[#This Row],[longueur]])</f>
        <v>-3.6907753920090745</v>
      </c>
    </row>
    <row r="1847" spans="2:14" x14ac:dyDescent="0.25">
      <c r="B1847" s="3" t="str">
        <f t="shared" si="56"/>
        <v>8</v>
      </c>
      <c r="C1847" s="4" t="str">
        <f>Test_Length_Start[[#This Row],[Column1]]</f>
        <v>8-Camera-0,1</v>
      </c>
      <c r="D1847" s="3">
        <f t="shared" si="57"/>
        <v>1</v>
      </c>
      <c r="E1847" s="4">
        <f>_xlfn.NUMBERVALUE(Test_Length_Start[[#This Row],[Column2]])</f>
        <v>85.6730175318298</v>
      </c>
      <c r="F1847" s="4">
        <f>_xlfn.NUMBERVALUE(Test_Length_Start[[#This Row],[Column3]])</f>
        <v>2.1041385854185002</v>
      </c>
      <c r="G1847" s="4">
        <f>_xlfn.NUMBERVALUE(Test_Length_Start[[#This Row],[Column4]])</f>
        <v>6.7620261916579105E-2</v>
      </c>
      <c r="H1847" s="4">
        <f>_xlfn.NUMBERVALUE(Test_Length_Start[[#This Row],[Column5]])</f>
        <v>0.110145847549632</v>
      </c>
      <c r="I1847" s="4">
        <f>_xlfn.NUMBERVALUE(Test_Length_Start[[#This Row],[Column6]])</f>
        <v>5.4663019798752502E-2</v>
      </c>
      <c r="J1847" s="4">
        <f>_xlfn.NUMBERVALUE(Test_Length_Start[[#This Row],[Column7]])</f>
        <v>9.8446480848419102E-2</v>
      </c>
      <c r="K1847" s="4">
        <f>_xlfn.NUMBERVALUE(Test_Length_Start[[#This Row],[Column12]])</f>
        <v>4.8657399669755197</v>
      </c>
      <c r="L1847" s="8">
        <f>_xlfn.NUMBERVALUE(Test_Length_Start[[#This Row],[Column10]])</f>
        <v>0.18798258076805799</v>
      </c>
      <c r="M1847" s="4">
        <f>_xlfn.NUMBERVALUE(Test_Length_Start[[#This Row],[Column11]])</f>
        <v>0.48242676123186801</v>
      </c>
      <c r="N1847" s="8">
        <f>Tableau2[[#This Row],[Longueur manquante]]-(6-Tableau2[[#This Row],[longueur]])</f>
        <v>-3.4134346533496318</v>
      </c>
    </row>
    <row r="1848" spans="2:14" x14ac:dyDescent="0.25">
      <c r="B1848" s="3" t="str">
        <f t="shared" si="56"/>
        <v>8</v>
      </c>
      <c r="C1848" s="4" t="str">
        <f>Test_Length_Start[[#This Row],[Column1]]</f>
        <v>8-Camera-0,1</v>
      </c>
      <c r="D1848" s="3">
        <f t="shared" si="57"/>
        <v>1</v>
      </c>
      <c r="E1848" s="4">
        <f>_xlfn.NUMBERVALUE(Test_Length_Start[[#This Row],[Column2]])</f>
        <v>47.984223881745798</v>
      </c>
      <c r="F1848" s="4">
        <f>_xlfn.NUMBERVALUE(Test_Length_Start[[#This Row],[Column3]])</f>
        <v>1.9081003117233799</v>
      </c>
      <c r="G1848" s="4">
        <f>_xlfn.NUMBERVALUE(Test_Length_Start[[#This Row],[Column4]])</f>
        <v>0.12733106242214201</v>
      </c>
      <c r="H1848" s="4">
        <f>_xlfn.NUMBERVALUE(Test_Length_Start[[#This Row],[Column5]])</f>
        <v>0.18924812952898901</v>
      </c>
      <c r="I1848" s="4">
        <f>_xlfn.NUMBERVALUE(Test_Length_Start[[#This Row],[Column6]])</f>
        <v>8.8465960918636302E-2</v>
      </c>
      <c r="J1848" s="4">
        <f>_xlfn.NUMBERVALUE(Test_Length_Start[[#This Row],[Column7]])</f>
        <v>0.13521989546479901</v>
      </c>
      <c r="K1848" s="4">
        <f>_xlfn.NUMBERVALUE(Test_Length_Start[[#This Row],[Column12]])</f>
        <v>4.4759466709801901</v>
      </c>
      <c r="L1848" s="8">
        <f>_xlfn.NUMBERVALUE(Test_Length_Start[[#This Row],[Column10]])</f>
        <v>0.57222593496546903</v>
      </c>
      <c r="M1848" s="4">
        <f>_xlfn.NUMBERVALUE(Test_Length_Start[[#This Row],[Column11]])</f>
        <v>0.66576995558045304</v>
      </c>
      <c r="N1848" s="8">
        <f>Tableau2[[#This Row],[Longueur manquante]]-(6-Tableau2[[#This Row],[longueur]])</f>
        <v>-3.4261297326961673</v>
      </c>
    </row>
    <row r="1849" spans="2:14" x14ac:dyDescent="0.25">
      <c r="B1849" s="3" t="str">
        <f t="shared" si="56"/>
        <v>8</v>
      </c>
      <c r="C1849" s="4" t="str">
        <f>Test_Length_Start[[#This Row],[Column1]]</f>
        <v>8-Camera-0,1</v>
      </c>
      <c r="D1849" s="3">
        <f t="shared" si="57"/>
        <v>1</v>
      </c>
      <c r="E1849" s="4">
        <f>_xlfn.NUMBERVALUE(Test_Length_Start[[#This Row],[Column2]])</f>
        <v>71.425040699955304</v>
      </c>
      <c r="F1849" s="4">
        <f>_xlfn.NUMBERVALUE(Test_Length_Start[[#This Row],[Column3]])</f>
        <v>2.1779755081530499</v>
      </c>
      <c r="G1849" s="4">
        <f>_xlfn.NUMBERVALUE(Test_Length_Start[[#This Row],[Column4]])</f>
        <v>0.13803571444552801</v>
      </c>
      <c r="H1849" s="4">
        <f>_xlfn.NUMBERVALUE(Test_Length_Start[[#This Row],[Column5]])</f>
        <v>0.148865042201693</v>
      </c>
      <c r="I1849" s="4">
        <f>_xlfn.NUMBERVALUE(Test_Length_Start[[#This Row],[Column6]])</f>
        <v>9.5551436676631296E-2</v>
      </c>
      <c r="J1849" s="4">
        <f>_xlfn.NUMBERVALUE(Test_Length_Start[[#This Row],[Column7]])</f>
        <v>0.12658553696147401</v>
      </c>
      <c r="K1849" s="4">
        <f>_xlfn.NUMBERVALUE(Test_Length_Start[[#This Row],[Column12]])</f>
        <v>4.2250216649845198</v>
      </c>
      <c r="L1849" s="8">
        <f>_xlfn.NUMBERVALUE(Test_Length_Start[[#This Row],[Column10]])</f>
        <v>0.50083644099003999</v>
      </c>
      <c r="M1849" s="4">
        <f>_xlfn.NUMBERVALUE(Test_Length_Start[[#This Row],[Column11]])</f>
        <v>0.43889207587939799</v>
      </c>
      <c r="N1849" s="8">
        <f>Tableau2[[#This Row],[Longueur manquante]]-(6-Tableau2[[#This Row],[longueur]])</f>
        <v>-3.3831324159675522</v>
      </c>
    </row>
    <row r="1850" spans="2:14" x14ac:dyDescent="0.25">
      <c r="B1850" s="3" t="str">
        <f t="shared" si="56"/>
        <v>8</v>
      </c>
      <c r="C1850" s="4" t="str">
        <f>Test_Length_Start[[#This Row],[Column1]]</f>
        <v>8-Camera-0,1</v>
      </c>
      <c r="D1850" s="3">
        <f t="shared" si="57"/>
        <v>1</v>
      </c>
      <c r="E1850" s="4">
        <f>_xlfn.NUMBERVALUE(Test_Length_Start[[#This Row],[Column2]])</f>
        <v>54.775464126696001</v>
      </c>
      <c r="F1850" s="4">
        <f>_xlfn.NUMBERVALUE(Test_Length_Start[[#This Row],[Column3]])</f>
        <v>2.00456611282535</v>
      </c>
      <c r="G1850" s="4">
        <f>_xlfn.NUMBERVALUE(Test_Length_Start[[#This Row],[Column4]])</f>
        <v>5.7776349585941703E-2</v>
      </c>
      <c r="H1850" s="4">
        <f>_xlfn.NUMBERVALUE(Test_Length_Start[[#This Row],[Column5]])</f>
        <v>0.100985393453377</v>
      </c>
      <c r="I1850" s="4">
        <f>_xlfn.NUMBERVALUE(Test_Length_Start[[#This Row],[Column6]])</f>
        <v>4.8584097694240401E-2</v>
      </c>
      <c r="J1850" s="4">
        <f>_xlfn.NUMBERVALUE(Test_Length_Start[[#This Row],[Column7]])</f>
        <v>8.7906335308978595E-2</v>
      </c>
      <c r="K1850" s="4">
        <f>_xlfn.NUMBERVALUE(Test_Length_Start[[#This Row],[Column12]])</f>
        <v>4.5117597010685104</v>
      </c>
      <c r="L1850" s="8">
        <f>_xlfn.NUMBERVALUE(Test_Length_Start[[#This Row],[Column10]])</f>
        <v>0.172542218429108</v>
      </c>
      <c r="M1850" s="4">
        <f>_xlfn.NUMBERVALUE(Test_Length_Start[[#This Row],[Column11]])</f>
        <v>0.42388933418765101</v>
      </c>
      <c r="N1850" s="8">
        <f>Tableau2[[#This Row],[Longueur manquante]]-(6-Tableau2[[#This Row],[longueur]])</f>
        <v>-3.5715445529869991</v>
      </c>
    </row>
    <row r="1851" spans="2:14" x14ac:dyDescent="0.25">
      <c r="B1851" s="3" t="str">
        <f t="shared" si="56"/>
        <v>8</v>
      </c>
      <c r="C1851" s="4" t="str">
        <f>Test_Length_Start[[#This Row],[Column1]]</f>
        <v>8-Camera-0,1</v>
      </c>
      <c r="D1851" s="3">
        <f t="shared" si="57"/>
        <v>1</v>
      </c>
      <c r="E1851" s="4">
        <f>_xlfn.NUMBERVALUE(Test_Length_Start[[#This Row],[Column2]])</f>
        <v>50.849346475742202</v>
      </c>
      <c r="F1851" s="4">
        <f>_xlfn.NUMBERVALUE(Test_Length_Start[[#This Row],[Column3]])</f>
        <v>2.1007713554025198</v>
      </c>
      <c r="G1851" s="4">
        <f>_xlfn.NUMBERVALUE(Test_Length_Start[[#This Row],[Column4]])</f>
        <v>7.4401140272464097E-2</v>
      </c>
      <c r="H1851" s="4">
        <f>_xlfn.NUMBERVALUE(Test_Length_Start[[#This Row],[Column5]])</f>
        <v>0.109957319408508</v>
      </c>
      <c r="I1851" s="4">
        <f>_xlfn.NUMBERVALUE(Test_Length_Start[[#This Row],[Column6]])</f>
        <v>5.6805556804491598E-2</v>
      </c>
      <c r="J1851" s="4">
        <f>_xlfn.NUMBERVALUE(Test_Length_Start[[#This Row],[Column7]])</f>
        <v>9.29389340016364E-2</v>
      </c>
      <c r="K1851" s="4">
        <f>_xlfn.NUMBERVALUE(Test_Length_Start[[#This Row],[Column12]])</f>
        <v>4.0892030460527096</v>
      </c>
      <c r="L1851" s="8">
        <f>_xlfn.NUMBERVALUE(Test_Length_Start[[#This Row],[Column10]])</f>
        <v>0.24087368213481</v>
      </c>
      <c r="M1851" s="4">
        <f>_xlfn.NUMBERVALUE(Test_Length_Start[[#This Row],[Column11]])</f>
        <v>0.46146508214353199</v>
      </c>
      <c r="N1851" s="8">
        <f>Tableau2[[#This Row],[Longueur manquante]]-(6-Tableau2[[#This Row],[longueur]])</f>
        <v>-3.4377635624539482</v>
      </c>
    </row>
    <row r="1852" spans="2:14" x14ac:dyDescent="0.25">
      <c r="B1852" s="3" t="str">
        <f t="shared" si="56"/>
        <v>8</v>
      </c>
      <c r="C1852" s="4" t="str">
        <f>Test_Length_Start[[#This Row],[Column1]]</f>
        <v>8-Camera-0,1</v>
      </c>
      <c r="D1852" s="3">
        <f t="shared" si="57"/>
        <v>1</v>
      </c>
      <c r="E1852" s="4">
        <f>_xlfn.NUMBERVALUE(Test_Length_Start[[#This Row],[Column2]])</f>
        <v>77.706037116961298</v>
      </c>
      <c r="F1852" s="4">
        <f>_xlfn.NUMBERVALUE(Test_Length_Start[[#This Row],[Column3]])</f>
        <v>2.1314109647474102</v>
      </c>
      <c r="G1852" s="4">
        <f>_xlfn.NUMBERVALUE(Test_Length_Start[[#This Row],[Column4]])</f>
        <v>9.7189332981816395E-2</v>
      </c>
      <c r="H1852" s="4">
        <f>_xlfn.NUMBERVALUE(Test_Length_Start[[#This Row],[Column5]])</f>
        <v>0.15761722583377499</v>
      </c>
      <c r="I1852" s="4">
        <f>_xlfn.NUMBERVALUE(Test_Length_Start[[#This Row],[Column6]])</f>
        <v>7.37043366025978E-2</v>
      </c>
      <c r="J1852" s="4">
        <f>_xlfn.NUMBERVALUE(Test_Length_Start[[#This Row],[Column7]])</f>
        <v>0.122486014752231</v>
      </c>
      <c r="K1852" s="4">
        <f>_xlfn.NUMBERVALUE(Test_Length_Start[[#This Row],[Column12]])</f>
        <v>4.0684349189978004</v>
      </c>
      <c r="L1852" s="8">
        <f>_xlfn.NUMBERVALUE(Test_Length_Start[[#This Row],[Column10]])</f>
        <v>0.31417666668216698</v>
      </c>
      <c r="M1852" s="4">
        <f>_xlfn.NUMBERVALUE(Test_Length_Start[[#This Row],[Column11]])</f>
        <v>0.65179327546470101</v>
      </c>
      <c r="N1852" s="8">
        <f>Tableau2[[#This Row],[Longueur manquante]]-(6-Tableau2[[#This Row],[longueur]])</f>
        <v>-3.2167957597878889</v>
      </c>
    </row>
    <row r="1853" spans="2:14" x14ac:dyDescent="0.25">
      <c r="B1853" s="3" t="str">
        <f t="shared" si="56"/>
        <v>8</v>
      </c>
      <c r="C1853" s="4" t="str">
        <f>Test_Length_Start[[#This Row],[Column1]]</f>
        <v>8-Camera-0,1</v>
      </c>
      <c r="D1853" s="3">
        <f t="shared" si="57"/>
        <v>1</v>
      </c>
      <c r="E1853" s="4">
        <f>_xlfn.NUMBERVALUE(Test_Length_Start[[#This Row],[Column2]])</f>
        <v>68.971520936542106</v>
      </c>
      <c r="F1853" s="4">
        <f>_xlfn.NUMBERVALUE(Test_Length_Start[[#This Row],[Column3]])</f>
        <v>2.11215455020514</v>
      </c>
      <c r="G1853" s="4">
        <f>_xlfn.NUMBERVALUE(Test_Length_Start[[#This Row],[Column4]])</f>
        <v>6.9102140857718597E-2</v>
      </c>
      <c r="H1853" s="4">
        <f>_xlfn.NUMBERVALUE(Test_Length_Start[[#This Row],[Column5]])</f>
        <v>0.107733097819706</v>
      </c>
      <c r="I1853" s="4">
        <f>_xlfn.NUMBERVALUE(Test_Length_Start[[#This Row],[Column6]])</f>
        <v>6.0547301296696797E-2</v>
      </c>
      <c r="J1853" s="4">
        <f>_xlfn.NUMBERVALUE(Test_Length_Start[[#This Row],[Column7]])</f>
        <v>9.8521391866135996E-2</v>
      </c>
      <c r="K1853" s="4">
        <f>_xlfn.NUMBERVALUE(Test_Length_Start[[#This Row],[Column12]])</f>
        <v>4.0779134170152203</v>
      </c>
      <c r="L1853" s="8">
        <f>_xlfn.NUMBERVALUE(Test_Length_Start[[#This Row],[Column10]])</f>
        <v>0.19692249282701599</v>
      </c>
      <c r="M1853" s="4">
        <f>_xlfn.NUMBERVALUE(Test_Length_Start[[#This Row],[Column11]])</f>
        <v>0.458240957790301</v>
      </c>
      <c r="N1853" s="8">
        <f>Tableau2[[#This Row],[Longueur manquante]]-(6-Tableau2[[#This Row],[longueur]])</f>
        <v>-3.4296044920045592</v>
      </c>
    </row>
    <row r="1854" spans="2:14" x14ac:dyDescent="0.25">
      <c r="B1854" s="3" t="str">
        <f t="shared" si="56"/>
        <v>8</v>
      </c>
      <c r="C1854" s="4" t="str">
        <f>Test_Length_Start[[#This Row],[Column1]]</f>
        <v>8-Camera-0,1</v>
      </c>
      <c r="D1854" s="3">
        <f t="shared" si="57"/>
        <v>1</v>
      </c>
      <c r="E1854" s="4">
        <f>_xlfn.NUMBERVALUE(Test_Length_Start[[#This Row],[Column2]])</f>
        <v>65.654482399252004</v>
      </c>
      <c r="F1854" s="4">
        <f>_xlfn.NUMBERVALUE(Test_Length_Start[[#This Row],[Column3]])</f>
        <v>2.12832703925088</v>
      </c>
      <c r="G1854" s="4">
        <f>_xlfn.NUMBERVALUE(Test_Length_Start[[#This Row],[Column4]])</f>
        <v>7.1722982108454195E-2</v>
      </c>
      <c r="H1854" s="4">
        <f>_xlfn.NUMBERVALUE(Test_Length_Start[[#This Row],[Column5]])</f>
        <v>0.103801607586475</v>
      </c>
      <c r="I1854" s="4">
        <f>_xlfn.NUMBERVALUE(Test_Length_Start[[#This Row],[Column6]])</f>
        <v>4.9338273695298598E-2</v>
      </c>
      <c r="J1854" s="4">
        <f>_xlfn.NUMBERVALUE(Test_Length_Start[[#This Row],[Column7]])</f>
        <v>8.6632602307158801E-2</v>
      </c>
      <c r="K1854" s="4">
        <f>_xlfn.NUMBERVALUE(Test_Length_Start[[#This Row],[Column12]])</f>
        <v>4.6239043510286102</v>
      </c>
      <c r="L1854" s="8">
        <f>_xlfn.NUMBERVALUE(Test_Length_Start[[#This Row],[Column10]])</f>
        <v>0.243412777302946</v>
      </c>
      <c r="M1854" s="4">
        <f>_xlfn.NUMBERVALUE(Test_Length_Start[[#This Row],[Column11]])</f>
        <v>0.46973707920110902</v>
      </c>
      <c r="N1854" s="8">
        <f>Tableau2[[#This Row],[Longueur manquante]]-(6-Tableau2[[#This Row],[longueur]])</f>
        <v>-3.401935881548011</v>
      </c>
    </row>
    <row r="1855" spans="2:14" x14ac:dyDescent="0.25">
      <c r="B1855" s="3" t="str">
        <f t="shared" si="56"/>
        <v>8</v>
      </c>
      <c r="C1855" s="4" t="str">
        <f>Test_Length_Start[[#This Row],[Column1]]</f>
        <v>8-Camera-0,1</v>
      </c>
      <c r="D1855" s="3">
        <f t="shared" si="57"/>
        <v>1</v>
      </c>
      <c r="E1855" s="4">
        <f>_xlfn.NUMBERVALUE(Test_Length_Start[[#This Row],[Column2]])</f>
        <v>77.555757269227499</v>
      </c>
      <c r="F1855" s="4">
        <f>_xlfn.NUMBERVALUE(Test_Length_Start[[#This Row],[Column3]])</f>
        <v>2.1602928796851701</v>
      </c>
      <c r="G1855" s="4">
        <f>_xlfn.NUMBERVALUE(Test_Length_Start[[#This Row],[Column4]])</f>
        <v>8.9702633359688103E-2</v>
      </c>
      <c r="H1855" s="4">
        <f>_xlfn.NUMBERVALUE(Test_Length_Start[[#This Row],[Column5]])</f>
        <v>0.124156173420752</v>
      </c>
      <c r="I1855" s="4">
        <f>_xlfn.NUMBERVALUE(Test_Length_Start[[#This Row],[Column6]])</f>
        <v>8.7949024652037994E-2</v>
      </c>
      <c r="J1855" s="4">
        <f>_xlfn.NUMBERVALUE(Test_Length_Start[[#This Row],[Column7]])</f>
        <v>0.116656409250284</v>
      </c>
      <c r="K1855" s="4">
        <f>_xlfn.NUMBERVALUE(Test_Length_Start[[#This Row],[Column12]])</f>
        <v>4.7704912279732499</v>
      </c>
      <c r="L1855" s="8">
        <f>_xlfn.NUMBERVALUE(Test_Length_Start[[#This Row],[Column10]])</f>
        <v>0.197524232012766</v>
      </c>
      <c r="M1855" s="4">
        <f>_xlfn.NUMBERVALUE(Test_Length_Start[[#This Row],[Column11]])</f>
        <v>0.51522210909361499</v>
      </c>
      <c r="N1855" s="8">
        <f>Tableau2[[#This Row],[Longueur manquante]]-(6-Tableau2[[#This Row],[longueur]])</f>
        <v>-3.3244850112212148</v>
      </c>
    </row>
    <row r="1856" spans="2:14" x14ac:dyDescent="0.25">
      <c r="B1856" s="3" t="str">
        <f t="shared" si="56"/>
        <v>8</v>
      </c>
      <c r="C1856" s="4" t="str">
        <f>Test_Length_Start[[#This Row],[Column1]]</f>
        <v>8-Camera-0,1</v>
      </c>
      <c r="D1856" s="3">
        <f t="shared" si="57"/>
        <v>1</v>
      </c>
      <c r="E1856" s="4">
        <f>_xlfn.NUMBERVALUE(Test_Length_Start[[#This Row],[Column2]])</f>
        <v>59.632094534730498</v>
      </c>
      <c r="F1856" s="4">
        <f>_xlfn.NUMBERVALUE(Test_Length_Start[[#This Row],[Column3]])</f>
        <v>1.90046799968701</v>
      </c>
      <c r="G1856" s="4">
        <f>_xlfn.NUMBERVALUE(Test_Length_Start[[#This Row],[Column4]])</f>
        <v>3.7145864743795297E-2</v>
      </c>
      <c r="H1856" s="4">
        <f>_xlfn.NUMBERVALUE(Test_Length_Start[[#This Row],[Column5]])</f>
        <v>0.10206544995371999</v>
      </c>
      <c r="I1856" s="4">
        <f>_xlfn.NUMBERVALUE(Test_Length_Start[[#This Row],[Column6]])</f>
        <v>2.9515839509111599E-2</v>
      </c>
      <c r="J1856" s="4">
        <f>_xlfn.NUMBERVALUE(Test_Length_Start[[#This Row],[Column7]])</f>
        <v>8.8171501368009705E-2</v>
      </c>
      <c r="K1856" s="4">
        <f>_xlfn.NUMBERVALUE(Test_Length_Start[[#This Row],[Column12]])</f>
        <v>4.9049860860686696</v>
      </c>
      <c r="L1856" s="8">
        <f>_xlfn.NUMBERVALUE(Test_Length_Start[[#This Row],[Column10]])</f>
        <v>0.13593026594480201</v>
      </c>
      <c r="M1856" s="4">
        <f>_xlfn.NUMBERVALUE(Test_Length_Start[[#This Row],[Column11]])</f>
        <v>0.470119319490857</v>
      </c>
      <c r="N1856" s="8">
        <f>Tableau2[[#This Row],[Longueur manquante]]-(6-Tableau2[[#This Row],[longueur]])</f>
        <v>-3.6294126808221336</v>
      </c>
    </row>
    <row r="1857" spans="2:14" x14ac:dyDescent="0.25">
      <c r="B1857" s="3" t="str">
        <f t="shared" si="56"/>
        <v>8</v>
      </c>
      <c r="C1857" s="4" t="str">
        <f>Test_Length_Start[[#This Row],[Column1]]</f>
        <v>8-Camera-0,1</v>
      </c>
      <c r="D1857" s="3">
        <f t="shared" si="57"/>
        <v>1</v>
      </c>
      <c r="E1857" s="4">
        <f>_xlfn.NUMBERVALUE(Test_Length_Start[[#This Row],[Column2]])</f>
        <v>48.103734867455501</v>
      </c>
      <c r="F1857" s="4">
        <f>_xlfn.NUMBERVALUE(Test_Length_Start[[#This Row],[Column3]])</f>
        <v>2.0240029782995399</v>
      </c>
      <c r="G1857" s="4">
        <f>_xlfn.NUMBERVALUE(Test_Length_Start[[#This Row],[Column4]])</f>
        <v>0.122039419660755</v>
      </c>
      <c r="H1857" s="4">
        <f>_xlfn.NUMBERVALUE(Test_Length_Start[[#This Row],[Column5]])</f>
        <v>0.14899494810962</v>
      </c>
      <c r="I1857" s="4">
        <f>_xlfn.NUMBERVALUE(Test_Length_Start[[#This Row],[Column6]])</f>
        <v>8.9306935650258601E-2</v>
      </c>
      <c r="J1857" s="4">
        <f>_xlfn.NUMBERVALUE(Test_Length_Start[[#This Row],[Column7]])</f>
        <v>0.125710883689088</v>
      </c>
      <c r="K1857" s="4">
        <f>_xlfn.NUMBERVALUE(Test_Length_Start[[#This Row],[Column12]])</f>
        <v>4.8043397120200098</v>
      </c>
      <c r="L1857" s="8">
        <f>_xlfn.NUMBERVALUE(Test_Length_Start[[#This Row],[Column10]])</f>
        <v>0.39197497105102302</v>
      </c>
      <c r="M1857" s="4">
        <f>_xlfn.NUMBERVALUE(Test_Length_Start[[#This Row],[Column11]])</f>
        <v>0.47604569170691902</v>
      </c>
      <c r="N1857" s="8">
        <f>Tableau2[[#This Row],[Longueur manquante]]-(6-Tableau2[[#This Row],[longueur]])</f>
        <v>-3.4999513299935412</v>
      </c>
    </row>
    <row r="1858" spans="2:14" x14ac:dyDescent="0.25">
      <c r="B1858" s="3" t="str">
        <f t="shared" ref="B1858:B1921" si="58">SUBSTITUTE(LEFT(C1858,2),"-","")</f>
        <v>8</v>
      </c>
      <c r="C1858" s="4" t="str">
        <f>Test_Length_Start[[#This Row],[Column1]]</f>
        <v>8-Camera-0,1</v>
      </c>
      <c r="D1858" s="3">
        <f t="shared" ref="D1858:D1921" si="59">_xlfn.NUMBERVALUE(IFERROR(RIGHT(C1858,LEN(C1858)-SEARCH("-",C1858,5)),-0.2))*10</f>
        <v>1</v>
      </c>
      <c r="E1858" s="4">
        <f>_xlfn.NUMBERVALUE(Test_Length_Start[[#This Row],[Column2]])</f>
        <v>51.456760900376302</v>
      </c>
      <c r="F1858" s="4">
        <f>_xlfn.NUMBERVALUE(Test_Length_Start[[#This Row],[Column3]])</f>
        <v>2.1675653685116298</v>
      </c>
      <c r="G1858" s="4">
        <f>_xlfn.NUMBERVALUE(Test_Length_Start[[#This Row],[Column4]])</f>
        <v>9.8070296264298001E-2</v>
      </c>
      <c r="H1858" s="4">
        <f>_xlfn.NUMBERVALUE(Test_Length_Start[[#This Row],[Column5]])</f>
        <v>0.11674447073331901</v>
      </c>
      <c r="I1858" s="4">
        <f>_xlfn.NUMBERVALUE(Test_Length_Start[[#This Row],[Column6]])</f>
        <v>7.6289667680062706E-2</v>
      </c>
      <c r="J1858" s="4">
        <f>_xlfn.NUMBERVALUE(Test_Length_Start[[#This Row],[Column7]])</f>
        <v>0.103678173275786</v>
      </c>
      <c r="K1858" s="4">
        <f>_xlfn.NUMBERVALUE(Test_Length_Start[[#This Row],[Column12]])</f>
        <v>3.8035841310629599</v>
      </c>
      <c r="L1858" s="8">
        <f>_xlfn.NUMBERVALUE(Test_Length_Start[[#This Row],[Column10]])</f>
        <v>0.33236894704076397</v>
      </c>
      <c r="M1858" s="4">
        <f>_xlfn.NUMBERVALUE(Test_Length_Start[[#This Row],[Column11]])</f>
        <v>0.40293181418156998</v>
      </c>
      <c r="N1858" s="8">
        <f>Tableau2[[#This Row],[Longueur manquante]]-(6-Tableau2[[#This Row],[longueur]])</f>
        <v>-3.4295028173068003</v>
      </c>
    </row>
    <row r="1859" spans="2:14" x14ac:dyDescent="0.25">
      <c r="B1859" s="3" t="str">
        <f t="shared" si="58"/>
        <v>8</v>
      </c>
      <c r="C1859" s="4" t="str">
        <f>Test_Length_Start[[#This Row],[Column1]]</f>
        <v>8-Camera-0,1</v>
      </c>
      <c r="D1859" s="3">
        <f t="shared" si="59"/>
        <v>1</v>
      </c>
      <c r="E1859" s="4">
        <f>_xlfn.NUMBERVALUE(Test_Length_Start[[#This Row],[Column2]])</f>
        <v>47.131303221771603</v>
      </c>
      <c r="F1859" s="4">
        <f>_xlfn.NUMBERVALUE(Test_Length_Start[[#This Row],[Column3]])</f>
        <v>1.88852613019999</v>
      </c>
      <c r="G1859" s="4">
        <f>_xlfn.NUMBERVALUE(Test_Length_Start[[#This Row],[Column4]])</f>
        <v>9.9493121246642599E-2</v>
      </c>
      <c r="H1859" s="4">
        <f>_xlfn.NUMBERVALUE(Test_Length_Start[[#This Row],[Column5]])</f>
        <v>0.15328312850806</v>
      </c>
      <c r="I1859" s="4">
        <f>_xlfn.NUMBERVALUE(Test_Length_Start[[#This Row],[Column6]])</f>
        <v>6.3891486688855803E-2</v>
      </c>
      <c r="J1859" s="4">
        <f>_xlfn.NUMBERVALUE(Test_Length_Start[[#This Row],[Column7]])</f>
        <v>0.12395511539156399</v>
      </c>
      <c r="K1859" s="4">
        <f>_xlfn.NUMBERVALUE(Test_Length_Start[[#This Row],[Column12]])</f>
        <v>4.5817779239732701</v>
      </c>
      <c r="L1859" s="8">
        <f>_xlfn.NUMBERVALUE(Test_Length_Start[[#This Row],[Column10]])</f>
        <v>0.355597117495347</v>
      </c>
      <c r="M1859" s="4">
        <f>_xlfn.NUMBERVALUE(Test_Length_Start[[#This Row],[Column11]])</f>
        <v>0.52516858456087501</v>
      </c>
      <c r="N1859" s="8">
        <f>Tableau2[[#This Row],[Longueur manquante]]-(6-Tableau2[[#This Row],[longueur]])</f>
        <v>-3.5863052852391348</v>
      </c>
    </row>
    <row r="1860" spans="2:14" x14ac:dyDescent="0.25">
      <c r="B1860" s="3" t="str">
        <f t="shared" si="58"/>
        <v>8</v>
      </c>
      <c r="C1860" s="4" t="str">
        <f>Test_Length_Start[[#This Row],[Column1]]</f>
        <v>8-Camera-0,1</v>
      </c>
      <c r="D1860" s="3">
        <f t="shared" si="59"/>
        <v>1</v>
      </c>
      <c r="E1860" s="4">
        <f>_xlfn.NUMBERVALUE(Test_Length_Start[[#This Row],[Column2]])</f>
        <v>66.298784873919402</v>
      </c>
      <c r="F1860" s="4">
        <f>_xlfn.NUMBERVALUE(Test_Length_Start[[#This Row],[Column3]])</f>
        <v>2.1104912639803</v>
      </c>
      <c r="G1860" s="4">
        <f>_xlfn.NUMBERVALUE(Test_Length_Start[[#This Row],[Column4]])</f>
        <v>7.5131269336297005E-2</v>
      </c>
      <c r="H1860" s="4">
        <f>_xlfn.NUMBERVALUE(Test_Length_Start[[#This Row],[Column5]])</f>
        <v>0.113794738913033</v>
      </c>
      <c r="I1860" s="4">
        <f>_xlfn.NUMBERVALUE(Test_Length_Start[[#This Row],[Column6]])</f>
        <v>6.7719135801474303E-2</v>
      </c>
      <c r="J1860" s="4">
        <f>_xlfn.NUMBERVALUE(Test_Length_Start[[#This Row],[Column7]])</f>
        <v>0.109867861247382</v>
      </c>
      <c r="K1860" s="4">
        <f>_xlfn.NUMBERVALUE(Test_Length_Start[[#This Row],[Column12]])</f>
        <v>3.96625529089942</v>
      </c>
      <c r="L1860" s="8">
        <f>_xlfn.NUMBERVALUE(Test_Length_Start[[#This Row],[Column10]])</f>
        <v>0.188354538039294</v>
      </c>
      <c r="M1860" s="4">
        <f>_xlfn.NUMBERVALUE(Test_Length_Start[[#This Row],[Column11]])</f>
        <v>0.408522646145768</v>
      </c>
      <c r="N1860" s="8">
        <f>Tableau2[[#This Row],[Longueur manquante]]-(6-Tableau2[[#This Row],[longueur]])</f>
        <v>-3.480986089873932</v>
      </c>
    </row>
    <row r="1861" spans="2:14" x14ac:dyDescent="0.25">
      <c r="B1861" s="3" t="str">
        <f t="shared" si="58"/>
        <v>8</v>
      </c>
      <c r="C1861" s="4" t="str">
        <f>Test_Length_Start[[#This Row],[Column1]]</f>
        <v>8-Camera-0,1</v>
      </c>
      <c r="D1861" s="3">
        <f t="shared" si="59"/>
        <v>1</v>
      </c>
      <c r="E1861" s="4">
        <f>_xlfn.NUMBERVALUE(Test_Length_Start[[#This Row],[Column2]])</f>
        <v>64.102384792145699</v>
      </c>
      <c r="F1861" s="4">
        <f>_xlfn.NUMBERVALUE(Test_Length_Start[[#This Row],[Column3]])</f>
        <v>2.1116672276779198</v>
      </c>
      <c r="G1861" s="4">
        <f>_xlfn.NUMBERVALUE(Test_Length_Start[[#This Row],[Column4]])</f>
        <v>7.2015358152073494E-2</v>
      </c>
      <c r="H1861" s="4">
        <f>_xlfn.NUMBERVALUE(Test_Length_Start[[#This Row],[Column5]])</f>
        <v>0.104536462301278</v>
      </c>
      <c r="I1861" s="4">
        <f>_xlfn.NUMBERVALUE(Test_Length_Start[[#This Row],[Column6]])</f>
        <v>6.1714099802726602E-2</v>
      </c>
      <c r="J1861" s="4">
        <f>_xlfn.NUMBERVALUE(Test_Length_Start[[#This Row],[Column7]])</f>
        <v>9.7649120390761804E-2</v>
      </c>
      <c r="K1861" s="4">
        <f>_xlfn.NUMBERVALUE(Test_Length_Start[[#This Row],[Column12]])</f>
        <v>4.0707894189981699</v>
      </c>
      <c r="L1861" s="8">
        <f>_xlfn.NUMBERVALUE(Test_Length_Start[[#This Row],[Column10]])</f>
        <v>0.21517500092748401</v>
      </c>
      <c r="M1861" s="4">
        <f>_xlfn.NUMBERVALUE(Test_Length_Start[[#This Row],[Column11]])</f>
        <v>0.42986017360182699</v>
      </c>
      <c r="N1861" s="8">
        <f>Tableau2[[#This Row],[Longueur manquante]]-(6-Tableau2[[#This Row],[longueur]])</f>
        <v>-3.4584725987202534</v>
      </c>
    </row>
    <row r="1862" spans="2:14" x14ac:dyDescent="0.25">
      <c r="B1862" s="3" t="str">
        <f t="shared" si="58"/>
        <v>8</v>
      </c>
      <c r="C1862" s="4" t="str">
        <f>Test_Length_Start[[#This Row],[Column1]]</f>
        <v>8-Camera-0,15000000000000002</v>
      </c>
      <c r="D1862" s="3">
        <f t="shared" si="59"/>
        <v>1.5</v>
      </c>
      <c r="E1862" s="4">
        <f>_xlfn.NUMBERVALUE(Test_Length_Start[[#This Row],[Column2]])</f>
        <v>63.2330778347226</v>
      </c>
      <c r="F1862" s="4">
        <f>_xlfn.NUMBERVALUE(Test_Length_Start[[#This Row],[Column3]])</f>
        <v>2.1878443914168901</v>
      </c>
      <c r="G1862" s="4">
        <f>_xlfn.NUMBERVALUE(Test_Length_Start[[#This Row],[Column4]])</f>
        <v>0.102347209342144</v>
      </c>
      <c r="H1862" s="4">
        <f>_xlfn.NUMBERVALUE(Test_Length_Start[[#This Row],[Column5]])</f>
        <v>0.18184936330527601</v>
      </c>
      <c r="I1862" s="4">
        <f>_xlfn.NUMBERVALUE(Test_Length_Start[[#This Row],[Column6]])</f>
        <v>7.9019023725325099E-2</v>
      </c>
      <c r="J1862" s="4">
        <f>_xlfn.NUMBERVALUE(Test_Length_Start[[#This Row],[Column7]])</f>
        <v>0.145476232307684</v>
      </c>
      <c r="K1862" s="4">
        <f>_xlfn.NUMBERVALUE(Test_Length_Start[[#This Row],[Column12]])</f>
        <v>3.4967996140476298</v>
      </c>
      <c r="L1862" s="8">
        <f>_xlfn.NUMBERVALUE(Test_Length_Start[[#This Row],[Column10]])</f>
        <v>0.36326536354669903</v>
      </c>
      <c r="M1862" s="4">
        <f>_xlfn.NUMBERVALUE(Test_Length_Start[[#This Row],[Column11]])</f>
        <v>0.66337789109931899</v>
      </c>
      <c r="N1862" s="8">
        <f>Tableau2[[#This Row],[Longueur manquante]]-(6-Tableau2[[#This Row],[longueur]])</f>
        <v>-3.148777717483791</v>
      </c>
    </row>
    <row r="1863" spans="2:14" x14ac:dyDescent="0.25">
      <c r="B1863" s="3" t="str">
        <f t="shared" si="58"/>
        <v>8</v>
      </c>
      <c r="C1863" s="4" t="str">
        <f>Test_Length_Start[[#This Row],[Column1]]</f>
        <v>8-Camera-0,15000000000000002</v>
      </c>
      <c r="D1863" s="3">
        <f t="shared" si="59"/>
        <v>1.5</v>
      </c>
      <c r="E1863" s="4">
        <f>_xlfn.NUMBERVALUE(Test_Length_Start[[#This Row],[Column2]])</f>
        <v>82.430850739359599</v>
      </c>
      <c r="F1863" s="4">
        <f>_xlfn.NUMBERVALUE(Test_Length_Start[[#This Row],[Column3]])</f>
        <v>1.88750064656988</v>
      </c>
      <c r="G1863" s="4">
        <f>_xlfn.NUMBERVALUE(Test_Length_Start[[#This Row],[Column4]])</f>
        <v>0.110220415216776</v>
      </c>
      <c r="H1863" s="4">
        <f>_xlfn.NUMBERVALUE(Test_Length_Start[[#This Row],[Column5]])</f>
        <v>0.168998001865033</v>
      </c>
      <c r="I1863" s="4">
        <f>_xlfn.NUMBERVALUE(Test_Length_Start[[#This Row],[Column6]])</f>
        <v>8.5948167146026405E-2</v>
      </c>
      <c r="J1863" s="4">
        <f>_xlfn.NUMBERVALUE(Test_Length_Start[[#This Row],[Column7]])</f>
        <v>0.15691777519917799</v>
      </c>
      <c r="K1863" s="4">
        <f>_xlfn.NUMBERVALUE(Test_Length_Start[[#This Row],[Column12]])</f>
        <v>4.06304791301954</v>
      </c>
      <c r="L1863" s="8">
        <f>_xlfn.NUMBERVALUE(Test_Length_Start[[#This Row],[Column10]])</f>
        <v>0.34201589217499401</v>
      </c>
      <c r="M1863" s="4">
        <f>_xlfn.NUMBERVALUE(Test_Length_Start[[#This Row],[Column11]])</f>
        <v>0.55708049771530199</v>
      </c>
      <c r="N1863" s="8">
        <f>Tableau2[[#This Row],[Longueur manquante]]-(6-Tableau2[[#This Row],[longueur]])</f>
        <v>-3.5554188557148185</v>
      </c>
    </row>
    <row r="1864" spans="2:14" x14ac:dyDescent="0.25">
      <c r="B1864" s="3" t="str">
        <f t="shared" si="58"/>
        <v>8</v>
      </c>
      <c r="C1864" s="4" t="str">
        <f>Test_Length_Start[[#This Row],[Column1]]</f>
        <v>8-Camera-0,15000000000000002</v>
      </c>
      <c r="D1864" s="3">
        <f t="shared" si="59"/>
        <v>1.5</v>
      </c>
      <c r="E1864" s="4">
        <f>_xlfn.NUMBERVALUE(Test_Length_Start[[#This Row],[Column2]])</f>
        <v>37.592281868358</v>
      </c>
      <c r="F1864" s="4">
        <f>_xlfn.NUMBERVALUE(Test_Length_Start[[#This Row],[Column3]])</f>
        <v>2.1956161319921899</v>
      </c>
      <c r="G1864" s="4">
        <f>_xlfn.NUMBERVALUE(Test_Length_Start[[#This Row],[Column4]])</f>
        <v>0.100358314601947</v>
      </c>
      <c r="H1864" s="4">
        <f>_xlfn.NUMBERVALUE(Test_Length_Start[[#This Row],[Column5]])</f>
        <v>0.12630521658454799</v>
      </c>
      <c r="I1864" s="4">
        <f>_xlfn.NUMBERVALUE(Test_Length_Start[[#This Row],[Column6]])</f>
        <v>8.6525679742195494E-2</v>
      </c>
      <c r="J1864" s="4">
        <f>_xlfn.NUMBERVALUE(Test_Length_Start[[#This Row],[Column7]])</f>
        <v>0.118814971781274</v>
      </c>
      <c r="K1864" s="4">
        <f>_xlfn.NUMBERVALUE(Test_Length_Start[[#This Row],[Column12]])</f>
        <v>3.3387366030365202</v>
      </c>
      <c r="L1864" s="8">
        <f>_xlfn.NUMBERVALUE(Test_Length_Start[[#This Row],[Column10]])</f>
        <v>0.32385843342443899</v>
      </c>
      <c r="M1864" s="4">
        <f>_xlfn.NUMBERVALUE(Test_Length_Start[[#This Row],[Column11]])</f>
        <v>0.36131918765762999</v>
      </c>
      <c r="N1864" s="8">
        <f>Tableau2[[#This Row],[Longueur manquante]]-(6-Tableau2[[#This Row],[longueur]])</f>
        <v>-3.4430646803501803</v>
      </c>
    </row>
    <row r="1865" spans="2:14" x14ac:dyDescent="0.25">
      <c r="B1865" s="3" t="str">
        <f t="shared" si="58"/>
        <v>8</v>
      </c>
      <c r="C1865" s="4" t="str">
        <f>Test_Length_Start[[#This Row],[Column1]]</f>
        <v>8-Camera-0,15000000000000002</v>
      </c>
      <c r="D1865" s="3">
        <f t="shared" si="59"/>
        <v>1.5</v>
      </c>
      <c r="E1865" s="4">
        <f>_xlfn.NUMBERVALUE(Test_Length_Start[[#This Row],[Column2]])</f>
        <v>57.314222771284498</v>
      </c>
      <c r="F1865" s="4">
        <f>_xlfn.NUMBERVALUE(Test_Length_Start[[#This Row],[Column3]])</f>
        <v>2.1569462967637398</v>
      </c>
      <c r="G1865" s="4">
        <f>_xlfn.NUMBERVALUE(Test_Length_Start[[#This Row],[Column4]])</f>
        <v>0.12640649136437701</v>
      </c>
      <c r="H1865" s="4">
        <f>_xlfn.NUMBERVALUE(Test_Length_Start[[#This Row],[Column5]])</f>
        <v>0.210087013601261</v>
      </c>
      <c r="I1865" s="4">
        <f>_xlfn.NUMBERVALUE(Test_Length_Start[[#This Row],[Column6]])</f>
        <v>0.102005111201909</v>
      </c>
      <c r="J1865" s="4">
        <f>_xlfn.NUMBERVALUE(Test_Length_Start[[#This Row],[Column7]])</f>
        <v>0.169101968754584</v>
      </c>
      <c r="K1865" s="4">
        <f>_xlfn.NUMBERVALUE(Test_Length_Start[[#This Row],[Column12]])</f>
        <v>3.1405550859635598</v>
      </c>
      <c r="L1865" s="8">
        <f>_xlfn.NUMBERVALUE(Test_Length_Start[[#This Row],[Column10]])</f>
        <v>0.431946884738584</v>
      </c>
      <c r="M1865" s="4">
        <f>_xlfn.NUMBERVALUE(Test_Length_Start[[#This Row],[Column11]])</f>
        <v>0.65096315837266605</v>
      </c>
      <c r="N1865" s="8">
        <f>Tableau2[[#This Row],[Longueur manquante]]-(6-Tableau2[[#This Row],[longueur]])</f>
        <v>-3.1920905448635941</v>
      </c>
    </row>
    <row r="1866" spans="2:14" x14ac:dyDescent="0.25">
      <c r="B1866" s="3" t="str">
        <f t="shared" si="58"/>
        <v>8</v>
      </c>
      <c r="C1866" s="4" t="str">
        <f>Test_Length_Start[[#This Row],[Column1]]</f>
        <v>8-Camera-0,15000000000000002</v>
      </c>
      <c r="D1866" s="3">
        <f t="shared" si="59"/>
        <v>1.5</v>
      </c>
      <c r="E1866" s="4">
        <f>_xlfn.NUMBERVALUE(Test_Length_Start[[#This Row],[Column2]])</f>
        <v>42.301286327919797</v>
      </c>
      <c r="F1866" s="4">
        <f>_xlfn.NUMBERVALUE(Test_Length_Start[[#This Row],[Column3]])</f>
        <v>2.1167416520967</v>
      </c>
      <c r="G1866" s="4">
        <f>_xlfn.NUMBERVALUE(Test_Length_Start[[#This Row],[Column4]])</f>
        <v>7.7231792198625096E-2</v>
      </c>
      <c r="H1866" s="4">
        <f>_xlfn.NUMBERVALUE(Test_Length_Start[[#This Row],[Column5]])</f>
        <v>0.11203059701496</v>
      </c>
      <c r="I1866" s="4">
        <f>_xlfn.NUMBERVALUE(Test_Length_Start[[#This Row],[Column6]])</f>
        <v>6.7569592017741695E-2</v>
      </c>
      <c r="J1866" s="4">
        <f>_xlfn.NUMBERVALUE(Test_Length_Start[[#This Row],[Column7]])</f>
        <v>0.101728636427495</v>
      </c>
      <c r="K1866" s="4">
        <f>_xlfn.NUMBERVALUE(Test_Length_Start[[#This Row],[Column12]])</f>
        <v>3.84769872494507</v>
      </c>
      <c r="L1866" s="8">
        <f>_xlfn.NUMBERVALUE(Test_Length_Start[[#This Row],[Column10]])</f>
        <v>0.20492284589106</v>
      </c>
      <c r="M1866" s="4">
        <f>_xlfn.NUMBERVALUE(Test_Length_Start[[#This Row],[Column11]])</f>
        <v>0.46613872559618402</v>
      </c>
      <c r="N1866" s="8">
        <f>Tableau2[[#This Row],[Longueur manquante]]-(6-Tableau2[[#This Row],[longueur]])</f>
        <v>-3.4171196223071161</v>
      </c>
    </row>
    <row r="1867" spans="2:14" x14ac:dyDescent="0.25">
      <c r="B1867" s="3" t="str">
        <f t="shared" si="58"/>
        <v>8</v>
      </c>
      <c r="C1867" s="4" t="str">
        <f>Test_Length_Start[[#This Row],[Column1]]</f>
        <v>8-Camera-0,15000000000000002</v>
      </c>
      <c r="D1867" s="3">
        <f t="shared" si="59"/>
        <v>1.5</v>
      </c>
      <c r="E1867" s="4">
        <f>_xlfn.NUMBERVALUE(Test_Length_Start[[#This Row],[Column2]])</f>
        <v>33.2698947541151</v>
      </c>
      <c r="F1867" s="4">
        <f>_xlfn.NUMBERVALUE(Test_Length_Start[[#This Row],[Column3]])</f>
        <v>1.8068593987766399</v>
      </c>
      <c r="G1867" s="4">
        <f>_xlfn.NUMBERVALUE(Test_Length_Start[[#This Row],[Column4]])</f>
        <v>7.7815500472542598E-2</v>
      </c>
      <c r="H1867" s="4">
        <f>_xlfn.NUMBERVALUE(Test_Length_Start[[#This Row],[Column5]])</f>
        <v>0.132054102598192</v>
      </c>
      <c r="I1867" s="4">
        <f>_xlfn.NUMBERVALUE(Test_Length_Start[[#This Row],[Column6]])</f>
        <v>6.9840703222999803E-2</v>
      </c>
      <c r="J1867" s="4">
        <f>_xlfn.NUMBERVALUE(Test_Length_Start[[#This Row],[Column7]])</f>
        <v>0.11202949032521201</v>
      </c>
      <c r="K1867" s="4">
        <f>_xlfn.NUMBERVALUE(Test_Length_Start[[#This Row],[Column12]])</f>
        <v>3.81341892201453</v>
      </c>
      <c r="L1867" s="8">
        <f>_xlfn.NUMBERVALUE(Test_Length_Start[[#This Row],[Column10]])</f>
        <v>0.206801135469314</v>
      </c>
      <c r="M1867" s="4">
        <f>_xlfn.NUMBERVALUE(Test_Length_Start[[#This Row],[Column11]])</f>
        <v>0.45151363650760901</v>
      </c>
      <c r="N1867" s="8">
        <f>Tableau2[[#This Row],[Longueur manquante]]-(6-Tableau2[[#This Row],[longueur]])</f>
        <v>-3.7416269647157514</v>
      </c>
    </row>
    <row r="1868" spans="2:14" x14ac:dyDescent="0.25">
      <c r="B1868" s="3" t="str">
        <f t="shared" si="58"/>
        <v>8</v>
      </c>
      <c r="C1868" s="4" t="str">
        <f>Test_Length_Start[[#This Row],[Column1]]</f>
        <v>8-Camera-0,15000000000000002</v>
      </c>
      <c r="D1868" s="3">
        <f t="shared" si="59"/>
        <v>1.5</v>
      </c>
      <c r="E1868" s="4">
        <f>_xlfn.NUMBERVALUE(Test_Length_Start[[#This Row],[Column2]])</f>
        <v>47.618517308903499</v>
      </c>
      <c r="F1868" s="4">
        <f>_xlfn.NUMBERVALUE(Test_Length_Start[[#This Row],[Column3]])</f>
        <v>2.0090831658394102</v>
      </c>
      <c r="G1868" s="4">
        <f>_xlfn.NUMBERVALUE(Test_Length_Start[[#This Row],[Column4]])</f>
        <v>0.100968685700618</v>
      </c>
      <c r="H1868" s="4">
        <f>_xlfn.NUMBERVALUE(Test_Length_Start[[#This Row],[Column5]])</f>
        <v>0.15186369246153</v>
      </c>
      <c r="I1868" s="4">
        <f>_xlfn.NUMBERVALUE(Test_Length_Start[[#This Row],[Column6]])</f>
        <v>8.5607600955522695E-2</v>
      </c>
      <c r="J1868" s="4">
        <f>_xlfn.NUMBERVALUE(Test_Length_Start[[#This Row],[Column7]])</f>
        <v>0.137914106017206</v>
      </c>
      <c r="K1868" s="4">
        <f>_xlfn.NUMBERVALUE(Test_Length_Start[[#This Row],[Column12]])</f>
        <v>3.19229612406343</v>
      </c>
      <c r="L1868" s="8">
        <f>_xlfn.NUMBERVALUE(Test_Length_Start[[#This Row],[Column10]])</f>
        <v>0.290127797366733</v>
      </c>
      <c r="M1868" s="4">
        <f>_xlfn.NUMBERVALUE(Test_Length_Start[[#This Row],[Column11]])</f>
        <v>0.582562588943351</v>
      </c>
      <c r="N1868" s="8">
        <f>Tableau2[[#This Row],[Longueur manquante]]-(6-Tableau2[[#This Row],[longueur]])</f>
        <v>-3.4083542452172386</v>
      </c>
    </row>
    <row r="1869" spans="2:14" x14ac:dyDescent="0.25">
      <c r="B1869" s="3" t="str">
        <f t="shared" si="58"/>
        <v>8</v>
      </c>
      <c r="C1869" s="4" t="str">
        <f>Test_Length_Start[[#This Row],[Column1]]</f>
        <v>8-Camera-0,15000000000000002</v>
      </c>
      <c r="D1869" s="3">
        <f t="shared" si="59"/>
        <v>1.5</v>
      </c>
      <c r="E1869" s="4">
        <f>_xlfn.NUMBERVALUE(Test_Length_Start[[#This Row],[Column2]])</f>
        <v>81.257874446079597</v>
      </c>
      <c r="F1869" s="4">
        <f>_xlfn.NUMBERVALUE(Test_Length_Start[[#This Row],[Column3]])</f>
        <v>2.0363187710389701</v>
      </c>
      <c r="G1869" s="4">
        <f>_xlfn.NUMBERVALUE(Test_Length_Start[[#This Row],[Column4]])</f>
        <v>0.223043365227069</v>
      </c>
      <c r="H1869" s="4">
        <f>_xlfn.NUMBERVALUE(Test_Length_Start[[#This Row],[Column5]])</f>
        <v>0.27918948314252101</v>
      </c>
      <c r="I1869" s="4">
        <f>_xlfn.NUMBERVALUE(Test_Length_Start[[#This Row],[Column6]])</f>
        <v>0.21933445403631799</v>
      </c>
      <c r="J1869" s="4">
        <f>_xlfn.NUMBERVALUE(Test_Length_Start[[#This Row],[Column7]])</f>
        <v>0.27171997020425198</v>
      </c>
      <c r="K1869" s="4">
        <f>_xlfn.NUMBERVALUE(Test_Length_Start[[#This Row],[Column12]])</f>
        <v>3.6833007358945902</v>
      </c>
      <c r="L1869" s="8">
        <f>_xlfn.NUMBERVALUE(Test_Length_Start[[#This Row],[Column10]])</f>
        <v>0.49748626683344299</v>
      </c>
      <c r="M1869" s="4">
        <f>_xlfn.NUMBERVALUE(Test_Length_Start[[#This Row],[Column11]])</f>
        <v>0.70585495685299904</v>
      </c>
      <c r="N1869" s="8">
        <f>Tableau2[[#This Row],[Longueur manquante]]-(6-Tableau2[[#This Row],[longueur]])</f>
        <v>-3.2578262721080309</v>
      </c>
    </row>
    <row r="1870" spans="2:14" x14ac:dyDescent="0.25">
      <c r="B1870" s="3" t="str">
        <f t="shared" si="58"/>
        <v>8</v>
      </c>
      <c r="C1870" s="4" t="str">
        <f>Test_Length_Start[[#This Row],[Column1]]</f>
        <v>8-Camera-0,15000000000000002</v>
      </c>
      <c r="D1870" s="3">
        <f t="shared" si="59"/>
        <v>1.5</v>
      </c>
      <c r="E1870" s="4">
        <f>_xlfn.NUMBERVALUE(Test_Length_Start[[#This Row],[Column2]])</f>
        <v>49.119628370305001</v>
      </c>
      <c r="F1870" s="4">
        <f>_xlfn.NUMBERVALUE(Test_Length_Start[[#This Row],[Column3]])</f>
        <v>2.0847638907959198</v>
      </c>
      <c r="G1870" s="4">
        <f>_xlfn.NUMBERVALUE(Test_Length_Start[[#This Row],[Column4]])</f>
        <v>7.4103704528963504E-2</v>
      </c>
      <c r="H1870" s="4">
        <f>_xlfn.NUMBERVALUE(Test_Length_Start[[#This Row],[Column5]])</f>
        <v>0.15118949790648201</v>
      </c>
      <c r="I1870" s="4">
        <f>_xlfn.NUMBERVALUE(Test_Length_Start[[#This Row],[Column6]])</f>
        <v>6.5958571443008901E-2</v>
      </c>
      <c r="J1870" s="4">
        <f>_xlfn.NUMBERVALUE(Test_Length_Start[[#This Row],[Column7]])</f>
        <v>0.125885279872545</v>
      </c>
      <c r="K1870" s="4">
        <f>_xlfn.NUMBERVALUE(Test_Length_Start[[#This Row],[Column12]])</f>
        <v>3.3142650750232798</v>
      </c>
      <c r="L1870" s="8">
        <f>_xlfn.NUMBERVALUE(Test_Length_Start[[#This Row],[Column10]])</f>
        <v>0.19527329573640101</v>
      </c>
      <c r="M1870" s="4">
        <f>_xlfn.NUMBERVALUE(Test_Length_Start[[#This Row],[Column11]])</f>
        <v>0.60534766625021097</v>
      </c>
      <c r="N1870" s="8">
        <f>Tableau2[[#This Row],[Longueur manquante]]-(6-Tableau2[[#This Row],[longueur]])</f>
        <v>-3.3098884429538691</v>
      </c>
    </row>
    <row r="1871" spans="2:14" x14ac:dyDescent="0.25">
      <c r="B1871" s="3" t="str">
        <f t="shared" si="58"/>
        <v>8</v>
      </c>
      <c r="C1871" s="4" t="str">
        <f>Test_Length_Start[[#This Row],[Column1]]</f>
        <v>8-Camera-0,15000000000000002</v>
      </c>
      <c r="D1871" s="3">
        <f t="shared" si="59"/>
        <v>1.5</v>
      </c>
      <c r="E1871" s="4">
        <f>_xlfn.NUMBERVALUE(Test_Length_Start[[#This Row],[Column2]])</f>
        <v>17.871895059585299</v>
      </c>
      <c r="F1871" s="4">
        <f>_xlfn.NUMBERVALUE(Test_Length_Start[[#This Row],[Column3]])</f>
        <v>2.1695940573430299</v>
      </c>
      <c r="G1871" s="4">
        <f>_xlfn.NUMBERVALUE(Test_Length_Start[[#This Row],[Column4]])</f>
        <v>0.12681376729996199</v>
      </c>
      <c r="H1871" s="4">
        <f>_xlfn.NUMBERVALUE(Test_Length_Start[[#This Row],[Column5]])</f>
        <v>0.16503834953636001</v>
      </c>
      <c r="I1871" s="4">
        <f>_xlfn.NUMBERVALUE(Test_Length_Start[[#This Row],[Column6]])</f>
        <v>8.0920904113469902E-2</v>
      </c>
      <c r="J1871" s="4">
        <f>_xlfn.NUMBERVALUE(Test_Length_Start[[#This Row],[Column7]])</f>
        <v>0.141842615510998</v>
      </c>
      <c r="K1871" s="4">
        <f>_xlfn.NUMBERVALUE(Test_Length_Start[[#This Row],[Column12]])</f>
        <v>3.7147670480189801</v>
      </c>
      <c r="L1871" s="8">
        <f>_xlfn.NUMBERVALUE(Test_Length_Start[[#This Row],[Column10]])</f>
        <v>0.46811189990477903</v>
      </c>
      <c r="M1871" s="4">
        <f>_xlfn.NUMBERVALUE(Test_Length_Start[[#This Row],[Column11]])</f>
        <v>0.54172038827142299</v>
      </c>
      <c r="N1871" s="8">
        <f>Tableau2[[#This Row],[Longueur manquante]]-(6-Tableau2[[#This Row],[longueur]])</f>
        <v>-3.2886855543855473</v>
      </c>
    </row>
    <row r="1872" spans="2:14" x14ac:dyDescent="0.25">
      <c r="B1872" s="3" t="str">
        <f t="shared" si="58"/>
        <v>8</v>
      </c>
      <c r="C1872" s="4" t="str">
        <f>Test_Length_Start[[#This Row],[Column1]]</f>
        <v>8-Camera-0,15000000000000002</v>
      </c>
      <c r="D1872" s="3">
        <f t="shared" si="59"/>
        <v>1.5</v>
      </c>
      <c r="E1872" s="4">
        <f>_xlfn.NUMBERVALUE(Test_Length_Start[[#This Row],[Column2]])</f>
        <v>35.970839559565</v>
      </c>
      <c r="F1872" s="4">
        <f>_xlfn.NUMBERVALUE(Test_Length_Start[[#This Row],[Column3]])</f>
        <v>2.1201892286322699</v>
      </c>
      <c r="G1872" s="4">
        <f>_xlfn.NUMBERVALUE(Test_Length_Start[[#This Row],[Column4]])</f>
        <v>0.13947424919283299</v>
      </c>
      <c r="H1872" s="4">
        <f>_xlfn.NUMBERVALUE(Test_Length_Start[[#This Row],[Column5]])</f>
        <v>0.168151239179304</v>
      </c>
      <c r="I1872" s="4">
        <f>_xlfn.NUMBERVALUE(Test_Length_Start[[#This Row],[Column6]])</f>
        <v>0.108828285517253</v>
      </c>
      <c r="J1872" s="4">
        <f>_xlfn.NUMBERVALUE(Test_Length_Start[[#This Row],[Column7]])</f>
        <v>0.14959793611601599</v>
      </c>
      <c r="K1872" s="4">
        <f>_xlfn.NUMBERVALUE(Test_Length_Start[[#This Row],[Column12]])</f>
        <v>5.02880097203888</v>
      </c>
      <c r="L1872" s="8">
        <f>_xlfn.NUMBERVALUE(Test_Length_Start[[#This Row],[Column10]])</f>
        <v>0.42963900925505399</v>
      </c>
      <c r="M1872" s="4">
        <f>_xlfn.NUMBERVALUE(Test_Length_Start[[#This Row],[Column11]])</f>
        <v>0.48336243304811599</v>
      </c>
      <c r="N1872" s="8">
        <f>Tableau2[[#This Row],[Longueur manquante]]-(6-Tableau2[[#This Row],[longueur]])</f>
        <v>-3.396448338319614</v>
      </c>
    </row>
    <row r="1873" spans="2:14" x14ac:dyDescent="0.25">
      <c r="B1873" s="3" t="str">
        <f t="shared" si="58"/>
        <v>8</v>
      </c>
      <c r="C1873" s="4" t="str">
        <f>Test_Length_Start[[#This Row],[Column1]]</f>
        <v>8-Camera-0,15000000000000002</v>
      </c>
      <c r="D1873" s="3">
        <f t="shared" si="59"/>
        <v>1.5</v>
      </c>
      <c r="E1873" s="4">
        <f>_xlfn.NUMBERVALUE(Test_Length_Start[[#This Row],[Column2]])</f>
        <v>88.647730226469207</v>
      </c>
      <c r="F1873" s="4">
        <f>_xlfn.NUMBERVALUE(Test_Length_Start[[#This Row],[Column3]])</f>
        <v>2.1925678010108398</v>
      </c>
      <c r="G1873" s="4">
        <f>_xlfn.NUMBERVALUE(Test_Length_Start[[#This Row],[Column4]])</f>
        <v>8.5693506962299298E-2</v>
      </c>
      <c r="H1873" s="4">
        <f>_xlfn.NUMBERVALUE(Test_Length_Start[[#This Row],[Column5]])</f>
        <v>0.115963782957254</v>
      </c>
      <c r="I1873" s="4">
        <f>_xlfn.NUMBERVALUE(Test_Length_Start[[#This Row],[Column6]])</f>
        <v>7.2608277110748104E-2</v>
      </c>
      <c r="J1873" s="4">
        <f>_xlfn.NUMBERVALUE(Test_Length_Start[[#This Row],[Column7]])</f>
        <v>0.106382846412942</v>
      </c>
      <c r="K1873" s="4">
        <f>_xlfn.NUMBERVALUE(Test_Length_Start[[#This Row],[Column12]])</f>
        <v>3.6727329560089799</v>
      </c>
      <c r="L1873" s="8">
        <f>_xlfn.NUMBERVALUE(Test_Length_Start[[#This Row],[Column10]])</f>
        <v>0.241199079269485</v>
      </c>
      <c r="M1873" s="4">
        <f>_xlfn.NUMBERVALUE(Test_Length_Start[[#This Row],[Column11]])</f>
        <v>0.46676203999679999</v>
      </c>
      <c r="N1873" s="8">
        <f>Tableau2[[#This Row],[Longueur manquante]]-(6-Tableau2[[#This Row],[longueur]])</f>
        <v>-3.34067015899236</v>
      </c>
    </row>
    <row r="1874" spans="2:14" x14ac:dyDescent="0.25">
      <c r="B1874" s="3" t="str">
        <f t="shared" si="58"/>
        <v>8</v>
      </c>
      <c r="C1874" s="4" t="str">
        <f>Test_Length_Start[[#This Row],[Column1]]</f>
        <v>8-Camera-0,15000000000000002</v>
      </c>
      <c r="D1874" s="3">
        <f t="shared" si="59"/>
        <v>1.5</v>
      </c>
      <c r="E1874" s="4">
        <f>_xlfn.NUMBERVALUE(Test_Length_Start[[#This Row],[Column2]])</f>
        <v>26.862093736166699</v>
      </c>
      <c r="F1874" s="4">
        <f>_xlfn.NUMBERVALUE(Test_Length_Start[[#This Row],[Column3]])</f>
        <v>2.0192946928532001</v>
      </c>
      <c r="G1874" s="4">
        <f>_xlfn.NUMBERVALUE(Test_Length_Start[[#This Row],[Column4]])</f>
        <v>0.11842812634901501</v>
      </c>
      <c r="H1874" s="4">
        <f>_xlfn.NUMBERVALUE(Test_Length_Start[[#This Row],[Column5]])</f>
        <v>0.24193578155848999</v>
      </c>
      <c r="I1874" s="4">
        <f>_xlfn.NUMBERVALUE(Test_Length_Start[[#This Row],[Column6]])</f>
        <v>8.6737650492857005E-2</v>
      </c>
      <c r="J1874" s="4">
        <f>_xlfn.NUMBERVALUE(Test_Length_Start[[#This Row],[Column7]])</f>
        <v>0.177616184794326</v>
      </c>
      <c r="K1874" s="4">
        <f>_xlfn.NUMBERVALUE(Test_Length_Start[[#This Row],[Column12]])</f>
        <v>3.9868831100175099</v>
      </c>
      <c r="L1874" s="8">
        <f>_xlfn.NUMBERVALUE(Test_Length_Start[[#This Row],[Column10]])</f>
        <v>0.42568504123119699</v>
      </c>
      <c r="M1874" s="4">
        <f>_xlfn.NUMBERVALUE(Test_Length_Start[[#This Row],[Column11]])</f>
        <v>0.70546550179554102</v>
      </c>
      <c r="N1874" s="8">
        <f>Tableau2[[#This Row],[Longueur manquante]]-(6-Tableau2[[#This Row],[longueur]])</f>
        <v>-3.275239805351259</v>
      </c>
    </row>
    <row r="1875" spans="2:14" x14ac:dyDescent="0.25">
      <c r="B1875" s="3" t="str">
        <f t="shared" si="58"/>
        <v>8</v>
      </c>
      <c r="C1875" s="4" t="str">
        <f>Test_Length_Start[[#This Row],[Column1]]</f>
        <v>8-Camera-0,15000000000000002</v>
      </c>
      <c r="D1875" s="3">
        <f t="shared" si="59"/>
        <v>1.5</v>
      </c>
      <c r="E1875" s="4">
        <f>_xlfn.NUMBERVALUE(Test_Length_Start[[#This Row],[Column2]])</f>
        <v>51.281621528885204</v>
      </c>
      <c r="F1875" s="4">
        <f>_xlfn.NUMBERVALUE(Test_Length_Start[[#This Row],[Column3]])</f>
        <v>1.8627746272819601</v>
      </c>
      <c r="G1875" s="4">
        <f>_xlfn.NUMBERVALUE(Test_Length_Start[[#This Row],[Column4]])</f>
        <v>0.102107709390495</v>
      </c>
      <c r="H1875" s="4">
        <f>_xlfn.NUMBERVALUE(Test_Length_Start[[#This Row],[Column5]])</f>
        <v>0.21948832380605901</v>
      </c>
      <c r="I1875" s="4">
        <f>_xlfn.NUMBERVALUE(Test_Length_Start[[#This Row],[Column6]])</f>
        <v>8.6951236022656295E-2</v>
      </c>
      <c r="J1875" s="4">
        <f>_xlfn.NUMBERVALUE(Test_Length_Start[[#This Row],[Column7]])</f>
        <v>0.18761391684134501</v>
      </c>
      <c r="K1875" s="4">
        <f>_xlfn.NUMBERVALUE(Test_Length_Start[[#This Row],[Column12]])</f>
        <v>3.4039456319296701</v>
      </c>
      <c r="L1875" s="8">
        <f>_xlfn.NUMBERVALUE(Test_Length_Start[[#This Row],[Column10]])</f>
        <v>0.302121306026152</v>
      </c>
      <c r="M1875" s="4">
        <f>_xlfn.NUMBERVALUE(Test_Length_Start[[#This Row],[Column11]])</f>
        <v>0.63229562938296902</v>
      </c>
      <c r="N1875" s="8">
        <f>Tableau2[[#This Row],[Longueur manquante]]-(6-Tableau2[[#This Row],[longueur]])</f>
        <v>-3.5049297433350715</v>
      </c>
    </row>
    <row r="1876" spans="2:14" x14ac:dyDescent="0.25">
      <c r="B1876" s="3" t="str">
        <f t="shared" si="58"/>
        <v>8</v>
      </c>
      <c r="C1876" s="4" t="str">
        <f>Test_Length_Start[[#This Row],[Column1]]</f>
        <v>8-Camera-0,15000000000000002</v>
      </c>
      <c r="D1876" s="3">
        <f t="shared" si="59"/>
        <v>1.5</v>
      </c>
      <c r="E1876" s="4">
        <f>_xlfn.NUMBERVALUE(Test_Length_Start[[#This Row],[Column2]])</f>
        <v>40.269599998581803</v>
      </c>
      <c r="F1876" s="4">
        <f>_xlfn.NUMBERVALUE(Test_Length_Start[[#This Row],[Column3]])</f>
        <v>2.14833245542729</v>
      </c>
      <c r="G1876" s="4">
        <f>_xlfn.NUMBERVALUE(Test_Length_Start[[#This Row],[Column4]])</f>
        <v>0.17590037204900999</v>
      </c>
      <c r="H1876" s="4">
        <f>_xlfn.NUMBERVALUE(Test_Length_Start[[#This Row],[Column5]])</f>
        <v>0.21565853503499999</v>
      </c>
      <c r="I1876" s="4">
        <f>_xlfn.NUMBERVALUE(Test_Length_Start[[#This Row],[Column6]])</f>
        <v>0.15742703063805</v>
      </c>
      <c r="J1876" s="4">
        <f>_xlfn.NUMBERVALUE(Test_Length_Start[[#This Row],[Column7]])</f>
        <v>0.20169977128896499</v>
      </c>
      <c r="K1876" s="4">
        <f>_xlfn.NUMBERVALUE(Test_Length_Start[[#This Row],[Column12]])</f>
        <v>3.6833908670814699</v>
      </c>
      <c r="L1876" s="8">
        <f>_xlfn.NUMBERVALUE(Test_Length_Start[[#This Row],[Column10]])</f>
        <v>0.436803862989321</v>
      </c>
      <c r="M1876" s="4">
        <f>_xlfn.NUMBERVALUE(Test_Length_Start[[#This Row],[Column11]])</f>
        <v>0.53950634259830599</v>
      </c>
      <c r="N1876" s="8">
        <f>Tableau2[[#This Row],[Longueur manquante]]-(6-Tableau2[[#This Row],[longueur]])</f>
        <v>-3.312161201974404</v>
      </c>
    </row>
    <row r="1877" spans="2:14" x14ac:dyDescent="0.25">
      <c r="B1877" s="3" t="str">
        <f t="shared" si="58"/>
        <v>8</v>
      </c>
      <c r="C1877" s="4" t="str">
        <f>Test_Length_Start[[#This Row],[Column1]]</f>
        <v>8-Camera-0,15000000000000002</v>
      </c>
      <c r="D1877" s="3">
        <f t="shared" si="59"/>
        <v>1.5</v>
      </c>
      <c r="E1877" s="4">
        <f>_xlfn.NUMBERVALUE(Test_Length_Start[[#This Row],[Column2]])</f>
        <v>47.6218595930711</v>
      </c>
      <c r="F1877" s="4">
        <f>_xlfn.NUMBERVALUE(Test_Length_Start[[#This Row],[Column3]])</f>
        <v>1.9751643167194799</v>
      </c>
      <c r="G1877" s="4">
        <f>_xlfn.NUMBERVALUE(Test_Length_Start[[#This Row],[Column4]])</f>
        <v>7.5240367584176002E-2</v>
      </c>
      <c r="H1877" s="4">
        <f>_xlfn.NUMBERVALUE(Test_Length_Start[[#This Row],[Column5]])</f>
        <v>0.11332693145445701</v>
      </c>
      <c r="I1877" s="4">
        <f>_xlfn.NUMBERVALUE(Test_Length_Start[[#This Row],[Column6]])</f>
        <v>5.7618636839742103E-2</v>
      </c>
      <c r="J1877" s="4">
        <f>_xlfn.NUMBERVALUE(Test_Length_Start[[#This Row],[Column7]])</f>
        <v>0.103746828424057</v>
      </c>
      <c r="K1877" s="4">
        <f>_xlfn.NUMBERVALUE(Test_Length_Start[[#This Row],[Column12]])</f>
        <v>3.5061863240553</v>
      </c>
      <c r="L1877" s="8">
        <f>_xlfn.NUMBERVALUE(Test_Length_Start[[#This Row],[Column10]])</f>
        <v>0.24616723674341201</v>
      </c>
      <c r="M1877" s="4">
        <f>_xlfn.NUMBERVALUE(Test_Length_Start[[#This Row],[Column11]])</f>
        <v>0.37334856709284298</v>
      </c>
      <c r="N1877" s="8">
        <f>Tableau2[[#This Row],[Longueur manquante]]-(6-Tableau2[[#This Row],[longueur]])</f>
        <v>-3.6514871161876767</v>
      </c>
    </row>
    <row r="1878" spans="2:14" x14ac:dyDescent="0.25">
      <c r="B1878" s="3" t="str">
        <f t="shared" si="58"/>
        <v>8</v>
      </c>
      <c r="C1878" s="4" t="str">
        <f>Test_Length_Start[[#This Row],[Column1]]</f>
        <v>8-Camera-0,15000000000000002</v>
      </c>
      <c r="D1878" s="3">
        <f t="shared" si="59"/>
        <v>1.5</v>
      </c>
      <c r="E1878" s="4">
        <f>_xlfn.NUMBERVALUE(Test_Length_Start[[#This Row],[Column2]])</f>
        <v>67.350754884525401</v>
      </c>
      <c r="F1878" s="4">
        <f>_xlfn.NUMBERVALUE(Test_Length_Start[[#This Row],[Column3]])</f>
        <v>2.1195697763386199</v>
      </c>
      <c r="G1878" s="4">
        <f>_xlfn.NUMBERVALUE(Test_Length_Start[[#This Row],[Column4]])</f>
        <v>0.14236798865877301</v>
      </c>
      <c r="H1878" s="4">
        <f>_xlfn.NUMBERVALUE(Test_Length_Start[[#This Row],[Column5]])</f>
        <v>0.23838907960865599</v>
      </c>
      <c r="I1878" s="4">
        <f>_xlfn.NUMBERVALUE(Test_Length_Start[[#This Row],[Column6]])</f>
        <v>0.120859643201221</v>
      </c>
      <c r="J1878" s="4">
        <f>_xlfn.NUMBERVALUE(Test_Length_Start[[#This Row],[Column7]])</f>
        <v>0.193545021972582</v>
      </c>
      <c r="K1878" s="4">
        <f>_xlfn.NUMBERVALUE(Test_Length_Start[[#This Row],[Column12]])</f>
        <v>4.077102420968</v>
      </c>
      <c r="L1878" s="8">
        <f>_xlfn.NUMBERVALUE(Test_Length_Start[[#This Row],[Column10]])</f>
        <v>0.43087342816872498</v>
      </c>
      <c r="M1878" s="4">
        <f>_xlfn.NUMBERVALUE(Test_Length_Start[[#This Row],[Column11]])</f>
        <v>0.72386981207902201</v>
      </c>
      <c r="N1878" s="8">
        <f>Tableau2[[#This Row],[Longueur manquante]]-(6-Tableau2[[#This Row],[longueur]])</f>
        <v>-3.1565604115823582</v>
      </c>
    </row>
    <row r="1879" spans="2:14" x14ac:dyDescent="0.25">
      <c r="B1879" s="3" t="str">
        <f t="shared" si="58"/>
        <v>8</v>
      </c>
      <c r="C1879" s="4" t="str">
        <f>Test_Length_Start[[#This Row],[Column1]]</f>
        <v>8-Camera-0,15000000000000002</v>
      </c>
      <c r="D1879" s="3">
        <f t="shared" si="59"/>
        <v>1.5</v>
      </c>
      <c r="E1879" s="4">
        <f>_xlfn.NUMBERVALUE(Test_Length_Start[[#This Row],[Column2]])</f>
        <v>84.336442465378795</v>
      </c>
      <c r="F1879" s="4">
        <f>_xlfn.NUMBERVALUE(Test_Length_Start[[#This Row],[Column3]])</f>
        <v>1.9909251822079399</v>
      </c>
      <c r="G1879" s="4">
        <f>_xlfn.NUMBERVALUE(Test_Length_Start[[#This Row],[Column4]])</f>
        <v>9.8769905302225597E-2</v>
      </c>
      <c r="H1879" s="4">
        <f>_xlfn.NUMBERVALUE(Test_Length_Start[[#This Row],[Column5]])</f>
        <v>0.15035619228800101</v>
      </c>
      <c r="I1879" s="4">
        <f>_xlfn.NUMBERVALUE(Test_Length_Start[[#This Row],[Column6]])</f>
        <v>8.43641084005015E-2</v>
      </c>
      <c r="J1879" s="4">
        <f>_xlfn.NUMBERVALUE(Test_Length_Start[[#This Row],[Column7]])</f>
        <v>0.13148065608085699</v>
      </c>
      <c r="K1879" s="4">
        <f>_xlfn.NUMBERVALUE(Test_Length_Start[[#This Row],[Column12]])</f>
        <v>3.30310936796013</v>
      </c>
      <c r="L1879" s="8">
        <f>_xlfn.NUMBERVALUE(Test_Length_Start[[#This Row],[Column10]])</f>
        <v>0.27987656482502998</v>
      </c>
      <c r="M1879" s="4">
        <f>_xlfn.NUMBERVALUE(Test_Length_Start[[#This Row],[Column11]])</f>
        <v>0.586592611032141</v>
      </c>
      <c r="N1879" s="8">
        <f>Tableau2[[#This Row],[Longueur manquante]]-(6-Tableau2[[#This Row],[longueur]])</f>
        <v>-3.422482206759919</v>
      </c>
    </row>
    <row r="1880" spans="2:14" x14ac:dyDescent="0.25">
      <c r="B1880" s="3" t="str">
        <f t="shared" si="58"/>
        <v>8</v>
      </c>
      <c r="C1880" s="4" t="str">
        <f>Test_Length_Start[[#This Row],[Column1]]</f>
        <v>8-Camera-0,15000000000000002</v>
      </c>
      <c r="D1880" s="3">
        <f t="shared" si="59"/>
        <v>1.5</v>
      </c>
      <c r="E1880" s="4">
        <f>_xlfn.NUMBERVALUE(Test_Length_Start[[#This Row],[Column2]])</f>
        <v>48.136578835950502</v>
      </c>
      <c r="F1880" s="4">
        <f>_xlfn.NUMBERVALUE(Test_Length_Start[[#This Row],[Column3]])</f>
        <v>2.00918133903915</v>
      </c>
      <c r="G1880" s="4">
        <f>_xlfn.NUMBERVALUE(Test_Length_Start[[#This Row],[Column4]])</f>
        <v>0.14774221570052801</v>
      </c>
      <c r="H1880" s="4">
        <f>_xlfn.NUMBERVALUE(Test_Length_Start[[#This Row],[Column5]])</f>
        <v>0.25505395374519202</v>
      </c>
      <c r="I1880" s="4">
        <f>_xlfn.NUMBERVALUE(Test_Length_Start[[#This Row],[Column6]])</f>
        <v>0.12122719067761301</v>
      </c>
      <c r="J1880" s="4">
        <f>_xlfn.NUMBERVALUE(Test_Length_Start[[#This Row],[Column7]])</f>
        <v>0.18280223113917499</v>
      </c>
      <c r="K1880" s="4">
        <f>_xlfn.NUMBERVALUE(Test_Length_Start[[#This Row],[Column12]])</f>
        <v>3.3705262369476201</v>
      </c>
      <c r="L1880" s="8">
        <f>_xlfn.NUMBERVALUE(Test_Length_Start[[#This Row],[Column10]])</f>
        <v>0.56641381806426305</v>
      </c>
      <c r="M1880" s="4">
        <f>_xlfn.NUMBERVALUE(Test_Length_Start[[#This Row],[Column11]])</f>
        <v>0.80207068183095598</v>
      </c>
      <c r="N1880" s="8">
        <f>Tableau2[[#This Row],[Longueur manquante]]-(6-Tableau2[[#This Row],[longueur]])</f>
        <v>-3.1887479791298938</v>
      </c>
    </row>
    <row r="1881" spans="2:14" x14ac:dyDescent="0.25">
      <c r="B1881" s="3" t="str">
        <f t="shared" si="58"/>
        <v>8</v>
      </c>
      <c r="C1881" s="4" t="str">
        <f>Test_Length_Start[[#This Row],[Column1]]</f>
        <v>8-Camera-0,15000000000000002</v>
      </c>
      <c r="D1881" s="3">
        <f t="shared" si="59"/>
        <v>1.5</v>
      </c>
      <c r="E1881" s="4">
        <f>_xlfn.NUMBERVALUE(Test_Length_Start[[#This Row],[Column2]])</f>
        <v>40.797597612548699</v>
      </c>
      <c r="F1881" s="4">
        <f>_xlfn.NUMBERVALUE(Test_Length_Start[[#This Row],[Column3]])</f>
        <v>1.8490537367872599</v>
      </c>
      <c r="G1881" s="4">
        <f>_xlfn.NUMBERVALUE(Test_Length_Start[[#This Row],[Column4]])</f>
        <v>0.19880092022712001</v>
      </c>
      <c r="H1881" s="4">
        <f>_xlfn.NUMBERVALUE(Test_Length_Start[[#This Row],[Column5]])</f>
        <v>0.395650618612922</v>
      </c>
      <c r="I1881" s="4">
        <f>_xlfn.NUMBERVALUE(Test_Length_Start[[#This Row],[Column6]])</f>
        <v>0.19342063247737001</v>
      </c>
      <c r="J1881" s="4">
        <f>_xlfn.NUMBERVALUE(Test_Length_Start[[#This Row],[Column7]])</f>
        <v>0.26335321615340701</v>
      </c>
      <c r="K1881" s="4">
        <f>_xlfn.NUMBERVALUE(Test_Length_Start[[#This Row],[Column12]])</f>
        <v>3.3601078609935899</v>
      </c>
      <c r="L1881" s="8">
        <f>_xlfn.NUMBERVALUE(Test_Length_Start[[#This Row],[Column10]])</f>
        <v>0.52235426414450103</v>
      </c>
      <c r="M1881" s="4">
        <f>_xlfn.NUMBERVALUE(Test_Length_Start[[#This Row],[Column11]])</f>
        <v>1.12186101402704</v>
      </c>
      <c r="N1881" s="8">
        <f>Tableau2[[#This Row],[Longueur manquante]]-(6-Tableau2[[#This Row],[longueur]])</f>
        <v>-3.0290852491856999</v>
      </c>
    </row>
    <row r="1882" spans="2:14" x14ac:dyDescent="0.25">
      <c r="B1882" s="3" t="str">
        <f t="shared" si="58"/>
        <v>8</v>
      </c>
      <c r="C1882" s="4" t="str">
        <f>Test_Length_Start[[#This Row],[Column1]]</f>
        <v>8-Ground_Truth</v>
      </c>
      <c r="D1882" s="3">
        <f t="shared" si="59"/>
        <v>-2</v>
      </c>
      <c r="E1882" s="4">
        <f>_xlfn.NUMBERVALUE(Test_Length_Start[[#This Row],[Column2]])</f>
        <v>42.0517353174668</v>
      </c>
      <c r="F1882" s="4">
        <f>_xlfn.NUMBERVALUE(Test_Length_Start[[#This Row],[Column3]])</f>
        <v>1.86071007800762</v>
      </c>
      <c r="G1882" s="4">
        <f>_xlfn.NUMBERVALUE(Test_Length_Start[[#This Row],[Column4]])</f>
        <v>3.47098112493128E-2</v>
      </c>
      <c r="H1882" s="4">
        <f>_xlfn.NUMBERVALUE(Test_Length_Start[[#This Row],[Column5]])</f>
        <v>9.8650435649182702E-2</v>
      </c>
      <c r="I1882" s="4">
        <f>_xlfn.NUMBERVALUE(Test_Length_Start[[#This Row],[Column6]])</f>
        <v>2.7231659249011698E-2</v>
      </c>
      <c r="J1882" s="4">
        <f>_xlfn.NUMBERVALUE(Test_Length_Start[[#This Row],[Column7]])</f>
        <v>7.5212316935811596E-2</v>
      </c>
      <c r="K1882" s="4">
        <f>_xlfn.NUMBERVALUE(Test_Length_Start[[#This Row],[Column12]])</f>
        <v>3.0147777330130299</v>
      </c>
      <c r="L1882" s="8">
        <f>_xlfn.NUMBERVALUE(Test_Length_Start[[#This Row],[Column10]])</f>
        <v>0.111407086248981</v>
      </c>
      <c r="M1882" s="4">
        <f>_xlfn.NUMBERVALUE(Test_Length_Start[[#This Row],[Column11]])</f>
        <v>0.48078363001264401</v>
      </c>
      <c r="N1882" s="8">
        <f>Tableau2[[#This Row],[Longueur manquante]]-(6-Tableau2[[#This Row],[longueur]])</f>
        <v>-3.658506291979736</v>
      </c>
    </row>
    <row r="1883" spans="2:14" x14ac:dyDescent="0.25">
      <c r="B1883" s="3" t="str">
        <f t="shared" si="58"/>
        <v>8</v>
      </c>
      <c r="C1883" s="4" t="str">
        <f>Test_Length_Start[[#This Row],[Column1]]</f>
        <v>8-Ground_Truth</v>
      </c>
      <c r="D1883" s="3">
        <f t="shared" si="59"/>
        <v>-2</v>
      </c>
      <c r="E1883" s="4">
        <f>_xlfn.NUMBERVALUE(Test_Length_Start[[#This Row],[Column2]])</f>
        <v>69.594482211075601</v>
      </c>
      <c r="F1883" s="4">
        <f>_xlfn.NUMBERVALUE(Test_Length_Start[[#This Row],[Column3]])</f>
        <v>1.95102287415938</v>
      </c>
      <c r="G1883" s="4">
        <f>_xlfn.NUMBERVALUE(Test_Length_Start[[#This Row],[Column4]])</f>
        <v>3.9016428755094999E-2</v>
      </c>
      <c r="H1883" s="4">
        <f>_xlfn.NUMBERVALUE(Test_Length_Start[[#This Row],[Column5]])</f>
        <v>9.9595206620269494E-2</v>
      </c>
      <c r="I1883" s="4">
        <f>_xlfn.NUMBERVALUE(Test_Length_Start[[#This Row],[Column6]])</f>
        <v>2.97752048788586E-2</v>
      </c>
      <c r="J1883" s="4">
        <f>_xlfn.NUMBERVALUE(Test_Length_Start[[#This Row],[Column7]])</f>
        <v>8.1208894782983598E-2</v>
      </c>
      <c r="K1883" s="4">
        <f>_xlfn.NUMBERVALUE(Test_Length_Start[[#This Row],[Column12]])</f>
        <v>2.8305710080312498</v>
      </c>
      <c r="L1883" s="8">
        <f>_xlfn.NUMBERVALUE(Test_Length_Start[[#This Row],[Column10]])</f>
        <v>0.116884030789772</v>
      </c>
      <c r="M1883" s="4">
        <f>_xlfn.NUMBERVALUE(Test_Length_Start[[#This Row],[Column11]])</f>
        <v>0.48640092345047897</v>
      </c>
      <c r="N1883" s="8">
        <f>Tableau2[[#This Row],[Longueur manquante]]-(6-Tableau2[[#This Row],[longueur]])</f>
        <v>-3.5625762023901415</v>
      </c>
    </row>
    <row r="1884" spans="2:14" x14ac:dyDescent="0.25">
      <c r="B1884" s="3" t="str">
        <f t="shared" si="58"/>
        <v>8</v>
      </c>
      <c r="C1884" s="4" t="str">
        <f>Test_Length_Start[[#This Row],[Column1]]</f>
        <v>8-Ground_Truth</v>
      </c>
      <c r="D1884" s="3">
        <f t="shared" si="59"/>
        <v>-2</v>
      </c>
      <c r="E1884" s="4">
        <f>_xlfn.NUMBERVALUE(Test_Length_Start[[#This Row],[Column2]])</f>
        <v>70.677832625984394</v>
      </c>
      <c r="F1884" s="4">
        <f>_xlfn.NUMBERVALUE(Test_Length_Start[[#This Row],[Column3]])</f>
        <v>1.9214354287931199</v>
      </c>
      <c r="G1884" s="4">
        <f>_xlfn.NUMBERVALUE(Test_Length_Start[[#This Row],[Column4]])</f>
        <v>1.8084840661089799E-2</v>
      </c>
      <c r="H1884" s="4">
        <f>_xlfn.NUMBERVALUE(Test_Length_Start[[#This Row],[Column5]])</f>
        <v>9.5019887145105994E-2</v>
      </c>
      <c r="I1884" s="4">
        <f>_xlfn.NUMBERVALUE(Test_Length_Start[[#This Row],[Column6]])</f>
        <v>1.6358929955885299E-2</v>
      </c>
      <c r="J1884" s="4">
        <f>_xlfn.NUMBERVALUE(Test_Length_Start[[#This Row],[Column7]])</f>
        <v>6.6180168920636703E-2</v>
      </c>
      <c r="K1884" s="4">
        <f>_xlfn.NUMBERVALUE(Test_Length_Start[[#This Row],[Column12]])</f>
        <v>2.7884752639802102</v>
      </c>
      <c r="L1884" s="8">
        <f>_xlfn.NUMBERVALUE(Test_Length_Start[[#This Row],[Column10]])</f>
        <v>4.2908480310329199E-2</v>
      </c>
      <c r="M1884" s="4">
        <f>_xlfn.NUMBERVALUE(Test_Length_Start[[#This Row],[Column11]])</f>
        <v>0.50938302160552396</v>
      </c>
      <c r="N1884" s="8">
        <f>Tableau2[[#This Row],[Longueur manquante]]-(6-Tableau2[[#This Row],[longueur]])</f>
        <v>-3.5691815496013559</v>
      </c>
    </row>
    <row r="1885" spans="2:14" x14ac:dyDescent="0.25">
      <c r="B1885" s="3" t="str">
        <f t="shared" si="58"/>
        <v>8</v>
      </c>
      <c r="C1885" s="4" t="str">
        <f>Test_Length_Start[[#This Row],[Column1]]</f>
        <v>8-Ground_Truth</v>
      </c>
      <c r="D1885" s="3">
        <f t="shared" si="59"/>
        <v>-2</v>
      </c>
      <c r="E1885" s="4">
        <f>_xlfn.NUMBERVALUE(Test_Length_Start[[#This Row],[Column2]])</f>
        <v>75.228223406861503</v>
      </c>
      <c r="F1885" s="4">
        <f>_xlfn.NUMBERVALUE(Test_Length_Start[[#This Row],[Column3]])</f>
        <v>1.8959176644334199</v>
      </c>
      <c r="G1885" s="4">
        <f>_xlfn.NUMBERVALUE(Test_Length_Start[[#This Row],[Column4]])</f>
        <v>3.5705450606621498E-3</v>
      </c>
      <c r="H1885" s="4">
        <f>_xlfn.NUMBERVALUE(Test_Length_Start[[#This Row],[Column5]])</f>
        <v>8.58376226707281E-2</v>
      </c>
      <c r="I1885" s="4">
        <f>_xlfn.NUMBERVALUE(Test_Length_Start[[#This Row],[Column6]])</f>
        <v>3.1263277581624698E-3</v>
      </c>
      <c r="J1885" s="4">
        <f>_xlfn.NUMBERVALUE(Test_Length_Start[[#This Row],[Column7]])</f>
        <v>5.8154851688619898E-2</v>
      </c>
      <c r="K1885" s="4">
        <f>_xlfn.NUMBERVALUE(Test_Length_Start[[#This Row],[Column12]])</f>
        <v>2.6550110749667502</v>
      </c>
      <c r="L1885" s="8">
        <f>_xlfn.NUMBERVALUE(Test_Length_Start[[#This Row],[Column10]])</f>
        <v>1.9834427245209299E-2</v>
      </c>
      <c r="M1885" s="4">
        <f>_xlfn.NUMBERVALUE(Test_Length_Start[[#This Row],[Column11]])</f>
        <v>0.49292089716716098</v>
      </c>
      <c r="N1885" s="8">
        <f>Tableau2[[#This Row],[Longueur manquante]]-(6-Tableau2[[#This Row],[longueur]])</f>
        <v>-3.6111614383994191</v>
      </c>
    </row>
    <row r="1886" spans="2:14" x14ac:dyDescent="0.25">
      <c r="B1886" s="3" t="str">
        <f t="shared" si="58"/>
        <v>8</v>
      </c>
      <c r="C1886" s="4" t="str">
        <f>Test_Length_Start[[#This Row],[Column1]]</f>
        <v>8-Ground_Truth</v>
      </c>
      <c r="D1886" s="3">
        <f t="shared" si="59"/>
        <v>-2</v>
      </c>
      <c r="E1886" s="4">
        <f>_xlfn.NUMBERVALUE(Test_Length_Start[[#This Row],[Column2]])</f>
        <v>68.485384269845397</v>
      </c>
      <c r="F1886" s="4">
        <f>_xlfn.NUMBERVALUE(Test_Length_Start[[#This Row],[Column3]])</f>
        <v>1.88000612804587</v>
      </c>
      <c r="G1886" s="4">
        <f>_xlfn.NUMBERVALUE(Test_Length_Start[[#This Row],[Column4]])</f>
        <v>1.5292071898417E-2</v>
      </c>
      <c r="H1886" s="4">
        <f>_xlfn.NUMBERVALUE(Test_Length_Start[[#This Row],[Column5]])</f>
        <v>8.9479657365142198E-2</v>
      </c>
      <c r="I1886" s="4">
        <f>_xlfn.NUMBERVALUE(Test_Length_Start[[#This Row],[Column6]])</f>
        <v>1.2667415055964099E-2</v>
      </c>
      <c r="J1886" s="4">
        <f>_xlfn.NUMBERVALUE(Test_Length_Start[[#This Row],[Column7]])</f>
        <v>6.2129289073764603E-2</v>
      </c>
      <c r="K1886" s="4">
        <f>_xlfn.NUMBERVALUE(Test_Length_Start[[#This Row],[Column12]])</f>
        <v>2.86510250007268</v>
      </c>
      <c r="L1886" s="8">
        <f>_xlfn.NUMBERVALUE(Test_Length_Start[[#This Row],[Column10]])</f>
        <v>4.3337128705247301E-2</v>
      </c>
      <c r="M1886" s="4">
        <f>_xlfn.NUMBERVALUE(Test_Length_Start[[#This Row],[Column11]])</f>
        <v>0.482604370721537</v>
      </c>
      <c r="N1886" s="8">
        <f>Tableau2[[#This Row],[Longueur manquante]]-(6-Tableau2[[#This Row],[longueur]])</f>
        <v>-3.6373895012325934</v>
      </c>
    </row>
    <row r="1887" spans="2:14" x14ac:dyDescent="0.25">
      <c r="B1887" s="3" t="str">
        <f t="shared" si="58"/>
        <v>8</v>
      </c>
      <c r="C1887" s="4" t="str">
        <f>Test_Length_Start[[#This Row],[Column1]]</f>
        <v>8-Ground_Truth</v>
      </c>
      <c r="D1887" s="3">
        <f t="shared" si="59"/>
        <v>-2</v>
      </c>
      <c r="E1887" s="4">
        <f>_xlfn.NUMBERVALUE(Test_Length_Start[[#This Row],[Column2]])</f>
        <v>76.263252637560598</v>
      </c>
      <c r="F1887" s="4">
        <f>_xlfn.NUMBERVALUE(Test_Length_Start[[#This Row],[Column3]])</f>
        <v>1.9333781577224201</v>
      </c>
      <c r="G1887" s="4">
        <f>_xlfn.NUMBERVALUE(Test_Length_Start[[#This Row],[Column4]])</f>
        <v>5.0539013125153699E-3</v>
      </c>
      <c r="H1887" s="4">
        <f>_xlfn.NUMBERVALUE(Test_Length_Start[[#This Row],[Column5]])</f>
        <v>8.6957966584538901E-2</v>
      </c>
      <c r="I1887" s="4">
        <f>_xlfn.NUMBERVALUE(Test_Length_Start[[#This Row],[Column6]])</f>
        <v>2.9475005755802302E-3</v>
      </c>
      <c r="J1887" s="4">
        <f>_xlfn.NUMBERVALUE(Test_Length_Start[[#This Row],[Column7]])</f>
        <v>5.79991744419176E-2</v>
      </c>
      <c r="K1887" s="4">
        <f>_xlfn.NUMBERVALUE(Test_Length_Start[[#This Row],[Column12]])</f>
        <v>2.72993097198195</v>
      </c>
      <c r="L1887" s="8">
        <f>_xlfn.NUMBERVALUE(Test_Length_Start[[#This Row],[Column10]])</f>
        <v>2.6160344634485699E-2</v>
      </c>
      <c r="M1887" s="4">
        <f>_xlfn.NUMBERVALUE(Test_Length_Start[[#This Row],[Column11]])</f>
        <v>0.50461958944831398</v>
      </c>
      <c r="N1887" s="8">
        <f>Tableau2[[#This Row],[Longueur manquante]]-(6-Tableau2[[#This Row],[longueur]])</f>
        <v>-3.5620022528292656</v>
      </c>
    </row>
    <row r="1888" spans="2:14" x14ac:dyDescent="0.25">
      <c r="B1888" s="3" t="str">
        <f t="shared" si="58"/>
        <v>8</v>
      </c>
      <c r="C1888" s="4" t="str">
        <f>Test_Length_Start[[#This Row],[Column1]]</f>
        <v>8-Ground_Truth</v>
      </c>
      <c r="D1888" s="3">
        <f t="shared" si="59"/>
        <v>-2</v>
      </c>
      <c r="E1888" s="4">
        <f>_xlfn.NUMBERVALUE(Test_Length_Start[[#This Row],[Column2]])</f>
        <v>69.051018625833805</v>
      </c>
      <c r="F1888" s="4">
        <f>_xlfn.NUMBERVALUE(Test_Length_Start[[#This Row],[Column3]])</f>
        <v>1.8449825712571699</v>
      </c>
      <c r="G1888" s="4">
        <f>_xlfn.NUMBERVALUE(Test_Length_Start[[#This Row],[Column4]])</f>
        <v>6.7518545866059503E-3</v>
      </c>
      <c r="H1888" s="4">
        <f>_xlfn.NUMBERVALUE(Test_Length_Start[[#This Row],[Column5]])</f>
        <v>9.1354500402744496E-2</v>
      </c>
      <c r="I1888" s="4">
        <f>_xlfn.NUMBERVALUE(Test_Length_Start[[#This Row],[Column6]])</f>
        <v>3.53378573200372E-3</v>
      </c>
      <c r="J1888" s="4">
        <f>_xlfn.NUMBERVALUE(Test_Length_Start[[#This Row],[Column7]])</f>
        <v>6.21944012694313E-2</v>
      </c>
      <c r="K1888" s="4">
        <f>_xlfn.NUMBERVALUE(Test_Length_Start[[#This Row],[Column12]])</f>
        <v>2.7075509499991299</v>
      </c>
      <c r="L1888" s="8">
        <f>_xlfn.NUMBERVALUE(Test_Length_Start[[#This Row],[Column10]])</f>
        <v>4.1008749957216102E-2</v>
      </c>
      <c r="M1888" s="4">
        <f>_xlfn.NUMBERVALUE(Test_Length_Start[[#This Row],[Column11]])</f>
        <v>0.48915425357321501</v>
      </c>
      <c r="N1888" s="8">
        <f>Tableau2[[#This Row],[Longueur manquante]]-(6-Tableau2[[#This Row],[longueur]])</f>
        <v>-3.6658631751696156</v>
      </c>
    </row>
    <row r="1889" spans="2:14" x14ac:dyDescent="0.25">
      <c r="B1889" s="3" t="str">
        <f t="shared" si="58"/>
        <v>8</v>
      </c>
      <c r="C1889" s="4" t="str">
        <f>Test_Length_Start[[#This Row],[Column1]]</f>
        <v>8-Ground_Truth</v>
      </c>
      <c r="D1889" s="3">
        <f t="shared" si="59"/>
        <v>-2</v>
      </c>
      <c r="E1889" s="4">
        <f>_xlfn.NUMBERVALUE(Test_Length_Start[[#This Row],[Column2]])</f>
        <v>67.371340435920899</v>
      </c>
      <c r="F1889" s="4">
        <f>_xlfn.NUMBERVALUE(Test_Length_Start[[#This Row],[Column3]])</f>
        <v>1.8555406772134599</v>
      </c>
      <c r="G1889" s="4">
        <f>_xlfn.NUMBERVALUE(Test_Length_Start[[#This Row],[Column4]])</f>
        <v>1.3288290496264401E-2</v>
      </c>
      <c r="H1889" s="4">
        <f>_xlfn.NUMBERVALUE(Test_Length_Start[[#This Row],[Column5]])</f>
        <v>8.9149499343992397E-2</v>
      </c>
      <c r="I1889" s="4">
        <f>_xlfn.NUMBERVALUE(Test_Length_Start[[#This Row],[Column6]])</f>
        <v>1.19173952266717E-2</v>
      </c>
      <c r="J1889" s="4">
        <f>_xlfn.NUMBERVALUE(Test_Length_Start[[#This Row],[Column7]])</f>
        <v>6.2808299283772295E-2</v>
      </c>
      <c r="K1889" s="4">
        <f>_xlfn.NUMBERVALUE(Test_Length_Start[[#This Row],[Column12]])</f>
        <v>3.0579452411038801</v>
      </c>
      <c r="L1889" s="8">
        <f>_xlfn.NUMBERVALUE(Test_Length_Start[[#This Row],[Column10]])</f>
        <v>3.1939085400654703E-2</v>
      </c>
      <c r="M1889" s="4">
        <f>_xlfn.NUMBERVALUE(Test_Length_Start[[#This Row],[Column11]])</f>
        <v>0.48082198824401501</v>
      </c>
      <c r="N1889" s="8">
        <f>Tableau2[[#This Row],[Longueur manquante]]-(6-Tableau2[[#This Row],[longueur]])</f>
        <v>-3.6636373345425248</v>
      </c>
    </row>
    <row r="1890" spans="2:14" x14ac:dyDescent="0.25">
      <c r="B1890" s="3" t="str">
        <f t="shared" si="58"/>
        <v>8</v>
      </c>
      <c r="C1890" s="4" t="str">
        <f>Test_Length_Start[[#This Row],[Column1]]</f>
        <v>8-Ground_Truth</v>
      </c>
      <c r="D1890" s="3">
        <f t="shared" si="59"/>
        <v>-2</v>
      </c>
      <c r="E1890" s="4">
        <f>_xlfn.NUMBERVALUE(Test_Length_Start[[#This Row],[Column2]])</f>
        <v>70.416245594925996</v>
      </c>
      <c r="F1890" s="4">
        <f>_xlfn.NUMBERVALUE(Test_Length_Start[[#This Row],[Column3]])</f>
        <v>1.8316346604947</v>
      </c>
      <c r="G1890" s="4">
        <f>_xlfn.NUMBERVALUE(Test_Length_Start[[#This Row],[Column4]])</f>
        <v>5.6946656426992296E-3</v>
      </c>
      <c r="H1890" s="4">
        <f>_xlfn.NUMBERVALUE(Test_Length_Start[[#This Row],[Column5]])</f>
        <v>8.6954532756898795E-2</v>
      </c>
      <c r="I1890" s="4">
        <f>_xlfn.NUMBERVALUE(Test_Length_Start[[#This Row],[Column6]])</f>
        <v>4.1669513763298296E-3</v>
      </c>
      <c r="J1890" s="4">
        <f>_xlfn.NUMBERVALUE(Test_Length_Start[[#This Row],[Column7]])</f>
        <v>6.0549402697881199E-2</v>
      </c>
      <c r="K1890" s="4">
        <f>_xlfn.NUMBERVALUE(Test_Length_Start[[#This Row],[Column12]])</f>
        <v>2.7535298669245001</v>
      </c>
      <c r="L1890" s="8">
        <f>_xlfn.NUMBERVALUE(Test_Length_Start[[#This Row],[Column10]])</f>
        <v>3.22035534776852E-2</v>
      </c>
      <c r="M1890" s="4">
        <f>_xlfn.NUMBERVALUE(Test_Length_Start[[#This Row],[Column11]])</f>
        <v>0.467606533071942</v>
      </c>
      <c r="N1890" s="8">
        <f>Tableau2[[#This Row],[Longueur manquante]]-(6-Tableau2[[#This Row],[longueur]])</f>
        <v>-3.7007588064333579</v>
      </c>
    </row>
    <row r="1891" spans="2:14" x14ac:dyDescent="0.25">
      <c r="B1891" s="3" t="str">
        <f t="shared" si="58"/>
        <v>8</v>
      </c>
      <c r="C1891" s="4" t="str">
        <f>Test_Length_Start[[#This Row],[Column1]]</f>
        <v>8-Ground_Truth</v>
      </c>
      <c r="D1891" s="3">
        <f t="shared" si="59"/>
        <v>-2</v>
      </c>
      <c r="E1891" s="4">
        <f>_xlfn.NUMBERVALUE(Test_Length_Start[[#This Row],[Column2]])</f>
        <v>59.566220469279898</v>
      </c>
      <c r="F1891" s="4">
        <f>_xlfn.NUMBERVALUE(Test_Length_Start[[#This Row],[Column3]])</f>
        <v>1.90364798947526</v>
      </c>
      <c r="G1891" s="4">
        <f>_xlfn.NUMBERVALUE(Test_Length_Start[[#This Row],[Column4]])</f>
        <v>2.1622168047188001E-2</v>
      </c>
      <c r="H1891" s="4">
        <f>_xlfn.NUMBERVALUE(Test_Length_Start[[#This Row],[Column5]])</f>
        <v>8.8699213639189603E-2</v>
      </c>
      <c r="I1891" s="4">
        <f>_xlfn.NUMBERVALUE(Test_Length_Start[[#This Row],[Column6]])</f>
        <v>1.48199571606516E-2</v>
      </c>
      <c r="J1891" s="4">
        <f>_xlfn.NUMBERVALUE(Test_Length_Start[[#This Row],[Column7]])</f>
        <v>6.1164263435049701E-2</v>
      </c>
      <c r="K1891" s="4">
        <f>_xlfn.NUMBERVALUE(Test_Length_Start[[#This Row],[Column12]])</f>
        <v>2.6712171520339298</v>
      </c>
      <c r="L1891" s="8">
        <f>_xlfn.NUMBERVALUE(Test_Length_Start[[#This Row],[Column10]])</f>
        <v>6.7133219976067596E-2</v>
      </c>
      <c r="M1891" s="4">
        <f>_xlfn.NUMBERVALUE(Test_Length_Start[[#This Row],[Column11]])</f>
        <v>0.48681167477411802</v>
      </c>
      <c r="N1891" s="8">
        <f>Tableau2[[#This Row],[Longueur manquante]]-(6-Tableau2[[#This Row],[longueur]])</f>
        <v>-3.6095403357506219</v>
      </c>
    </row>
    <row r="1892" spans="2:14" x14ac:dyDescent="0.25">
      <c r="B1892" s="3" t="str">
        <f t="shared" si="58"/>
        <v>8</v>
      </c>
      <c r="C1892" s="4" t="str">
        <f>Test_Length_Start[[#This Row],[Column1]]</f>
        <v>8-Ground_Truth</v>
      </c>
      <c r="D1892" s="3">
        <f t="shared" si="59"/>
        <v>-2</v>
      </c>
      <c r="E1892" s="4">
        <f>_xlfn.NUMBERVALUE(Test_Length_Start[[#This Row],[Column2]])</f>
        <v>71.057477005055603</v>
      </c>
      <c r="F1892" s="4">
        <f>_xlfn.NUMBERVALUE(Test_Length_Start[[#This Row],[Column3]])</f>
        <v>1.8615310088044099</v>
      </c>
      <c r="G1892" s="4">
        <f>_xlfn.NUMBERVALUE(Test_Length_Start[[#This Row],[Column4]])</f>
        <v>4.1462348949078201E-3</v>
      </c>
      <c r="H1892" s="4">
        <f>_xlfn.NUMBERVALUE(Test_Length_Start[[#This Row],[Column5]])</f>
        <v>8.6301944350477597E-2</v>
      </c>
      <c r="I1892" s="4">
        <f>_xlfn.NUMBERVALUE(Test_Length_Start[[#This Row],[Column6]])</f>
        <v>4.0622119651594997E-3</v>
      </c>
      <c r="J1892" s="4">
        <f>_xlfn.NUMBERVALUE(Test_Length_Start[[#This Row],[Column7]])</f>
        <v>5.9204609463494602E-2</v>
      </c>
      <c r="K1892" s="4">
        <f>_xlfn.NUMBERVALUE(Test_Length_Start[[#This Row],[Column12]])</f>
        <v>2.7469011270441102</v>
      </c>
      <c r="L1892" s="8">
        <f>_xlfn.NUMBERVALUE(Test_Length_Start[[#This Row],[Column10]])</f>
        <v>1.0942812949113E-2</v>
      </c>
      <c r="M1892" s="4">
        <f>_xlfn.NUMBERVALUE(Test_Length_Start[[#This Row],[Column11]])</f>
        <v>0.48225590550161301</v>
      </c>
      <c r="N1892" s="8">
        <f>Tableau2[[#This Row],[Longueur manquante]]-(6-Tableau2[[#This Row],[longueur]])</f>
        <v>-3.656213085693977</v>
      </c>
    </row>
    <row r="1893" spans="2:14" x14ac:dyDescent="0.25">
      <c r="B1893" s="3" t="str">
        <f t="shared" si="58"/>
        <v>8</v>
      </c>
      <c r="C1893" s="4" t="str">
        <f>Test_Length_Start[[#This Row],[Column1]]</f>
        <v>8-Ground_Truth</v>
      </c>
      <c r="D1893" s="3">
        <f t="shared" si="59"/>
        <v>-2</v>
      </c>
      <c r="E1893" s="4">
        <f>_xlfn.NUMBERVALUE(Test_Length_Start[[#This Row],[Column2]])</f>
        <v>74.095376972893405</v>
      </c>
      <c r="F1893" s="4">
        <f>_xlfn.NUMBERVALUE(Test_Length_Start[[#This Row],[Column3]])</f>
        <v>1.9006169330845599</v>
      </c>
      <c r="G1893" s="4">
        <f>_xlfn.NUMBERVALUE(Test_Length_Start[[#This Row],[Column4]])</f>
        <v>4.8197306122229801E-3</v>
      </c>
      <c r="H1893" s="4">
        <f>_xlfn.NUMBERVALUE(Test_Length_Start[[#This Row],[Column5]])</f>
        <v>8.7474951491954597E-2</v>
      </c>
      <c r="I1893" s="4">
        <f>_xlfn.NUMBERVALUE(Test_Length_Start[[#This Row],[Column6]])</f>
        <v>3.43832001974734E-3</v>
      </c>
      <c r="J1893" s="4">
        <f>_xlfn.NUMBERVALUE(Test_Length_Start[[#This Row],[Column7]])</f>
        <v>5.9063534421473197E-2</v>
      </c>
      <c r="K1893" s="4">
        <f>_xlfn.NUMBERVALUE(Test_Length_Start[[#This Row],[Column12]])</f>
        <v>2.69415473204571</v>
      </c>
      <c r="L1893" s="8">
        <f>_xlfn.NUMBERVALUE(Test_Length_Start[[#This Row],[Column10]])</f>
        <v>2.49046849195536E-2</v>
      </c>
      <c r="M1893" s="4">
        <f>_xlfn.NUMBERVALUE(Test_Length_Start[[#This Row],[Column11]])</f>
        <v>0.49925757722824299</v>
      </c>
      <c r="N1893" s="8">
        <f>Tableau2[[#This Row],[Longueur manquante]]-(6-Tableau2[[#This Row],[longueur]])</f>
        <v>-3.6001254896871968</v>
      </c>
    </row>
    <row r="1894" spans="2:14" x14ac:dyDescent="0.25">
      <c r="B1894" s="3" t="str">
        <f t="shared" si="58"/>
        <v>8</v>
      </c>
      <c r="C1894" s="4" t="str">
        <f>Test_Length_Start[[#This Row],[Column1]]</f>
        <v>8-Ground_Truth</v>
      </c>
      <c r="D1894" s="3">
        <f t="shared" si="59"/>
        <v>-2</v>
      </c>
      <c r="E1894" s="4">
        <f>_xlfn.NUMBERVALUE(Test_Length_Start[[#This Row],[Column2]])</f>
        <v>69.142093655818599</v>
      </c>
      <c r="F1894" s="4">
        <f>_xlfn.NUMBERVALUE(Test_Length_Start[[#This Row],[Column3]])</f>
        <v>1.8579075889831</v>
      </c>
      <c r="G1894" s="4">
        <f>_xlfn.NUMBERVALUE(Test_Length_Start[[#This Row],[Column4]])</f>
        <v>5.7817246968768204E-3</v>
      </c>
      <c r="H1894" s="4">
        <f>_xlfn.NUMBERVALUE(Test_Length_Start[[#This Row],[Column5]])</f>
        <v>8.6921488646971898E-2</v>
      </c>
      <c r="I1894" s="4">
        <f>_xlfn.NUMBERVALUE(Test_Length_Start[[#This Row],[Column6]])</f>
        <v>4.5827960953234801E-3</v>
      </c>
      <c r="J1894" s="4">
        <f>_xlfn.NUMBERVALUE(Test_Length_Start[[#This Row],[Column7]])</f>
        <v>6.0007791292233902E-2</v>
      </c>
      <c r="K1894" s="4">
        <f>_xlfn.NUMBERVALUE(Test_Length_Start[[#This Row],[Column12]])</f>
        <v>2.6346767049981201</v>
      </c>
      <c r="L1894" s="8">
        <f>_xlfn.NUMBERVALUE(Test_Length_Start[[#This Row],[Column10]])</f>
        <v>1.44871386267931E-2</v>
      </c>
      <c r="M1894" s="4">
        <f>_xlfn.NUMBERVALUE(Test_Length_Start[[#This Row],[Column11]])</f>
        <v>0.47817991958740302</v>
      </c>
      <c r="N1894" s="8">
        <f>Tableau2[[#This Row],[Longueur manquante]]-(6-Tableau2[[#This Row],[longueur]])</f>
        <v>-3.6639124914294974</v>
      </c>
    </row>
    <row r="1895" spans="2:14" x14ac:dyDescent="0.25">
      <c r="B1895" s="3" t="str">
        <f t="shared" si="58"/>
        <v>8</v>
      </c>
      <c r="C1895" s="4" t="str">
        <f>Test_Length_Start[[#This Row],[Column1]]</f>
        <v>8-Ground_Truth</v>
      </c>
      <c r="D1895" s="3">
        <f t="shared" si="59"/>
        <v>-2</v>
      </c>
      <c r="E1895" s="4">
        <f>_xlfn.NUMBERVALUE(Test_Length_Start[[#This Row],[Column2]])</f>
        <v>57.831046386957901</v>
      </c>
      <c r="F1895" s="4">
        <f>_xlfn.NUMBERVALUE(Test_Length_Start[[#This Row],[Column3]])</f>
        <v>1.8995217551261001</v>
      </c>
      <c r="G1895" s="4">
        <f>_xlfn.NUMBERVALUE(Test_Length_Start[[#This Row],[Column4]])</f>
        <v>3.6313374689411801E-2</v>
      </c>
      <c r="H1895" s="4">
        <f>_xlfn.NUMBERVALUE(Test_Length_Start[[#This Row],[Column5]])</f>
        <v>9.6857003631380695E-2</v>
      </c>
      <c r="I1895" s="4">
        <f>_xlfn.NUMBERVALUE(Test_Length_Start[[#This Row],[Column6]])</f>
        <v>2.3843139924339399E-2</v>
      </c>
      <c r="J1895" s="4">
        <f>_xlfn.NUMBERVALUE(Test_Length_Start[[#This Row],[Column7]])</f>
        <v>7.4988285353943696E-2</v>
      </c>
      <c r="K1895" s="4">
        <f>_xlfn.NUMBERVALUE(Test_Length_Start[[#This Row],[Column12]])</f>
        <v>3.0530873259995102</v>
      </c>
      <c r="L1895" s="8">
        <f>_xlfn.NUMBERVALUE(Test_Length_Start[[#This Row],[Column10]])</f>
        <v>0.11225660596381699</v>
      </c>
      <c r="M1895" s="4">
        <f>_xlfn.NUMBERVALUE(Test_Length_Start[[#This Row],[Column11]])</f>
        <v>0.50377165034322002</v>
      </c>
      <c r="N1895" s="8">
        <f>Tableau2[[#This Row],[Longueur manquante]]-(6-Tableau2[[#This Row],[longueur]])</f>
        <v>-3.5967065945306795</v>
      </c>
    </row>
    <row r="1896" spans="2:14" x14ac:dyDescent="0.25">
      <c r="B1896" s="3" t="str">
        <f t="shared" si="58"/>
        <v>8</v>
      </c>
      <c r="C1896" s="4" t="str">
        <f>Test_Length_Start[[#This Row],[Column1]]</f>
        <v>8-Ground_Truth</v>
      </c>
      <c r="D1896" s="3">
        <f t="shared" si="59"/>
        <v>-2</v>
      </c>
      <c r="E1896" s="4">
        <f>_xlfn.NUMBERVALUE(Test_Length_Start[[#This Row],[Column2]])</f>
        <v>75.558082940465397</v>
      </c>
      <c r="F1896" s="4">
        <f>_xlfn.NUMBERVALUE(Test_Length_Start[[#This Row],[Column3]])</f>
        <v>1.9254122945631</v>
      </c>
      <c r="G1896" s="4">
        <f>_xlfn.NUMBERVALUE(Test_Length_Start[[#This Row],[Column4]])</f>
        <v>7.4648719198002001E-3</v>
      </c>
      <c r="H1896" s="4">
        <f>_xlfn.NUMBERVALUE(Test_Length_Start[[#This Row],[Column5]])</f>
        <v>8.7085153530121098E-2</v>
      </c>
      <c r="I1896" s="4">
        <f>_xlfn.NUMBERVALUE(Test_Length_Start[[#This Row],[Column6]])</f>
        <v>5.8523767156590601E-3</v>
      </c>
      <c r="J1896" s="4">
        <f>_xlfn.NUMBERVALUE(Test_Length_Start[[#This Row],[Column7]])</f>
        <v>5.7429838529829302E-2</v>
      </c>
      <c r="K1896" s="4">
        <f>_xlfn.NUMBERVALUE(Test_Length_Start[[#This Row],[Column12]])</f>
        <v>2.8314405640121501</v>
      </c>
      <c r="L1896" s="8">
        <f>_xlfn.NUMBERVALUE(Test_Length_Start[[#This Row],[Column10]])</f>
        <v>3.6937382915381199E-2</v>
      </c>
      <c r="M1896" s="4">
        <f>_xlfn.NUMBERVALUE(Test_Length_Start[[#This Row],[Column11]])</f>
        <v>0.50131469731748901</v>
      </c>
      <c r="N1896" s="8">
        <f>Tableau2[[#This Row],[Longueur manquante]]-(6-Tableau2[[#This Row],[longueur]])</f>
        <v>-3.5732730081194113</v>
      </c>
    </row>
    <row r="1897" spans="2:14" x14ac:dyDescent="0.25">
      <c r="B1897" s="3" t="str">
        <f t="shared" si="58"/>
        <v>8</v>
      </c>
      <c r="C1897" s="4" t="str">
        <f>Test_Length_Start[[#This Row],[Column1]]</f>
        <v>8-Ground_Truth</v>
      </c>
      <c r="D1897" s="3">
        <f t="shared" si="59"/>
        <v>-2</v>
      </c>
      <c r="E1897" s="4">
        <f>_xlfn.NUMBERVALUE(Test_Length_Start[[#This Row],[Column2]])</f>
        <v>68.939783590585293</v>
      </c>
      <c r="F1897" s="4">
        <f>_xlfn.NUMBERVALUE(Test_Length_Start[[#This Row],[Column3]])</f>
        <v>1.8408139017026099</v>
      </c>
      <c r="G1897" s="4">
        <f>_xlfn.NUMBERVALUE(Test_Length_Start[[#This Row],[Column4]])</f>
        <v>4.5461372285492902E-3</v>
      </c>
      <c r="H1897" s="4">
        <f>_xlfn.NUMBERVALUE(Test_Length_Start[[#This Row],[Column5]])</f>
        <v>8.6296780360178002E-2</v>
      </c>
      <c r="I1897" s="4">
        <f>_xlfn.NUMBERVALUE(Test_Length_Start[[#This Row],[Column6]])</f>
        <v>3.0947487402482499E-3</v>
      </c>
      <c r="J1897" s="4">
        <f>_xlfn.NUMBERVALUE(Test_Length_Start[[#This Row],[Column7]])</f>
        <v>5.9815146434570601E-2</v>
      </c>
      <c r="K1897" s="4">
        <f>_xlfn.NUMBERVALUE(Test_Length_Start[[#This Row],[Column12]])</f>
        <v>2.9103686229791399</v>
      </c>
      <c r="L1897" s="8">
        <f>_xlfn.NUMBERVALUE(Test_Length_Start[[#This Row],[Column10]])</f>
        <v>2.6840192008227699E-2</v>
      </c>
      <c r="M1897" s="4">
        <f>_xlfn.NUMBERVALUE(Test_Length_Start[[#This Row],[Column11]])</f>
        <v>0.468479716536499</v>
      </c>
      <c r="N1897" s="8">
        <f>Tableau2[[#This Row],[Longueur manquante]]-(6-Tableau2[[#This Row],[longueur]])</f>
        <v>-3.6907063817608909</v>
      </c>
    </row>
    <row r="1898" spans="2:14" x14ac:dyDescent="0.25">
      <c r="B1898" s="3" t="str">
        <f t="shared" si="58"/>
        <v>8</v>
      </c>
      <c r="C1898" s="4" t="str">
        <f>Test_Length_Start[[#This Row],[Column1]]</f>
        <v>8-Ground_Truth</v>
      </c>
      <c r="D1898" s="3">
        <f t="shared" si="59"/>
        <v>-2</v>
      </c>
      <c r="E1898" s="4">
        <f>_xlfn.NUMBERVALUE(Test_Length_Start[[#This Row],[Column2]])</f>
        <v>71.426355572159807</v>
      </c>
      <c r="F1898" s="4">
        <f>_xlfn.NUMBERVALUE(Test_Length_Start[[#This Row],[Column3]])</f>
        <v>1.84230330173379</v>
      </c>
      <c r="G1898" s="4">
        <f>_xlfn.NUMBERVALUE(Test_Length_Start[[#This Row],[Column4]])</f>
        <v>4.8660316317157204E-3</v>
      </c>
      <c r="H1898" s="4">
        <f>_xlfn.NUMBERVALUE(Test_Length_Start[[#This Row],[Column5]])</f>
        <v>8.7386473689289104E-2</v>
      </c>
      <c r="I1898" s="4">
        <f>_xlfn.NUMBERVALUE(Test_Length_Start[[#This Row],[Column6]])</f>
        <v>4.3965922774119896E-3</v>
      </c>
      <c r="J1898" s="4">
        <f>_xlfn.NUMBERVALUE(Test_Length_Start[[#This Row],[Column7]])</f>
        <v>5.9997515980909299E-2</v>
      </c>
      <c r="K1898" s="4">
        <f>_xlfn.NUMBERVALUE(Test_Length_Start[[#This Row],[Column12]])</f>
        <v>2.6757185210008099</v>
      </c>
      <c r="L1898" s="8">
        <f>_xlfn.NUMBERVALUE(Test_Length_Start[[#This Row],[Column10]])</f>
        <v>1.02990245367539E-2</v>
      </c>
      <c r="M1898" s="4">
        <f>_xlfn.NUMBERVALUE(Test_Length_Start[[#This Row],[Column11]])</f>
        <v>0.47237567666814601</v>
      </c>
      <c r="N1898" s="8">
        <f>Tableau2[[#This Row],[Longueur manquante]]-(6-Tableau2[[#This Row],[longueur]])</f>
        <v>-3.6853210215980639</v>
      </c>
    </row>
    <row r="1899" spans="2:14" x14ac:dyDescent="0.25">
      <c r="B1899" s="3" t="str">
        <f t="shared" si="58"/>
        <v>8</v>
      </c>
      <c r="C1899" s="4" t="str">
        <f>Test_Length_Start[[#This Row],[Column1]]</f>
        <v>8-Ground_Truth</v>
      </c>
      <c r="D1899" s="3">
        <f t="shared" si="59"/>
        <v>-2</v>
      </c>
      <c r="E1899" s="4">
        <f>_xlfn.NUMBERVALUE(Test_Length_Start[[#This Row],[Column2]])</f>
        <v>65.185092574285406</v>
      </c>
      <c r="F1899" s="4">
        <f>_xlfn.NUMBERVALUE(Test_Length_Start[[#This Row],[Column3]])</f>
        <v>1.8461028671900599</v>
      </c>
      <c r="G1899" s="4">
        <f>_xlfn.NUMBERVALUE(Test_Length_Start[[#This Row],[Column4]])</f>
        <v>6.2954132380690997E-3</v>
      </c>
      <c r="H1899" s="4">
        <f>_xlfn.NUMBERVALUE(Test_Length_Start[[#This Row],[Column5]])</f>
        <v>8.77028069299398E-2</v>
      </c>
      <c r="I1899" s="4">
        <f>_xlfn.NUMBERVALUE(Test_Length_Start[[#This Row],[Column6]])</f>
        <v>4.6819106185830798E-3</v>
      </c>
      <c r="J1899" s="4">
        <f>_xlfn.NUMBERVALUE(Test_Length_Start[[#This Row],[Column7]])</f>
        <v>6.0898754426101903E-2</v>
      </c>
      <c r="K1899" s="4">
        <f>_xlfn.NUMBERVALUE(Test_Length_Start[[#This Row],[Column12]])</f>
        <v>2.6732452829601199</v>
      </c>
      <c r="L1899" s="8">
        <f>_xlfn.NUMBERVALUE(Test_Length_Start[[#This Row],[Column10]])</f>
        <v>3.46968737755151E-2</v>
      </c>
      <c r="M1899" s="4">
        <f>_xlfn.NUMBERVALUE(Test_Length_Start[[#This Row],[Column11]])</f>
        <v>0.47358299617963301</v>
      </c>
      <c r="N1899" s="8">
        <f>Tableau2[[#This Row],[Longueur manquante]]-(6-Tableau2[[#This Row],[longueur]])</f>
        <v>-3.6803141366303067</v>
      </c>
    </row>
    <row r="1900" spans="2:14" x14ac:dyDescent="0.25">
      <c r="B1900" s="3" t="str">
        <f t="shared" si="58"/>
        <v>8</v>
      </c>
      <c r="C1900" s="4" t="str">
        <f>Test_Length_Start[[#This Row],[Column1]]</f>
        <v>8-Ground_Truth</v>
      </c>
      <c r="D1900" s="3">
        <f t="shared" si="59"/>
        <v>-2</v>
      </c>
      <c r="E1900" s="4">
        <f>_xlfn.NUMBERVALUE(Test_Length_Start[[#This Row],[Column2]])</f>
        <v>53.288928089081601</v>
      </c>
      <c r="F1900" s="4">
        <f>_xlfn.NUMBERVALUE(Test_Length_Start[[#This Row],[Column3]])</f>
        <v>1.8152516528501901</v>
      </c>
      <c r="G1900" s="4">
        <f>_xlfn.NUMBERVALUE(Test_Length_Start[[#This Row],[Column4]])</f>
        <v>1.81922703798067E-2</v>
      </c>
      <c r="H1900" s="4">
        <f>_xlfn.NUMBERVALUE(Test_Length_Start[[#This Row],[Column5]])</f>
        <v>9.3482012979562906E-2</v>
      </c>
      <c r="I1900" s="4">
        <f>_xlfn.NUMBERVALUE(Test_Length_Start[[#This Row],[Column6]])</f>
        <v>1.3026784610157801E-2</v>
      </c>
      <c r="J1900" s="4">
        <f>_xlfn.NUMBERVALUE(Test_Length_Start[[#This Row],[Column7]])</f>
        <v>6.6847292378255999E-2</v>
      </c>
      <c r="K1900" s="4">
        <f>_xlfn.NUMBERVALUE(Test_Length_Start[[#This Row],[Column12]])</f>
        <v>2.6794879200169799</v>
      </c>
      <c r="L1900" s="8">
        <f>_xlfn.NUMBERVALUE(Test_Length_Start[[#This Row],[Column10]])</f>
        <v>0.102316350950764</v>
      </c>
      <c r="M1900" s="4">
        <f>_xlfn.NUMBERVALUE(Test_Length_Start[[#This Row],[Column11]])</f>
        <v>0.465232091456659</v>
      </c>
      <c r="N1900" s="8">
        <f>Tableau2[[#This Row],[Longueur manquante]]-(6-Tableau2[[#This Row],[longueur]])</f>
        <v>-3.7195162556931511</v>
      </c>
    </row>
    <row r="1901" spans="2:14" x14ac:dyDescent="0.25">
      <c r="B1901" s="3" t="str">
        <f t="shared" si="58"/>
        <v>8</v>
      </c>
      <c r="C1901" s="4" t="str">
        <f>Test_Length_Start[[#This Row],[Column1]]</f>
        <v>8-Ground_Truth</v>
      </c>
      <c r="D1901" s="3">
        <f t="shared" si="59"/>
        <v>-2</v>
      </c>
      <c r="E1901" s="4">
        <f>_xlfn.NUMBERVALUE(Test_Length_Start[[#This Row],[Column2]])</f>
        <v>73.027815389084907</v>
      </c>
      <c r="F1901" s="4">
        <f>_xlfn.NUMBERVALUE(Test_Length_Start[[#This Row],[Column3]])</f>
        <v>1.8668852224744299</v>
      </c>
      <c r="G1901" s="4">
        <f>_xlfn.NUMBERVALUE(Test_Length_Start[[#This Row],[Column4]])</f>
        <v>5.5597660272886E-3</v>
      </c>
      <c r="H1901" s="4">
        <f>_xlfn.NUMBERVALUE(Test_Length_Start[[#This Row],[Column5]])</f>
        <v>8.5377627795107394E-2</v>
      </c>
      <c r="I1901" s="4">
        <f>_xlfn.NUMBERVALUE(Test_Length_Start[[#This Row],[Column6]])</f>
        <v>3.0833736973572899E-3</v>
      </c>
      <c r="J1901" s="4">
        <f>_xlfn.NUMBERVALUE(Test_Length_Start[[#This Row],[Column7]])</f>
        <v>5.9194180898731602E-2</v>
      </c>
      <c r="K1901" s="4">
        <f>_xlfn.NUMBERVALUE(Test_Length_Start[[#This Row],[Column12]])</f>
        <v>2.8089536759070999</v>
      </c>
      <c r="L1901" s="8">
        <f>_xlfn.NUMBERVALUE(Test_Length_Start[[#This Row],[Column10]])</f>
        <v>3.4634291651703203E-2</v>
      </c>
      <c r="M1901" s="4">
        <f>_xlfn.NUMBERVALUE(Test_Length_Start[[#This Row],[Column11]])</f>
        <v>0.47087485373971899</v>
      </c>
      <c r="N1901" s="8">
        <f>Tableau2[[#This Row],[Longueur manquante]]-(6-Tableau2[[#This Row],[longueur]])</f>
        <v>-3.6622399237858509</v>
      </c>
    </row>
    <row r="1902" spans="2:14" x14ac:dyDescent="0.25">
      <c r="B1902" s="3" t="str">
        <f t="shared" si="58"/>
        <v>9</v>
      </c>
      <c r="C1902" s="4" t="str">
        <f>Test_Length_Start[[#This Row],[Column1]]</f>
        <v>9-Camera-0,0</v>
      </c>
      <c r="D1902" s="3">
        <f t="shared" si="59"/>
        <v>0</v>
      </c>
      <c r="E1902" s="4">
        <f>_xlfn.NUMBERVALUE(Test_Length_Start[[#This Row],[Column2]])</f>
        <v>89.303350062341195</v>
      </c>
      <c r="F1902" s="4">
        <f>_xlfn.NUMBERVALUE(Test_Length_Start[[#This Row],[Column3]])</f>
        <v>1.84397911397762</v>
      </c>
      <c r="G1902" s="4">
        <f>_xlfn.NUMBERVALUE(Test_Length_Start[[#This Row],[Column4]])</f>
        <v>9.0875890437342195E-3</v>
      </c>
      <c r="H1902" s="4">
        <f>_xlfn.NUMBERVALUE(Test_Length_Start[[#This Row],[Column5]])</f>
        <v>8.7015571137425501E-2</v>
      </c>
      <c r="I1902" s="4">
        <f>_xlfn.NUMBERVALUE(Test_Length_Start[[#This Row],[Column6]])</f>
        <v>6.8050394168651098E-3</v>
      </c>
      <c r="J1902" s="4">
        <f>_xlfn.NUMBERVALUE(Test_Length_Start[[#This Row],[Column7]])</f>
        <v>7.0060734936190305E-2</v>
      </c>
      <c r="K1902" s="4">
        <f>_xlfn.NUMBERVALUE(Test_Length_Start[[#This Row],[Column12]])</f>
        <v>1.4257002800004499</v>
      </c>
      <c r="L1902" s="8">
        <f>_xlfn.NUMBERVALUE(Test_Length_Start[[#This Row],[Column10]])</f>
        <v>2.7273162730207599E-2</v>
      </c>
      <c r="M1902" s="4">
        <f>_xlfn.NUMBERVALUE(Test_Length_Start[[#This Row],[Column11]])</f>
        <v>0.36240525946915197</v>
      </c>
      <c r="N1902" s="8">
        <f>Tableau2[[#This Row],[Longueur manquante]]-(6-Tableau2[[#This Row],[longueur]])</f>
        <v>-3.7936156265532279</v>
      </c>
    </row>
    <row r="1903" spans="2:14" x14ac:dyDescent="0.25">
      <c r="B1903" s="3" t="str">
        <f t="shared" si="58"/>
        <v>9</v>
      </c>
      <c r="C1903" s="4" t="str">
        <f>Test_Length_Start[[#This Row],[Column1]]</f>
        <v>9-Camera-0,0</v>
      </c>
      <c r="D1903" s="3">
        <f t="shared" si="59"/>
        <v>0</v>
      </c>
      <c r="E1903" s="4">
        <f>_xlfn.NUMBERVALUE(Test_Length_Start[[#This Row],[Column2]])</f>
        <v>76.571958897993994</v>
      </c>
      <c r="F1903" s="4">
        <f>_xlfn.NUMBERVALUE(Test_Length_Start[[#This Row],[Column3]])</f>
        <v>1.83480391194076</v>
      </c>
      <c r="G1903" s="4">
        <f>_xlfn.NUMBERVALUE(Test_Length_Start[[#This Row],[Column4]])</f>
        <v>2.25119600328193E-2</v>
      </c>
      <c r="H1903" s="4">
        <f>_xlfn.NUMBERVALUE(Test_Length_Start[[#This Row],[Column5]])</f>
        <v>9.2103946085593497E-2</v>
      </c>
      <c r="I1903" s="4">
        <f>_xlfn.NUMBERVALUE(Test_Length_Start[[#This Row],[Column6]])</f>
        <v>1.37245550717818E-2</v>
      </c>
      <c r="J1903" s="4">
        <f>_xlfn.NUMBERVALUE(Test_Length_Start[[#This Row],[Column7]])</f>
        <v>7.6687557830200204E-2</v>
      </c>
      <c r="K1903" s="4">
        <f>_xlfn.NUMBERVALUE(Test_Length_Start[[#This Row],[Column12]])</f>
        <v>1.5066203159512901</v>
      </c>
      <c r="L1903" s="8">
        <f>_xlfn.NUMBERVALUE(Test_Length_Start[[#This Row],[Column10]])</f>
        <v>0.14594055056075</v>
      </c>
      <c r="M1903" s="4">
        <f>_xlfn.NUMBERVALUE(Test_Length_Start[[#This Row],[Column11]])</f>
        <v>0.35650076277888698</v>
      </c>
      <c r="N1903" s="8">
        <f>Tableau2[[#This Row],[Longueur manquante]]-(6-Tableau2[[#This Row],[longueur]])</f>
        <v>-3.808695325280353</v>
      </c>
    </row>
    <row r="1904" spans="2:14" x14ac:dyDescent="0.25">
      <c r="B1904" s="3" t="str">
        <f t="shared" si="58"/>
        <v>9</v>
      </c>
      <c r="C1904" s="4" t="str">
        <f>Test_Length_Start[[#This Row],[Column1]]</f>
        <v>9-Camera-0,0</v>
      </c>
      <c r="D1904" s="3">
        <f t="shared" si="59"/>
        <v>0</v>
      </c>
      <c r="E1904" s="4">
        <f>_xlfn.NUMBERVALUE(Test_Length_Start[[#This Row],[Column2]])</f>
        <v>86.867007988690901</v>
      </c>
      <c r="F1904" s="4">
        <f>_xlfn.NUMBERVALUE(Test_Length_Start[[#This Row],[Column3]])</f>
        <v>1.81248690161399</v>
      </c>
      <c r="G1904" s="4">
        <f>_xlfn.NUMBERVALUE(Test_Length_Start[[#This Row],[Column4]])</f>
        <v>1.45417121368865E-2</v>
      </c>
      <c r="H1904" s="4">
        <f>_xlfn.NUMBERVALUE(Test_Length_Start[[#This Row],[Column5]])</f>
        <v>8.4591634652051495E-2</v>
      </c>
      <c r="I1904" s="4">
        <f>_xlfn.NUMBERVALUE(Test_Length_Start[[#This Row],[Column6]])</f>
        <v>9.5429141176958995E-3</v>
      </c>
      <c r="J1904" s="4">
        <f>_xlfn.NUMBERVALUE(Test_Length_Start[[#This Row],[Column7]])</f>
        <v>7.0761982066048695E-2</v>
      </c>
      <c r="K1904" s="4">
        <f>_xlfn.NUMBERVALUE(Test_Length_Start[[#This Row],[Column12]])</f>
        <v>1.58550036395899</v>
      </c>
      <c r="L1904" s="8">
        <f>_xlfn.NUMBERVALUE(Test_Length_Start[[#This Row],[Column10]])</f>
        <v>7.5736092606838695E-2</v>
      </c>
      <c r="M1904" s="4">
        <f>_xlfn.NUMBERVALUE(Test_Length_Start[[#This Row],[Column11]])</f>
        <v>0.34279202661151997</v>
      </c>
      <c r="N1904" s="8">
        <f>Tableau2[[#This Row],[Longueur manquante]]-(6-Tableau2[[#This Row],[longueur]])</f>
        <v>-3.8447210717744897</v>
      </c>
    </row>
    <row r="1905" spans="2:14" x14ac:dyDescent="0.25">
      <c r="B1905" s="3" t="str">
        <f t="shared" si="58"/>
        <v>9</v>
      </c>
      <c r="C1905" s="4" t="str">
        <f>Test_Length_Start[[#This Row],[Column1]]</f>
        <v>9-Camera-0,0</v>
      </c>
      <c r="D1905" s="3">
        <f t="shared" si="59"/>
        <v>0</v>
      </c>
      <c r="E1905" s="4">
        <f>_xlfn.NUMBERVALUE(Test_Length_Start[[#This Row],[Column2]])</f>
        <v>80.276788002363205</v>
      </c>
      <c r="F1905" s="4">
        <f>_xlfn.NUMBERVALUE(Test_Length_Start[[#This Row],[Column3]])</f>
        <v>1.9160043707791401</v>
      </c>
      <c r="G1905" s="4">
        <f>_xlfn.NUMBERVALUE(Test_Length_Start[[#This Row],[Column4]])</f>
        <v>1.48921697043186E-2</v>
      </c>
      <c r="H1905" s="4">
        <f>_xlfn.NUMBERVALUE(Test_Length_Start[[#This Row],[Column5]])</f>
        <v>8.6330696417929606E-2</v>
      </c>
      <c r="I1905" s="4">
        <f>_xlfn.NUMBERVALUE(Test_Length_Start[[#This Row],[Column6]])</f>
        <v>1.1177474345836399E-2</v>
      </c>
      <c r="J1905" s="4">
        <f>_xlfn.NUMBERVALUE(Test_Length_Start[[#This Row],[Column7]])</f>
        <v>6.7589857757931804E-2</v>
      </c>
      <c r="K1905" s="4">
        <f>_xlfn.NUMBERVALUE(Test_Length_Start[[#This Row],[Column12]])</f>
        <v>1.5467883220408101</v>
      </c>
      <c r="L1905" s="8">
        <f>_xlfn.NUMBERVALUE(Test_Length_Start[[#This Row],[Column10]])</f>
        <v>4.7502097855657503E-2</v>
      </c>
      <c r="M1905" s="4">
        <f>_xlfn.NUMBERVALUE(Test_Length_Start[[#This Row],[Column11]])</f>
        <v>0.37225591275698899</v>
      </c>
      <c r="N1905" s="8">
        <f>Tableau2[[#This Row],[Longueur manquante]]-(6-Tableau2[[#This Row],[longueur]])</f>
        <v>-3.711739716463871</v>
      </c>
    </row>
    <row r="1906" spans="2:14" x14ac:dyDescent="0.25">
      <c r="B1906" s="3" t="str">
        <f t="shared" si="58"/>
        <v>9</v>
      </c>
      <c r="C1906" s="4" t="str">
        <f>Test_Length_Start[[#This Row],[Column1]]</f>
        <v>9-Camera-0,0</v>
      </c>
      <c r="D1906" s="3">
        <f t="shared" si="59"/>
        <v>0</v>
      </c>
      <c r="E1906" s="4">
        <f>_xlfn.NUMBERVALUE(Test_Length_Start[[#This Row],[Column2]])</f>
        <v>84.853262701045196</v>
      </c>
      <c r="F1906" s="4">
        <f>_xlfn.NUMBERVALUE(Test_Length_Start[[#This Row],[Column3]])</f>
        <v>1.82574803998181</v>
      </c>
      <c r="G1906" s="4">
        <f>_xlfn.NUMBERVALUE(Test_Length_Start[[#This Row],[Column4]])</f>
        <v>2.02896449949365E-2</v>
      </c>
      <c r="H1906" s="4">
        <f>_xlfn.NUMBERVALUE(Test_Length_Start[[#This Row],[Column5]])</f>
        <v>9.4091718296388294E-2</v>
      </c>
      <c r="I1906" s="4">
        <f>_xlfn.NUMBERVALUE(Test_Length_Start[[#This Row],[Column6]])</f>
        <v>1.2981660445004E-2</v>
      </c>
      <c r="J1906" s="4">
        <f>_xlfn.NUMBERVALUE(Test_Length_Start[[#This Row],[Column7]])</f>
        <v>7.3581940172624802E-2</v>
      </c>
      <c r="K1906" s="4">
        <f>_xlfn.NUMBERVALUE(Test_Length_Start[[#This Row],[Column12]])</f>
        <v>1.42286542593501</v>
      </c>
      <c r="L1906" s="8">
        <f>_xlfn.NUMBERVALUE(Test_Length_Start[[#This Row],[Column10]])</f>
        <v>5.9133195309713303E-2</v>
      </c>
      <c r="M1906" s="4">
        <f>_xlfn.NUMBERVALUE(Test_Length_Start[[#This Row],[Column11]])</f>
        <v>0.38162695096844101</v>
      </c>
      <c r="N1906" s="8">
        <f>Tableau2[[#This Row],[Longueur manquante]]-(6-Tableau2[[#This Row],[longueur]])</f>
        <v>-3.7926250090497491</v>
      </c>
    </row>
    <row r="1907" spans="2:14" x14ac:dyDescent="0.25">
      <c r="B1907" s="3" t="str">
        <f t="shared" si="58"/>
        <v>9</v>
      </c>
      <c r="C1907" s="4" t="str">
        <f>Test_Length_Start[[#This Row],[Column1]]</f>
        <v>9-Camera-0,0</v>
      </c>
      <c r="D1907" s="3">
        <f t="shared" si="59"/>
        <v>0</v>
      </c>
      <c r="E1907" s="4">
        <f>_xlfn.NUMBERVALUE(Test_Length_Start[[#This Row],[Column2]])</f>
        <v>75.193394269970298</v>
      </c>
      <c r="F1907" s="4">
        <f>_xlfn.NUMBERVALUE(Test_Length_Start[[#This Row],[Column3]])</f>
        <v>1.85105424299675</v>
      </c>
      <c r="G1907" s="4">
        <f>_xlfn.NUMBERVALUE(Test_Length_Start[[#This Row],[Column4]])</f>
        <v>1.93143923818077E-2</v>
      </c>
      <c r="H1907" s="4">
        <f>_xlfn.NUMBERVALUE(Test_Length_Start[[#This Row],[Column5]])</f>
        <v>8.6565860190390795E-2</v>
      </c>
      <c r="I1907" s="4">
        <f>_xlfn.NUMBERVALUE(Test_Length_Start[[#This Row],[Column6]])</f>
        <v>1.1443169753220199E-2</v>
      </c>
      <c r="J1907" s="4">
        <f>_xlfn.NUMBERVALUE(Test_Length_Start[[#This Row],[Column7]])</f>
        <v>7.4063723930253705E-2</v>
      </c>
      <c r="K1907" s="4">
        <f>_xlfn.NUMBERVALUE(Test_Length_Start[[#This Row],[Column12]])</f>
        <v>1.6969954080414</v>
      </c>
      <c r="L1907" s="8">
        <f>_xlfn.NUMBERVALUE(Test_Length_Start[[#This Row],[Column10]])</f>
        <v>0.148729388088746</v>
      </c>
      <c r="M1907" s="4">
        <f>_xlfn.NUMBERVALUE(Test_Length_Start[[#This Row],[Column11]])</f>
        <v>0.33760458448823</v>
      </c>
      <c r="N1907" s="8">
        <f>Tableau2[[#This Row],[Longueur manquante]]-(6-Tableau2[[#This Row],[longueur]])</f>
        <v>-3.8113411725150197</v>
      </c>
    </row>
    <row r="1908" spans="2:14" x14ac:dyDescent="0.25">
      <c r="B1908" s="3" t="str">
        <f t="shared" si="58"/>
        <v>9</v>
      </c>
      <c r="C1908" s="4" t="str">
        <f>Test_Length_Start[[#This Row],[Column1]]</f>
        <v>9-Camera-0,0</v>
      </c>
      <c r="D1908" s="3">
        <f t="shared" si="59"/>
        <v>0</v>
      </c>
      <c r="E1908" s="4">
        <f>_xlfn.NUMBERVALUE(Test_Length_Start[[#This Row],[Column2]])</f>
        <v>80.257467748507295</v>
      </c>
      <c r="F1908" s="4">
        <f>_xlfn.NUMBERVALUE(Test_Length_Start[[#This Row],[Column3]])</f>
        <v>1.81618629978666</v>
      </c>
      <c r="G1908" s="4">
        <f>_xlfn.NUMBERVALUE(Test_Length_Start[[#This Row],[Column4]])</f>
        <v>1.1980328161380701E-2</v>
      </c>
      <c r="H1908" s="4">
        <f>_xlfn.NUMBERVALUE(Test_Length_Start[[#This Row],[Column5]])</f>
        <v>8.7064258153183402E-2</v>
      </c>
      <c r="I1908" s="4">
        <f>_xlfn.NUMBERVALUE(Test_Length_Start[[#This Row],[Column6]])</f>
        <v>7.5242012352416997E-3</v>
      </c>
      <c r="J1908" s="4">
        <f>_xlfn.NUMBERVALUE(Test_Length_Start[[#This Row],[Column7]])</f>
        <v>7.2148475823713198E-2</v>
      </c>
      <c r="K1908" s="4">
        <f>_xlfn.NUMBERVALUE(Test_Length_Start[[#This Row],[Column12]])</f>
        <v>1.7147914979141201</v>
      </c>
      <c r="L1908" s="8">
        <f>_xlfn.NUMBERVALUE(Test_Length_Start[[#This Row],[Column10]])</f>
        <v>9.0266726379994805E-2</v>
      </c>
      <c r="M1908" s="4">
        <f>_xlfn.NUMBERVALUE(Test_Length_Start[[#This Row],[Column11]])</f>
        <v>0.34476510310231301</v>
      </c>
      <c r="N1908" s="8">
        <f>Tableau2[[#This Row],[Longueur manquante]]-(6-Tableau2[[#This Row],[longueur]])</f>
        <v>-3.8390485971110273</v>
      </c>
    </row>
    <row r="1909" spans="2:14" x14ac:dyDescent="0.25">
      <c r="B1909" s="3" t="str">
        <f t="shared" si="58"/>
        <v>9</v>
      </c>
      <c r="C1909" s="4" t="str">
        <f>Test_Length_Start[[#This Row],[Column1]]</f>
        <v>9-Camera-0,0</v>
      </c>
      <c r="D1909" s="3">
        <f t="shared" si="59"/>
        <v>0</v>
      </c>
      <c r="E1909" s="4">
        <f>_xlfn.NUMBERVALUE(Test_Length_Start[[#This Row],[Column2]])</f>
        <v>70.365523797290905</v>
      </c>
      <c r="F1909" s="4">
        <f>_xlfn.NUMBERVALUE(Test_Length_Start[[#This Row],[Column3]])</f>
        <v>1.88609613377937</v>
      </c>
      <c r="G1909" s="4">
        <f>_xlfn.NUMBERVALUE(Test_Length_Start[[#This Row],[Column4]])</f>
        <v>2.9419311063253299E-2</v>
      </c>
      <c r="H1909" s="4">
        <f>_xlfn.NUMBERVALUE(Test_Length_Start[[#This Row],[Column5]])</f>
        <v>9.1255779387391905E-2</v>
      </c>
      <c r="I1909" s="4">
        <f>_xlfn.NUMBERVALUE(Test_Length_Start[[#This Row],[Column6]])</f>
        <v>2.0207324768468201E-2</v>
      </c>
      <c r="J1909" s="4">
        <f>_xlfn.NUMBERVALUE(Test_Length_Start[[#This Row],[Column7]])</f>
        <v>7.9432146065077605E-2</v>
      </c>
      <c r="K1909" s="4">
        <f>_xlfn.NUMBERVALUE(Test_Length_Start[[#This Row],[Column12]])</f>
        <v>1.61994739202782</v>
      </c>
      <c r="L1909" s="8">
        <f>_xlfn.NUMBERVALUE(Test_Length_Start[[#This Row],[Column10]])</f>
        <v>0.13517804856020799</v>
      </c>
      <c r="M1909" s="4">
        <f>_xlfn.NUMBERVALUE(Test_Length_Start[[#This Row],[Column11]])</f>
        <v>0.347414087145826</v>
      </c>
      <c r="N1909" s="8">
        <f>Tableau2[[#This Row],[Longueur manquante]]-(6-Tableau2[[#This Row],[longueur]])</f>
        <v>-3.7664897790748038</v>
      </c>
    </row>
    <row r="1910" spans="2:14" x14ac:dyDescent="0.25">
      <c r="B1910" s="3" t="str">
        <f t="shared" si="58"/>
        <v>9</v>
      </c>
      <c r="C1910" s="4" t="str">
        <f>Test_Length_Start[[#This Row],[Column1]]</f>
        <v>9-Camera-0,0</v>
      </c>
      <c r="D1910" s="3">
        <f t="shared" si="59"/>
        <v>0</v>
      </c>
      <c r="E1910" s="4">
        <f>_xlfn.NUMBERVALUE(Test_Length_Start[[#This Row],[Column2]])</f>
        <v>84.912686122791001</v>
      </c>
      <c r="F1910" s="4">
        <f>_xlfn.NUMBERVALUE(Test_Length_Start[[#This Row],[Column3]])</f>
        <v>1.80284885369253</v>
      </c>
      <c r="G1910" s="4">
        <f>_xlfn.NUMBERVALUE(Test_Length_Start[[#This Row],[Column4]])</f>
        <v>2.6639712825788701E-2</v>
      </c>
      <c r="H1910" s="4">
        <f>_xlfn.NUMBERVALUE(Test_Length_Start[[#This Row],[Column5]])</f>
        <v>9.2803996918705001E-2</v>
      </c>
      <c r="I1910" s="4">
        <f>_xlfn.NUMBERVALUE(Test_Length_Start[[#This Row],[Column6]])</f>
        <v>2.1010594604591801E-2</v>
      </c>
      <c r="J1910" s="4">
        <f>_xlfn.NUMBERVALUE(Test_Length_Start[[#This Row],[Column7]])</f>
        <v>8.1257728941337107E-2</v>
      </c>
      <c r="K1910" s="4">
        <f>_xlfn.NUMBERVALUE(Test_Length_Start[[#This Row],[Column12]])</f>
        <v>1.4762946619885</v>
      </c>
      <c r="L1910" s="8">
        <f>_xlfn.NUMBERVALUE(Test_Length_Start[[#This Row],[Column10]])</f>
        <v>0.15301864830966</v>
      </c>
      <c r="M1910" s="4">
        <f>_xlfn.NUMBERVALUE(Test_Length_Start[[#This Row],[Column11]])</f>
        <v>0.35699228535048799</v>
      </c>
      <c r="N1910" s="8">
        <f>Tableau2[[#This Row],[Longueur manquante]]-(6-Tableau2[[#This Row],[longueur]])</f>
        <v>-3.8401588609569819</v>
      </c>
    </row>
    <row r="1911" spans="2:14" x14ac:dyDescent="0.25">
      <c r="B1911" s="3" t="str">
        <f t="shared" si="58"/>
        <v>9</v>
      </c>
      <c r="C1911" s="4" t="str">
        <f>Test_Length_Start[[#This Row],[Column1]]</f>
        <v>9-Camera-0,0</v>
      </c>
      <c r="D1911" s="3">
        <f t="shared" si="59"/>
        <v>0</v>
      </c>
      <c r="E1911" s="4">
        <f>_xlfn.NUMBERVALUE(Test_Length_Start[[#This Row],[Column2]])</f>
        <v>86.750710161077293</v>
      </c>
      <c r="F1911" s="4">
        <f>_xlfn.NUMBERVALUE(Test_Length_Start[[#This Row],[Column3]])</f>
        <v>1.8651216892174101</v>
      </c>
      <c r="G1911" s="4">
        <f>_xlfn.NUMBERVALUE(Test_Length_Start[[#This Row],[Column4]])</f>
        <v>1.6543073029430901E-2</v>
      </c>
      <c r="H1911" s="4">
        <f>_xlfn.NUMBERVALUE(Test_Length_Start[[#This Row],[Column5]])</f>
        <v>9.1431390340213803E-2</v>
      </c>
      <c r="I1911" s="4">
        <f>_xlfn.NUMBERVALUE(Test_Length_Start[[#This Row],[Column6]])</f>
        <v>1.19707086468121E-2</v>
      </c>
      <c r="J1911" s="4">
        <f>_xlfn.NUMBERVALUE(Test_Length_Start[[#This Row],[Column7]])</f>
        <v>7.3742663678516396E-2</v>
      </c>
      <c r="K1911" s="4">
        <f>_xlfn.NUMBERVALUE(Test_Length_Start[[#This Row],[Column12]])</f>
        <v>1.5335064560640601</v>
      </c>
      <c r="L1911" s="8">
        <f>_xlfn.NUMBERVALUE(Test_Length_Start[[#This Row],[Column10]])</f>
        <v>4.96064806579707E-2</v>
      </c>
      <c r="M1911" s="4">
        <f>_xlfn.NUMBERVALUE(Test_Length_Start[[#This Row],[Column11]])</f>
        <v>0.39857968145499301</v>
      </c>
      <c r="N1911" s="8">
        <f>Tableau2[[#This Row],[Longueur manquante]]-(6-Tableau2[[#This Row],[longueur]])</f>
        <v>-3.7362986293275964</v>
      </c>
    </row>
    <row r="1912" spans="2:14" x14ac:dyDescent="0.25">
      <c r="B1912" s="3" t="str">
        <f t="shared" si="58"/>
        <v>9</v>
      </c>
      <c r="C1912" s="4" t="str">
        <f>Test_Length_Start[[#This Row],[Column1]]</f>
        <v>9-Camera-0,0</v>
      </c>
      <c r="D1912" s="3">
        <f t="shared" si="59"/>
        <v>0</v>
      </c>
      <c r="E1912" s="4">
        <f>_xlfn.NUMBERVALUE(Test_Length_Start[[#This Row],[Column2]])</f>
        <v>62.235101135752501</v>
      </c>
      <c r="F1912" s="4">
        <f>_xlfn.NUMBERVALUE(Test_Length_Start[[#This Row],[Column3]])</f>
        <v>1.9684643099777199</v>
      </c>
      <c r="G1912" s="4">
        <f>_xlfn.NUMBERVALUE(Test_Length_Start[[#This Row],[Column4]])</f>
        <v>7.4389263010887094E-2</v>
      </c>
      <c r="H1912" s="4">
        <f>_xlfn.NUMBERVALUE(Test_Length_Start[[#This Row],[Column5]])</f>
        <v>0.13595546692188401</v>
      </c>
      <c r="I1912" s="4">
        <f>_xlfn.NUMBERVALUE(Test_Length_Start[[#This Row],[Column6]])</f>
        <v>4.6865994508990497E-2</v>
      </c>
      <c r="J1912" s="4">
        <f>_xlfn.NUMBERVALUE(Test_Length_Start[[#This Row],[Column7]])</f>
        <v>0.123007024919293</v>
      </c>
      <c r="K1912" s="4">
        <f>_xlfn.NUMBERVALUE(Test_Length_Start[[#This Row],[Column12]])</f>
        <v>2.1281664229463702</v>
      </c>
      <c r="L1912" s="8">
        <f>_xlfn.NUMBERVALUE(Test_Length_Start[[#This Row],[Column10]])</f>
        <v>0.257888851316739</v>
      </c>
      <c r="M1912" s="4">
        <f>_xlfn.NUMBERVALUE(Test_Length_Start[[#This Row],[Column11]])</f>
        <v>0.44988334728180301</v>
      </c>
      <c r="N1912" s="8">
        <f>Tableau2[[#This Row],[Longueur manquante]]-(6-Tableau2[[#This Row],[longueur]])</f>
        <v>-3.5816523427404769</v>
      </c>
    </row>
    <row r="1913" spans="2:14" x14ac:dyDescent="0.25">
      <c r="B1913" s="3" t="str">
        <f t="shared" si="58"/>
        <v>9</v>
      </c>
      <c r="C1913" s="4" t="str">
        <f>Test_Length_Start[[#This Row],[Column1]]</f>
        <v>9-Camera-0,0</v>
      </c>
      <c r="D1913" s="3">
        <f t="shared" si="59"/>
        <v>0</v>
      </c>
      <c r="E1913" s="4">
        <f>_xlfn.NUMBERVALUE(Test_Length_Start[[#This Row],[Column2]])</f>
        <v>88.347073274296903</v>
      </c>
      <c r="F1913" s="4">
        <f>_xlfn.NUMBERVALUE(Test_Length_Start[[#This Row],[Column3]])</f>
        <v>1.8594637727833001</v>
      </c>
      <c r="G1913" s="4">
        <f>_xlfn.NUMBERVALUE(Test_Length_Start[[#This Row],[Column4]])</f>
        <v>1.00469177078633E-2</v>
      </c>
      <c r="H1913" s="4">
        <f>_xlfn.NUMBERVALUE(Test_Length_Start[[#This Row],[Column5]])</f>
        <v>8.4923160610989104E-2</v>
      </c>
      <c r="I1913" s="4">
        <f>_xlfn.NUMBERVALUE(Test_Length_Start[[#This Row],[Column6]])</f>
        <v>1.0202624962961E-2</v>
      </c>
      <c r="J1913" s="4">
        <f>_xlfn.NUMBERVALUE(Test_Length_Start[[#This Row],[Column7]])</f>
        <v>6.8633810907494805E-2</v>
      </c>
      <c r="K1913" s="4">
        <f>_xlfn.NUMBERVALUE(Test_Length_Start[[#This Row],[Column12]])</f>
        <v>1.5961248619714701</v>
      </c>
      <c r="L1913" s="8">
        <f>_xlfn.NUMBERVALUE(Test_Length_Start[[#This Row],[Column10]])</f>
        <v>1.9278371882608399E-2</v>
      </c>
      <c r="M1913" s="4">
        <f>_xlfn.NUMBERVALUE(Test_Length_Start[[#This Row],[Column11]])</f>
        <v>0.36129797074005499</v>
      </c>
      <c r="N1913" s="8">
        <f>Tableau2[[#This Row],[Longueur manquante]]-(6-Tableau2[[#This Row],[longueur]])</f>
        <v>-3.7792382564766447</v>
      </c>
    </row>
    <row r="1914" spans="2:14" x14ac:dyDescent="0.25">
      <c r="B1914" s="3" t="str">
        <f t="shared" si="58"/>
        <v>9</v>
      </c>
      <c r="C1914" s="4" t="str">
        <f>Test_Length_Start[[#This Row],[Column1]]</f>
        <v>9-Camera-0,0</v>
      </c>
      <c r="D1914" s="3">
        <f t="shared" si="59"/>
        <v>0</v>
      </c>
      <c r="E1914" s="4">
        <f>_xlfn.NUMBERVALUE(Test_Length_Start[[#This Row],[Column2]])</f>
        <v>80.208121389698107</v>
      </c>
      <c r="F1914" s="4">
        <f>_xlfn.NUMBERVALUE(Test_Length_Start[[#This Row],[Column3]])</f>
        <v>1.8467367773836101</v>
      </c>
      <c r="G1914" s="4">
        <f>_xlfn.NUMBERVALUE(Test_Length_Start[[#This Row],[Column4]])</f>
        <v>1.47054177679801E-2</v>
      </c>
      <c r="H1914" s="4">
        <f>_xlfn.NUMBERVALUE(Test_Length_Start[[#This Row],[Column5]])</f>
        <v>8.9861872155332395E-2</v>
      </c>
      <c r="I1914" s="4">
        <f>_xlfn.NUMBERVALUE(Test_Length_Start[[#This Row],[Column6]])</f>
        <v>1.2964339943003301E-2</v>
      </c>
      <c r="J1914" s="4">
        <f>_xlfn.NUMBERVALUE(Test_Length_Start[[#This Row],[Column7]])</f>
        <v>7.27887777781175E-2</v>
      </c>
      <c r="K1914" s="4">
        <f>_xlfn.NUMBERVALUE(Test_Length_Start[[#This Row],[Column12]])</f>
        <v>1.6546276230365</v>
      </c>
      <c r="L1914" s="8">
        <f>_xlfn.NUMBERVALUE(Test_Length_Start[[#This Row],[Column10]])</f>
        <v>4.00512777366352E-2</v>
      </c>
      <c r="M1914" s="4">
        <f>_xlfn.NUMBERVALUE(Test_Length_Start[[#This Row],[Column11]])</f>
        <v>0.36299734310522302</v>
      </c>
      <c r="N1914" s="8">
        <f>Tableau2[[#This Row],[Longueur manquante]]-(6-Tableau2[[#This Row],[longueur]])</f>
        <v>-3.7902658795111672</v>
      </c>
    </row>
    <row r="1915" spans="2:14" x14ac:dyDescent="0.25">
      <c r="B1915" s="3" t="str">
        <f t="shared" si="58"/>
        <v>9</v>
      </c>
      <c r="C1915" s="4" t="str">
        <f>Test_Length_Start[[#This Row],[Column1]]</f>
        <v>9-Camera-0,0</v>
      </c>
      <c r="D1915" s="3">
        <f t="shared" si="59"/>
        <v>0</v>
      </c>
      <c r="E1915" s="4">
        <f>_xlfn.NUMBERVALUE(Test_Length_Start[[#This Row],[Column2]])</f>
        <v>82.903976239855496</v>
      </c>
      <c r="F1915" s="4">
        <f>_xlfn.NUMBERVALUE(Test_Length_Start[[#This Row],[Column3]])</f>
        <v>1.8290838436665799</v>
      </c>
      <c r="G1915" s="4">
        <f>_xlfn.NUMBERVALUE(Test_Length_Start[[#This Row],[Column4]])</f>
        <v>1.14871813684437E-2</v>
      </c>
      <c r="H1915" s="4">
        <f>_xlfn.NUMBERVALUE(Test_Length_Start[[#This Row],[Column5]])</f>
        <v>8.6406204683733501E-2</v>
      </c>
      <c r="I1915" s="4">
        <f>_xlfn.NUMBERVALUE(Test_Length_Start[[#This Row],[Column6]])</f>
        <v>8.5414840522218295E-3</v>
      </c>
      <c r="J1915" s="4">
        <f>_xlfn.NUMBERVALUE(Test_Length_Start[[#This Row],[Column7]])</f>
        <v>7.1294036729490695E-2</v>
      </c>
      <c r="K1915" s="4">
        <f>_xlfn.NUMBERVALUE(Test_Length_Start[[#This Row],[Column12]])</f>
        <v>1.5700049359584201</v>
      </c>
      <c r="L1915" s="8">
        <f>_xlfn.NUMBERVALUE(Test_Length_Start[[#This Row],[Column10]])</f>
        <v>8.8172011825147695E-2</v>
      </c>
      <c r="M1915" s="4">
        <f>_xlfn.NUMBERVALUE(Test_Length_Start[[#This Row],[Column11]])</f>
        <v>0.35467330432354</v>
      </c>
      <c r="N1915" s="8">
        <f>Tableau2[[#This Row],[Longueur manquante]]-(6-Tableau2[[#This Row],[longueur]])</f>
        <v>-3.8162428520098799</v>
      </c>
    </row>
    <row r="1916" spans="2:14" x14ac:dyDescent="0.25">
      <c r="B1916" s="3" t="str">
        <f t="shared" si="58"/>
        <v>9</v>
      </c>
      <c r="C1916" s="4" t="str">
        <f>Test_Length_Start[[#This Row],[Column1]]</f>
        <v>9-Camera-0,0</v>
      </c>
      <c r="D1916" s="3">
        <f t="shared" si="59"/>
        <v>0</v>
      </c>
      <c r="E1916" s="4">
        <f>_xlfn.NUMBERVALUE(Test_Length_Start[[#This Row],[Column2]])</f>
        <v>73.766361418910606</v>
      </c>
      <c r="F1916" s="4">
        <f>_xlfn.NUMBERVALUE(Test_Length_Start[[#This Row],[Column3]])</f>
        <v>1.8400755810482901</v>
      </c>
      <c r="G1916" s="4">
        <f>_xlfn.NUMBERVALUE(Test_Length_Start[[#This Row],[Column4]])</f>
        <v>1.8409162704746799E-2</v>
      </c>
      <c r="H1916" s="4">
        <f>_xlfn.NUMBERVALUE(Test_Length_Start[[#This Row],[Column5]])</f>
        <v>8.8193941401032705E-2</v>
      </c>
      <c r="I1916" s="4">
        <f>_xlfn.NUMBERVALUE(Test_Length_Start[[#This Row],[Column6]])</f>
        <v>1.4238589945394399E-2</v>
      </c>
      <c r="J1916" s="4">
        <f>_xlfn.NUMBERVALUE(Test_Length_Start[[#This Row],[Column7]])</f>
        <v>7.3419663927517698E-2</v>
      </c>
      <c r="K1916" s="4">
        <f>_xlfn.NUMBERVALUE(Test_Length_Start[[#This Row],[Column12]])</f>
        <v>1.50118917494546</v>
      </c>
      <c r="L1916" s="8">
        <f>_xlfn.NUMBERVALUE(Test_Length_Start[[#This Row],[Column10]])</f>
        <v>0.115485179332964</v>
      </c>
      <c r="M1916" s="4">
        <f>_xlfn.NUMBERVALUE(Test_Length_Start[[#This Row],[Column11]])</f>
        <v>0.35046141846711099</v>
      </c>
      <c r="N1916" s="8">
        <f>Tableau2[[#This Row],[Longueur manquante]]-(6-Tableau2[[#This Row],[longueur]])</f>
        <v>-3.8094630004845991</v>
      </c>
    </row>
    <row r="1917" spans="2:14" x14ac:dyDescent="0.25">
      <c r="B1917" s="3" t="str">
        <f t="shared" si="58"/>
        <v>9</v>
      </c>
      <c r="C1917" s="4" t="str">
        <f>Test_Length_Start[[#This Row],[Column1]]</f>
        <v>9-Camera-0,0</v>
      </c>
      <c r="D1917" s="3">
        <f t="shared" si="59"/>
        <v>0</v>
      </c>
      <c r="E1917" s="4">
        <f>_xlfn.NUMBERVALUE(Test_Length_Start[[#This Row],[Column2]])</f>
        <v>30.503283127758898</v>
      </c>
      <c r="F1917" s="4">
        <f>_xlfn.NUMBERVALUE(Test_Length_Start[[#This Row],[Column3]])</f>
        <v>2.1109324643755398</v>
      </c>
      <c r="G1917" s="4">
        <f>_xlfn.NUMBERVALUE(Test_Length_Start[[#This Row],[Column4]])</f>
        <v>5.41738973744606E-2</v>
      </c>
      <c r="H1917" s="4">
        <f>_xlfn.NUMBERVALUE(Test_Length_Start[[#This Row],[Column5]])</f>
        <v>0.16187852642519801</v>
      </c>
      <c r="I1917" s="4">
        <f>_xlfn.NUMBERVALUE(Test_Length_Start[[#This Row],[Column6]])</f>
        <v>1.8236342770801502E-2</v>
      </c>
      <c r="J1917" s="4">
        <f>_xlfn.NUMBERVALUE(Test_Length_Start[[#This Row],[Column7]])</f>
        <v>9.3129300396330494E-2</v>
      </c>
      <c r="K1917" s="4">
        <f>_xlfn.NUMBERVALUE(Test_Length_Start[[#This Row],[Column12]])</f>
        <v>1.3145145099842901</v>
      </c>
      <c r="L1917" s="8">
        <f>_xlfn.NUMBERVALUE(Test_Length_Start[[#This Row],[Column10]])</f>
        <v>0.43166314196222599</v>
      </c>
      <c r="M1917" s="4">
        <f>_xlfn.NUMBERVALUE(Test_Length_Start[[#This Row],[Column11]])</f>
        <v>0.66595996854811601</v>
      </c>
      <c r="N1917" s="8">
        <f>Tableau2[[#This Row],[Longueur manquante]]-(6-Tableau2[[#This Row],[longueur]])</f>
        <v>-3.2231075670763443</v>
      </c>
    </row>
    <row r="1918" spans="2:14" x14ac:dyDescent="0.25">
      <c r="B1918" s="3" t="str">
        <f t="shared" si="58"/>
        <v>9</v>
      </c>
      <c r="C1918" s="4" t="str">
        <f>Test_Length_Start[[#This Row],[Column1]]</f>
        <v>9-Camera-0,0</v>
      </c>
      <c r="D1918" s="3">
        <f t="shared" si="59"/>
        <v>0</v>
      </c>
      <c r="E1918" s="4">
        <f>_xlfn.NUMBERVALUE(Test_Length_Start[[#This Row],[Column2]])</f>
        <v>73.674141569762298</v>
      </c>
      <c r="F1918" s="4">
        <f>_xlfn.NUMBERVALUE(Test_Length_Start[[#This Row],[Column3]])</f>
        <v>1.8045149405766101</v>
      </c>
      <c r="G1918" s="4">
        <f>_xlfn.NUMBERVALUE(Test_Length_Start[[#This Row],[Column4]])</f>
        <v>2.1293599317335599E-2</v>
      </c>
      <c r="H1918" s="4">
        <f>_xlfn.NUMBERVALUE(Test_Length_Start[[#This Row],[Column5]])</f>
        <v>9.3353728345891798E-2</v>
      </c>
      <c r="I1918" s="4">
        <f>_xlfn.NUMBERVALUE(Test_Length_Start[[#This Row],[Column6]])</f>
        <v>1.65133254058593E-2</v>
      </c>
      <c r="J1918" s="4">
        <f>_xlfn.NUMBERVALUE(Test_Length_Start[[#This Row],[Column7]])</f>
        <v>7.9150431295105295E-2</v>
      </c>
      <c r="K1918" s="4">
        <f>_xlfn.NUMBERVALUE(Test_Length_Start[[#This Row],[Column12]])</f>
        <v>1.4686116148950501</v>
      </c>
      <c r="L1918" s="8">
        <f>_xlfn.NUMBERVALUE(Test_Length_Start[[#This Row],[Column10]])</f>
        <v>0.18030379469994401</v>
      </c>
      <c r="M1918" s="4">
        <f>_xlfn.NUMBERVALUE(Test_Length_Start[[#This Row],[Column11]])</f>
        <v>0.361191421153509</v>
      </c>
      <c r="N1918" s="8">
        <f>Tableau2[[#This Row],[Longueur manquante]]-(6-Tableau2[[#This Row],[longueur]])</f>
        <v>-3.8342936382698811</v>
      </c>
    </row>
    <row r="1919" spans="2:14" x14ac:dyDescent="0.25">
      <c r="B1919" s="3" t="str">
        <f t="shared" si="58"/>
        <v>9</v>
      </c>
      <c r="C1919" s="4" t="str">
        <f>Test_Length_Start[[#This Row],[Column1]]</f>
        <v>9-Camera-0,0</v>
      </c>
      <c r="D1919" s="3">
        <f t="shared" si="59"/>
        <v>0</v>
      </c>
      <c r="E1919" s="4">
        <f>_xlfn.NUMBERVALUE(Test_Length_Start[[#This Row],[Column2]])</f>
        <v>88.416738407571899</v>
      </c>
      <c r="F1919" s="4">
        <f>_xlfn.NUMBERVALUE(Test_Length_Start[[#This Row],[Column3]])</f>
        <v>1.84981087564147</v>
      </c>
      <c r="G1919" s="4">
        <f>_xlfn.NUMBERVALUE(Test_Length_Start[[#This Row],[Column4]])</f>
        <v>1.9695146653289902E-2</v>
      </c>
      <c r="H1919" s="4">
        <f>_xlfn.NUMBERVALUE(Test_Length_Start[[#This Row],[Column5]])</f>
        <v>9.3698830585936102E-2</v>
      </c>
      <c r="I1919" s="4">
        <f>_xlfn.NUMBERVALUE(Test_Length_Start[[#This Row],[Column6]])</f>
        <v>1.5336144124026599E-2</v>
      </c>
      <c r="J1919" s="4">
        <f>_xlfn.NUMBERVALUE(Test_Length_Start[[#This Row],[Column7]])</f>
        <v>7.5350087152936202E-2</v>
      </c>
      <c r="K1919" s="4">
        <f>_xlfn.NUMBERVALUE(Test_Length_Start[[#This Row],[Column12]])</f>
        <v>1.6064215559745201</v>
      </c>
      <c r="L1919" s="8">
        <f>_xlfn.NUMBERVALUE(Test_Length_Start[[#This Row],[Column10]])</f>
        <v>5.7379010979100802E-2</v>
      </c>
      <c r="M1919" s="4">
        <f>_xlfn.NUMBERVALUE(Test_Length_Start[[#This Row],[Column11]])</f>
        <v>0.36571985635239002</v>
      </c>
      <c r="N1919" s="8">
        <f>Tableau2[[#This Row],[Longueur manquante]]-(6-Tableau2[[#This Row],[longueur]])</f>
        <v>-3.7844692680061396</v>
      </c>
    </row>
    <row r="1920" spans="2:14" x14ac:dyDescent="0.25">
      <c r="B1920" s="3" t="str">
        <f t="shared" si="58"/>
        <v>9</v>
      </c>
      <c r="C1920" s="4" t="str">
        <f>Test_Length_Start[[#This Row],[Column1]]</f>
        <v>9-Camera-0,0</v>
      </c>
      <c r="D1920" s="3">
        <f t="shared" si="59"/>
        <v>0</v>
      </c>
      <c r="E1920" s="4">
        <f>_xlfn.NUMBERVALUE(Test_Length_Start[[#This Row],[Column2]])</f>
        <v>72.853367473067095</v>
      </c>
      <c r="F1920" s="4">
        <f>_xlfn.NUMBERVALUE(Test_Length_Start[[#This Row],[Column3]])</f>
        <v>1.85536787932263</v>
      </c>
      <c r="G1920" s="4">
        <f>_xlfn.NUMBERVALUE(Test_Length_Start[[#This Row],[Column4]])</f>
        <v>2.1246438047856999E-2</v>
      </c>
      <c r="H1920" s="4">
        <f>_xlfn.NUMBERVALUE(Test_Length_Start[[#This Row],[Column5]])</f>
        <v>8.9615245093594295E-2</v>
      </c>
      <c r="I1920" s="4">
        <f>_xlfn.NUMBERVALUE(Test_Length_Start[[#This Row],[Column6]])</f>
        <v>1.84904578972554E-2</v>
      </c>
      <c r="J1920" s="4">
        <f>_xlfn.NUMBERVALUE(Test_Length_Start[[#This Row],[Column7]])</f>
        <v>7.4229761796178906E-2</v>
      </c>
      <c r="K1920" s="4">
        <f>_xlfn.NUMBERVALUE(Test_Length_Start[[#This Row],[Column12]])</f>
        <v>1.4272084219846799</v>
      </c>
      <c r="L1920" s="8">
        <f>_xlfn.NUMBERVALUE(Test_Length_Start[[#This Row],[Column10]])</f>
        <v>0.13294139276839201</v>
      </c>
      <c r="M1920" s="4">
        <f>_xlfn.NUMBERVALUE(Test_Length_Start[[#This Row],[Column11]])</f>
        <v>0.35737641262738001</v>
      </c>
      <c r="N1920" s="8">
        <f>Tableau2[[#This Row],[Longueur manquante]]-(6-Tableau2[[#This Row],[longueur]])</f>
        <v>-3.7872557080499898</v>
      </c>
    </row>
    <row r="1921" spans="2:14" x14ac:dyDescent="0.25">
      <c r="B1921" s="3" t="str">
        <f t="shared" si="58"/>
        <v>9</v>
      </c>
      <c r="C1921" s="4" t="str">
        <f>Test_Length_Start[[#This Row],[Column1]]</f>
        <v>9-Camera-0,0</v>
      </c>
      <c r="D1921" s="3">
        <f t="shared" si="59"/>
        <v>0</v>
      </c>
      <c r="E1921" s="4">
        <f>_xlfn.NUMBERVALUE(Test_Length_Start[[#This Row],[Column2]])</f>
        <v>89.928163964162593</v>
      </c>
      <c r="F1921" s="4">
        <f>_xlfn.NUMBERVALUE(Test_Length_Start[[#This Row],[Column3]])</f>
        <v>1.8497776987875201</v>
      </c>
      <c r="G1921" s="4">
        <f>_xlfn.NUMBERVALUE(Test_Length_Start[[#This Row],[Column4]])</f>
        <v>9.1950090801998802E-3</v>
      </c>
      <c r="H1921" s="4">
        <f>_xlfn.NUMBERVALUE(Test_Length_Start[[#This Row],[Column5]])</f>
        <v>8.5864338076774793E-2</v>
      </c>
      <c r="I1921" s="4">
        <f>_xlfn.NUMBERVALUE(Test_Length_Start[[#This Row],[Column6]])</f>
        <v>8.1053019689512201E-3</v>
      </c>
      <c r="J1921" s="4">
        <f>_xlfn.NUMBERVALUE(Test_Length_Start[[#This Row],[Column7]])</f>
        <v>6.9300174125172295E-2</v>
      </c>
      <c r="K1921" s="4">
        <f>_xlfn.NUMBERVALUE(Test_Length_Start[[#This Row],[Column12]])</f>
        <v>1.55406688700895</v>
      </c>
      <c r="L1921" s="8">
        <f>_xlfn.NUMBERVALUE(Test_Length_Start[[#This Row],[Column10]])</f>
        <v>2.2103042246448702E-2</v>
      </c>
      <c r="M1921" s="4">
        <f>_xlfn.NUMBERVALUE(Test_Length_Start[[#This Row],[Column11]])</f>
        <v>0.35542698007519802</v>
      </c>
      <c r="N1921" s="8">
        <f>Tableau2[[#This Row],[Longueur manquante]]-(6-Tableau2[[#This Row],[longueur]])</f>
        <v>-3.7947953211372822</v>
      </c>
    </row>
    <row r="1922" spans="2:14" x14ac:dyDescent="0.25">
      <c r="B1922" s="3" t="str">
        <f t="shared" ref="B1922:B1985" si="60">SUBSTITUTE(LEFT(C1922,2),"-","")</f>
        <v>9</v>
      </c>
      <c r="C1922" s="4" t="str">
        <f>Test_Length_Start[[#This Row],[Column1]]</f>
        <v>9-Camera-0,05</v>
      </c>
      <c r="D1922" s="3">
        <f t="shared" ref="D1922:D1985" si="61">_xlfn.NUMBERVALUE(IFERROR(RIGHT(C1922,LEN(C1922)-SEARCH("-",C1922,5)),-0.2))*10</f>
        <v>0.5</v>
      </c>
      <c r="E1922" s="4">
        <f>_xlfn.NUMBERVALUE(Test_Length_Start[[#This Row],[Column2]])</f>
        <v>84.463462964389905</v>
      </c>
      <c r="F1922" s="4">
        <f>_xlfn.NUMBERVALUE(Test_Length_Start[[#This Row],[Column3]])</f>
        <v>1.8901227441626001</v>
      </c>
      <c r="G1922" s="4">
        <f>_xlfn.NUMBERVALUE(Test_Length_Start[[#This Row],[Column4]])</f>
        <v>1.9824404965411501E-2</v>
      </c>
      <c r="H1922" s="4">
        <f>_xlfn.NUMBERVALUE(Test_Length_Start[[#This Row],[Column5]])</f>
        <v>8.6442387785208893E-2</v>
      </c>
      <c r="I1922" s="4">
        <f>_xlfn.NUMBERVALUE(Test_Length_Start[[#This Row],[Column6]])</f>
        <v>2.0244589660867798E-2</v>
      </c>
      <c r="J1922" s="4">
        <f>_xlfn.NUMBERVALUE(Test_Length_Start[[#This Row],[Column7]])</f>
        <v>6.6148773320669804E-2</v>
      </c>
      <c r="K1922" s="4">
        <f>_xlfn.NUMBERVALUE(Test_Length_Start[[#This Row],[Column12]])</f>
        <v>4.0650854050181797</v>
      </c>
      <c r="L1922" s="8">
        <f>_xlfn.NUMBERVALUE(Test_Length_Start[[#This Row],[Column10]])</f>
        <v>4.3378690092788101E-2</v>
      </c>
      <c r="M1922" s="4">
        <f>_xlfn.NUMBERVALUE(Test_Length_Start[[#This Row],[Column11]])</f>
        <v>0.37311880613639398</v>
      </c>
      <c r="N1922" s="8">
        <f>Tableau2[[#This Row],[Longueur manquante]]-(6-Tableau2[[#This Row],[longueur]])</f>
        <v>-3.7367584497010062</v>
      </c>
    </row>
    <row r="1923" spans="2:14" x14ac:dyDescent="0.25">
      <c r="B1923" s="3" t="str">
        <f t="shared" si="60"/>
        <v>9</v>
      </c>
      <c r="C1923" s="4" t="str">
        <f>Test_Length_Start[[#This Row],[Column1]]</f>
        <v>9-Camera-0,05</v>
      </c>
      <c r="D1923" s="3">
        <f t="shared" si="61"/>
        <v>0.5</v>
      </c>
      <c r="E1923" s="4">
        <f>_xlfn.NUMBERVALUE(Test_Length_Start[[#This Row],[Column2]])</f>
        <v>50.444593524240801</v>
      </c>
      <c r="F1923" s="4">
        <f>_xlfn.NUMBERVALUE(Test_Length_Start[[#This Row],[Column3]])</f>
        <v>1.9353864996101999</v>
      </c>
      <c r="G1923" s="4">
        <f>_xlfn.NUMBERVALUE(Test_Length_Start[[#This Row],[Column4]])</f>
        <v>4.8807246766583302E-2</v>
      </c>
      <c r="H1923" s="4">
        <f>_xlfn.NUMBERVALUE(Test_Length_Start[[#This Row],[Column5]])</f>
        <v>0.10355391547651099</v>
      </c>
      <c r="I1923" s="4">
        <f>_xlfn.NUMBERVALUE(Test_Length_Start[[#This Row],[Column6]])</f>
        <v>4.2797106327062101E-2</v>
      </c>
      <c r="J1923" s="4">
        <f>_xlfn.NUMBERVALUE(Test_Length_Start[[#This Row],[Column7]])</f>
        <v>9.3215960971005402E-2</v>
      </c>
      <c r="K1923" s="4">
        <f>_xlfn.NUMBERVALUE(Test_Length_Start[[#This Row],[Column12]])</f>
        <v>3.50412040296942</v>
      </c>
      <c r="L1923" s="8">
        <f>_xlfn.NUMBERVALUE(Test_Length_Start[[#This Row],[Column10]])</f>
        <v>0.136022320955307</v>
      </c>
      <c r="M1923" s="4">
        <f>_xlfn.NUMBERVALUE(Test_Length_Start[[#This Row],[Column11]])</f>
        <v>0.35920452113509999</v>
      </c>
      <c r="N1923" s="8">
        <f>Tableau2[[#This Row],[Longueur manquante]]-(6-Tableau2[[#This Row],[longueur]])</f>
        <v>-3.7054089792547003</v>
      </c>
    </row>
    <row r="1924" spans="2:14" x14ac:dyDescent="0.25">
      <c r="B1924" s="3" t="str">
        <f t="shared" si="60"/>
        <v>9</v>
      </c>
      <c r="C1924" s="4" t="str">
        <f>Test_Length_Start[[#This Row],[Column1]]</f>
        <v>9-Camera-0,05</v>
      </c>
      <c r="D1924" s="3">
        <f t="shared" si="61"/>
        <v>0.5</v>
      </c>
      <c r="E1924" s="4">
        <f>_xlfn.NUMBERVALUE(Test_Length_Start[[#This Row],[Column2]])</f>
        <v>80.840908799581598</v>
      </c>
      <c r="F1924" s="4">
        <f>_xlfn.NUMBERVALUE(Test_Length_Start[[#This Row],[Column3]])</f>
        <v>1.9688505952236901</v>
      </c>
      <c r="G1924" s="4">
        <f>_xlfn.NUMBERVALUE(Test_Length_Start[[#This Row],[Column4]])</f>
        <v>1.10944989205604E-2</v>
      </c>
      <c r="H1924" s="4">
        <f>_xlfn.NUMBERVALUE(Test_Length_Start[[#This Row],[Column5]])</f>
        <v>8.0385447082699193E-2</v>
      </c>
      <c r="I1924" s="4">
        <f>_xlfn.NUMBERVALUE(Test_Length_Start[[#This Row],[Column6]])</f>
        <v>1.01955741192806E-2</v>
      </c>
      <c r="J1924" s="4">
        <f>_xlfn.NUMBERVALUE(Test_Length_Start[[#This Row],[Column7]])</f>
        <v>6.3809395998654803E-2</v>
      </c>
      <c r="K1924" s="4">
        <f>_xlfn.NUMBERVALUE(Test_Length_Start[[#This Row],[Column12]])</f>
        <v>3.7919633860001301</v>
      </c>
      <c r="L1924" s="8">
        <f>_xlfn.NUMBERVALUE(Test_Length_Start[[#This Row],[Column10]])</f>
        <v>2.8628663036589199E-2</v>
      </c>
      <c r="M1924" s="4">
        <f>_xlfn.NUMBERVALUE(Test_Length_Start[[#This Row],[Column11]])</f>
        <v>0.35190769148359702</v>
      </c>
      <c r="N1924" s="8">
        <f>Tableau2[[#This Row],[Longueur manquante]]-(6-Tableau2[[#This Row],[longueur]])</f>
        <v>-3.6792417132927122</v>
      </c>
    </row>
    <row r="1925" spans="2:14" x14ac:dyDescent="0.25">
      <c r="B1925" s="3" t="str">
        <f t="shared" si="60"/>
        <v>9</v>
      </c>
      <c r="C1925" s="4" t="str">
        <f>Test_Length_Start[[#This Row],[Column1]]</f>
        <v>9-Camera-0,05</v>
      </c>
      <c r="D1925" s="3">
        <f t="shared" si="61"/>
        <v>0.5</v>
      </c>
      <c r="E1925" s="4">
        <f>_xlfn.NUMBERVALUE(Test_Length_Start[[#This Row],[Column2]])</f>
        <v>82.718802504146396</v>
      </c>
      <c r="F1925" s="4">
        <f>_xlfn.NUMBERVALUE(Test_Length_Start[[#This Row],[Column3]])</f>
        <v>1.95263533479816</v>
      </c>
      <c r="G1925" s="4">
        <f>_xlfn.NUMBERVALUE(Test_Length_Start[[#This Row],[Column4]])</f>
        <v>3.7284933936963603E-2</v>
      </c>
      <c r="H1925" s="4">
        <f>_xlfn.NUMBERVALUE(Test_Length_Start[[#This Row],[Column5]])</f>
        <v>9.7257960287187306E-2</v>
      </c>
      <c r="I1925" s="4">
        <f>_xlfn.NUMBERVALUE(Test_Length_Start[[#This Row],[Column6]])</f>
        <v>3.8729301444291701E-2</v>
      </c>
      <c r="J1925" s="4">
        <f>_xlfn.NUMBERVALUE(Test_Length_Start[[#This Row],[Column7]])</f>
        <v>7.7503817143870196E-2</v>
      </c>
      <c r="K1925" s="4">
        <f>_xlfn.NUMBERVALUE(Test_Length_Start[[#This Row],[Column12]])</f>
        <v>3.98813681304454</v>
      </c>
      <c r="L1925" s="8">
        <f>_xlfn.NUMBERVALUE(Test_Length_Start[[#This Row],[Column10]])</f>
        <v>7.3356900825625598E-2</v>
      </c>
      <c r="M1925" s="4">
        <f>_xlfn.NUMBERVALUE(Test_Length_Start[[#This Row],[Column11]])</f>
        <v>0.350327187996331</v>
      </c>
      <c r="N1925" s="8">
        <f>Tableau2[[#This Row],[Longueur manquante]]-(6-Tableau2[[#This Row],[longueur]])</f>
        <v>-3.6970374772055092</v>
      </c>
    </row>
    <row r="1926" spans="2:14" x14ac:dyDescent="0.25">
      <c r="B1926" s="3" t="str">
        <f t="shared" si="60"/>
        <v>9</v>
      </c>
      <c r="C1926" s="4" t="str">
        <f>Test_Length_Start[[#This Row],[Column1]]</f>
        <v>9-Camera-0,05</v>
      </c>
      <c r="D1926" s="3">
        <f t="shared" si="61"/>
        <v>0.5</v>
      </c>
      <c r="E1926" s="4">
        <f>_xlfn.NUMBERVALUE(Test_Length_Start[[#This Row],[Column2]])</f>
        <v>85.92243048876</v>
      </c>
      <c r="F1926" s="4">
        <f>_xlfn.NUMBERVALUE(Test_Length_Start[[#This Row],[Column3]])</f>
        <v>2.0022732404824199</v>
      </c>
      <c r="G1926" s="4">
        <f>_xlfn.NUMBERVALUE(Test_Length_Start[[#This Row],[Column4]])</f>
        <v>5.2834569159030502E-2</v>
      </c>
      <c r="H1926" s="4">
        <f>_xlfn.NUMBERVALUE(Test_Length_Start[[#This Row],[Column5]])</f>
        <v>0.11440410713356799</v>
      </c>
      <c r="I1926" s="4">
        <f>_xlfn.NUMBERVALUE(Test_Length_Start[[#This Row],[Column6]])</f>
        <v>4.0004796613184998E-2</v>
      </c>
      <c r="J1926" s="4">
        <f>_xlfn.NUMBERVALUE(Test_Length_Start[[#This Row],[Column7]])</f>
        <v>0.10634873533097899</v>
      </c>
      <c r="K1926" s="4">
        <f>_xlfn.NUMBERVALUE(Test_Length_Start[[#This Row],[Column12]])</f>
        <v>3.6801013220101502</v>
      </c>
      <c r="L1926" s="8">
        <f>_xlfn.NUMBERVALUE(Test_Length_Start[[#This Row],[Column10]])</f>
        <v>0.16736035777011499</v>
      </c>
      <c r="M1926" s="4">
        <f>_xlfn.NUMBERVALUE(Test_Length_Start[[#This Row],[Column11]])</f>
        <v>0.37585491962106898</v>
      </c>
      <c r="N1926" s="8">
        <f>Tableau2[[#This Row],[Longueur manquante]]-(6-Tableau2[[#This Row],[longueur]])</f>
        <v>-3.6218718398965111</v>
      </c>
    </row>
    <row r="1927" spans="2:14" x14ac:dyDescent="0.25">
      <c r="B1927" s="3" t="str">
        <f t="shared" si="60"/>
        <v>9</v>
      </c>
      <c r="C1927" s="4" t="str">
        <f>Test_Length_Start[[#This Row],[Column1]]</f>
        <v>9-Camera-0,05</v>
      </c>
      <c r="D1927" s="3">
        <f t="shared" si="61"/>
        <v>0.5</v>
      </c>
      <c r="E1927" s="4">
        <f>_xlfn.NUMBERVALUE(Test_Length_Start[[#This Row],[Column2]])</f>
        <v>71.474005125719202</v>
      </c>
      <c r="F1927" s="4">
        <f>_xlfn.NUMBERVALUE(Test_Length_Start[[#This Row],[Column3]])</f>
        <v>1.8221353859421701</v>
      </c>
      <c r="G1927" s="4">
        <f>_xlfn.NUMBERVALUE(Test_Length_Start[[#This Row],[Column4]])</f>
        <v>3.5907154375722401E-2</v>
      </c>
      <c r="H1927" s="4">
        <f>_xlfn.NUMBERVALUE(Test_Length_Start[[#This Row],[Column5]])</f>
        <v>9.7045383463988305E-2</v>
      </c>
      <c r="I1927" s="4">
        <f>_xlfn.NUMBERVALUE(Test_Length_Start[[#This Row],[Column6]])</f>
        <v>2.4771568065207999E-2</v>
      </c>
      <c r="J1927" s="4">
        <f>_xlfn.NUMBERVALUE(Test_Length_Start[[#This Row],[Column7]])</f>
        <v>8.8920731192940597E-2</v>
      </c>
      <c r="K1927" s="4">
        <f>_xlfn.NUMBERVALUE(Test_Length_Start[[#This Row],[Column12]])</f>
        <v>4.0071973640006</v>
      </c>
      <c r="L1927" s="8">
        <f>_xlfn.NUMBERVALUE(Test_Length_Start[[#This Row],[Column10]])</f>
        <v>0.109739855855451</v>
      </c>
      <c r="M1927" s="4">
        <f>_xlfn.NUMBERVALUE(Test_Length_Start[[#This Row],[Column11]])</f>
        <v>0.35815731742498402</v>
      </c>
      <c r="N1927" s="8">
        <f>Tableau2[[#This Row],[Longueur manquante]]-(6-Tableau2[[#This Row],[longueur]])</f>
        <v>-3.819707296632846</v>
      </c>
    </row>
    <row r="1928" spans="2:14" x14ac:dyDescent="0.25">
      <c r="B1928" s="3" t="str">
        <f t="shared" si="60"/>
        <v>9</v>
      </c>
      <c r="C1928" s="4" t="str">
        <f>Test_Length_Start[[#This Row],[Column1]]</f>
        <v>9-Camera-0,05</v>
      </c>
      <c r="D1928" s="3">
        <f t="shared" si="61"/>
        <v>0.5</v>
      </c>
      <c r="E1928" s="4">
        <f>_xlfn.NUMBERVALUE(Test_Length_Start[[#This Row],[Column2]])</f>
        <v>82.223478794369001</v>
      </c>
      <c r="F1928" s="4">
        <f>_xlfn.NUMBERVALUE(Test_Length_Start[[#This Row],[Column3]])</f>
        <v>1.8444940793725799</v>
      </c>
      <c r="G1928" s="4">
        <f>_xlfn.NUMBERVALUE(Test_Length_Start[[#This Row],[Column4]])</f>
        <v>3.5944111610365898E-2</v>
      </c>
      <c r="H1928" s="4">
        <f>_xlfn.NUMBERVALUE(Test_Length_Start[[#This Row],[Column5]])</f>
        <v>8.8628944940378804E-2</v>
      </c>
      <c r="I1928" s="4">
        <f>_xlfn.NUMBERVALUE(Test_Length_Start[[#This Row],[Column6]])</f>
        <v>3.5926625657773499E-2</v>
      </c>
      <c r="J1928" s="4">
        <f>_xlfn.NUMBERVALUE(Test_Length_Start[[#This Row],[Column7]])</f>
        <v>7.2240279683236305E-2</v>
      </c>
      <c r="K1928" s="4">
        <f>_xlfn.NUMBERVALUE(Test_Length_Start[[#This Row],[Column12]])</f>
        <v>4.3574789220001504</v>
      </c>
      <c r="L1928" s="8">
        <f>_xlfn.NUMBERVALUE(Test_Length_Start[[#This Row],[Column10]])</f>
        <v>0.13405677216985901</v>
      </c>
      <c r="M1928" s="4">
        <f>_xlfn.NUMBERVALUE(Test_Length_Start[[#This Row],[Column11]])</f>
        <v>0.33627167784957002</v>
      </c>
      <c r="N1928" s="8">
        <f>Tableau2[[#This Row],[Longueur manquante]]-(6-Tableau2[[#This Row],[longueur]])</f>
        <v>-3.8192342427778501</v>
      </c>
    </row>
    <row r="1929" spans="2:14" x14ac:dyDescent="0.25">
      <c r="B1929" s="3" t="str">
        <f t="shared" si="60"/>
        <v>9</v>
      </c>
      <c r="C1929" s="4" t="str">
        <f>Test_Length_Start[[#This Row],[Column1]]</f>
        <v>9-Camera-0,05</v>
      </c>
      <c r="D1929" s="3">
        <f t="shared" si="61"/>
        <v>0.5</v>
      </c>
      <c r="E1929" s="4">
        <f>_xlfn.NUMBERVALUE(Test_Length_Start[[#This Row],[Column2]])</f>
        <v>86.793103361103604</v>
      </c>
      <c r="F1929" s="4">
        <f>_xlfn.NUMBERVALUE(Test_Length_Start[[#This Row],[Column3]])</f>
        <v>1.89301529751238</v>
      </c>
      <c r="G1929" s="4">
        <f>_xlfn.NUMBERVALUE(Test_Length_Start[[#This Row],[Column4]])</f>
        <v>3.68179401494899E-2</v>
      </c>
      <c r="H1929" s="4">
        <f>_xlfn.NUMBERVALUE(Test_Length_Start[[#This Row],[Column5]])</f>
        <v>0.104581340024209</v>
      </c>
      <c r="I1929" s="4">
        <f>_xlfn.NUMBERVALUE(Test_Length_Start[[#This Row],[Column6]])</f>
        <v>3.3089924013020702E-2</v>
      </c>
      <c r="J1929" s="4">
        <f>_xlfn.NUMBERVALUE(Test_Length_Start[[#This Row],[Column7]])</f>
        <v>8.6886976137477201E-2</v>
      </c>
      <c r="K1929" s="4">
        <f>_xlfn.NUMBERVALUE(Test_Length_Start[[#This Row],[Column12]])</f>
        <v>3.55479612993076</v>
      </c>
      <c r="L1929" s="8">
        <f>_xlfn.NUMBERVALUE(Test_Length_Start[[#This Row],[Column10]])</f>
        <v>9.3283346338150094E-2</v>
      </c>
      <c r="M1929" s="4">
        <f>_xlfn.NUMBERVALUE(Test_Length_Start[[#This Row],[Column11]])</f>
        <v>0.36224591662720501</v>
      </c>
      <c r="N1929" s="8">
        <f>Tableau2[[#This Row],[Longueur manquante]]-(6-Tableau2[[#This Row],[longueur]])</f>
        <v>-3.7447387858604149</v>
      </c>
    </row>
    <row r="1930" spans="2:14" x14ac:dyDescent="0.25">
      <c r="B1930" s="3" t="str">
        <f t="shared" si="60"/>
        <v>9</v>
      </c>
      <c r="C1930" s="4" t="str">
        <f>Test_Length_Start[[#This Row],[Column1]]</f>
        <v>9-Camera-0,05</v>
      </c>
      <c r="D1930" s="3">
        <f t="shared" si="61"/>
        <v>0.5</v>
      </c>
      <c r="E1930" s="4">
        <f>_xlfn.NUMBERVALUE(Test_Length_Start[[#This Row],[Column2]])</f>
        <v>56.856678855029401</v>
      </c>
      <c r="F1930" s="4">
        <f>_xlfn.NUMBERVALUE(Test_Length_Start[[#This Row],[Column3]])</f>
        <v>1.97497884278987</v>
      </c>
      <c r="G1930" s="4">
        <f>_xlfn.NUMBERVALUE(Test_Length_Start[[#This Row],[Column4]])</f>
        <v>5.4132216575723799E-2</v>
      </c>
      <c r="H1930" s="4">
        <f>_xlfn.NUMBERVALUE(Test_Length_Start[[#This Row],[Column5]])</f>
        <v>0.109688878788599</v>
      </c>
      <c r="I1930" s="4">
        <f>_xlfn.NUMBERVALUE(Test_Length_Start[[#This Row],[Column6]])</f>
        <v>4.2553936553089602E-2</v>
      </c>
      <c r="J1930" s="4">
        <f>_xlfn.NUMBERVALUE(Test_Length_Start[[#This Row],[Column7]])</f>
        <v>8.9854980167902596E-2</v>
      </c>
      <c r="K1930" s="4">
        <f>_xlfn.NUMBERVALUE(Test_Length_Start[[#This Row],[Column12]])</f>
        <v>4.6375343189574698</v>
      </c>
      <c r="L1930" s="8">
        <f>_xlfn.NUMBERVALUE(Test_Length_Start[[#This Row],[Column10]])</f>
        <v>0.18953895910583801</v>
      </c>
      <c r="M1930" s="4">
        <f>_xlfn.NUMBERVALUE(Test_Length_Start[[#This Row],[Column11]])</f>
        <v>0.41197721009264499</v>
      </c>
      <c r="N1930" s="8">
        <f>Tableau2[[#This Row],[Longueur manquante]]-(6-Tableau2[[#This Row],[longueur]])</f>
        <v>-3.6130439471174851</v>
      </c>
    </row>
    <row r="1931" spans="2:14" x14ac:dyDescent="0.25">
      <c r="B1931" s="3" t="str">
        <f t="shared" si="60"/>
        <v>9</v>
      </c>
      <c r="C1931" s="4" t="str">
        <f>Test_Length_Start[[#This Row],[Column1]]</f>
        <v>9-Camera-0,05</v>
      </c>
      <c r="D1931" s="3">
        <f t="shared" si="61"/>
        <v>0.5</v>
      </c>
      <c r="E1931" s="4">
        <f>_xlfn.NUMBERVALUE(Test_Length_Start[[#This Row],[Column2]])</f>
        <v>83.032093573298795</v>
      </c>
      <c r="F1931" s="4">
        <f>_xlfn.NUMBERVALUE(Test_Length_Start[[#This Row],[Column3]])</f>
        <v>1.98165636382723</v>
      </c>
      <c r="G1931" s="4">
        <f>_xlfn.NUMBERVALUE(Test_Length_Start[[#This Row],[Column4]])</f>
        <v>1.49805595471079E-2</v>
      </c>
      <c r="H1931" s="4">
        <f>_xlfn.NUMBERVALUE(Test_Length_Start[[#This Row],[Column5]])</f>
        <v>8.6389111661953594E-2</v>
      </c>
      <c r="I1931" s="4">
        <f>_xlfn.NUMBERVALUE(Test_Length_Start[[#This Row],[Column6]])</f>
        <v>1.2842312561141701E-2</v>
      </c>
      <c r="J1931" s="4">
        <f>_xlfn.NUMBERVALUE(Test_Length_Start[[#This Row],[Column7]])</f>
        <v>6.3967635361215497E-2</v>
      </c>
      <c r="K1931" s="4">
        <f>_xlfn.NUMBERVALUE(Test_Length_Start[[#This Row],[Column12]])</f>
        <v>4.0571996200596896</v>
      </c>
      <c r="L1931" s="8">
        <f>_xlfn.NUMBERVALUE(Test_Length_Start[[#This Row],[Column10]])</f>
        <v>3.87927931281438E-2</v>
      </c>
      <c r="M1931" s="4">
        <f>_xlfn.NUMBERVALUE(Test_Length_Start[[#This Row],[Column11]])</f>
        <v>0.376438931556558</v>
      </c>
      <c r="N1931" s="8">
        <f>Tableau2[[#This Row],[Longueur manquante]]-(6-Tableau2[[#This Row],[longueur]])</f>
        <v>-3.6419047046162123</v>
      </c>
    </row>
    <row r="1932" spans="2:14" x14ac:dyDescent="0.25">
      <c r="B1932" s="3" t="str">
        <f t="shared" si="60"/>
        <v>9</v>
      </c>
      <c r="C1932" s="4" t="str">
        <f>Test_Length_Start[[#This Row],[Column1]]</f>
        <v>9-Camera-0,05</v>
      </c>
      <c r="D1932" s="3">
        <f t="shared" si="61"/>
        <v>0.5</v>
      </c>
      <c r="E1932" s="4">
        <f>_xlfn.NUMBERVALUE(Test_Length_Start[[#This Row],[Column2]])</f>
        <v>83.960020787150398</v>
      </c>
      <c r="F1932" s="4">
        <f>_xlfn.NUMBERVALUE(Test_Length_Start[[#This Row],[Column3]])</f>
        <v>1.85887838263348</v>
      </c>
      <c r="G1932" s="4">
        <f>_xlfn.NUMBERVALUE(Test_Length_Start[[#This Row],[Column4]])</f>
        <v>3.1705331767945398E-2</v>
      </c>
      <c r="H1932" s="4">
        <f>_xlfn.NUMBERVALUE(Test_Length_Start[[#This Row],[Column5]])</f>
        <v>9.6361338097430901E-2</v>
      </c>
      <c r="I1932" s="4">
        <f>_xlfn.NUMBERVALUE(Test_Length_Start[[#This Row],[Column6]])</f>
        <v>2.81925559223455E-2</v>
      </c>
      <c r="J1932" s="4">
        <f>_xlfn.NUMBERVALUE(Test_Length_Start[[#This Row],[Column7]])</f>
        <v>7.8819834268788302E-2</v>
      </c>
      <c r="K1932" s="4">
        <f>_xlfn.NUMBERVALUE(Test_Length_Start[[#This Row],[Column12]])</f>
        <v>4.1782313550356696</v>
      </c>
      <c r="L1932" s="8">
        <f>_xlfn.NUMBERVALUE(Test_Length_Start[[#This Row],[Column10]])</f>
        <v>8.2705542136062501E-2</v>
      </c>
      <c r="M1932" s="4">
        <f>_xlfn.NUMBERVALUE(Test_Length_Start[[#This Row],[Column11]])</f>
        <v>0.35112582106330698</v>
      </c>
      <c r="N1932" s="8">
        <f>Tableau2[[#This Row],[Longueur manquante]]-(6-Tableau2[[#This Row],[longueur]])</f>
        <v>-3.7899957963032129</v>
      </c>
    </row>
    <row r="1933" spans="2:14" x14ac:dyDescent="0.25">
      <c r="B1933" s="3" t="str">
        <f t="shared" si="60"/>
        <v>9</v>
      </c>
      <c r="C1933" s="4" t="str">
        <f>Test_Length_Start[[#This Row],[Column1]]</f>
        <v>9-Camera-0,05</v>
      </c>
      <c r="D1933" s="3">
        <f t="shared" si="61"/>
        <v>0.5</v>
      </c>
      <c r="E1933" s="4">
        <f>_xlfn.NUMBERVALUE(Test_Length_Start[[#This Row],[Column2]])</f>
        <v>72.608398754078806</v>
      </c>
      <c r="F1933" s="4">
        <f>_xlfn.NUMBERVALUE(Test_Length_Start[[#This Row],[Column3]])</f>
        <v>1.91179569985348</v>
      </c>
      <c r="G1933" s="4">
        <f>_xlfn.NUMBERVALUE(Test_Length_Start[[#This Row],[Column4]])</f>
        <v>2.5633496866041501E-2</v>
      </c>
      <c r="H1933" s="4">
        <f>_xlfn.NUMBERVALUE(Test_Length_Start[[#This Row],[Column5]])</f>
        <v>8.7759783762260304E-2</v>
      </c>
      <c r="I1933" s="4">
        <f>_xlfn.NUMBERVALUE(Test_Length_Start[[#This Row],[Column6]])</f>
        <v>2.4952076849804401E-2</v>
      </c>
      <c r="J1933" s="4">
        <f>_xlfn.NUMBERVALUE(Test_Length_Start[[#This Row],[Column7]])</f>
        <v>7.1946517921400596E-2</v>
      </c>
      <c r="K1933" s="4">
        <f>_xlfn.NUMBERVALUE(Test_Length_Start[[#This Row],[Column12]])</f>
        <v>4.2617013369454</v>
      </c>
      <c r="L1933" s="8">
        <f>_xlfn.NUMBERVALUE(Test_Length_Start[[#This Row],[Column10]])</f>
        <v>8.8576678402682102E-2</v>
      </c>
      <c r="M1933" s="4">
        <f>_xlfn.NUMBERVALUE(Test_Length_Start[[#This Row],[Column11]])</f>
        <v>0.33402737022249102</v>
      </c>
      <c r="N1933" s="8">
        <f>Tableau2[[#This Row],[Longueur manquante]]-(6-Tableau2[[#This Row],[longueur]])</f>
        <v>-3.7541769299240291</v>
      </c>
    </row>
    <row r="1934" spans="2:14" x14ac:dyDescent="0.25">
      <c r="B1934" s="3" t="str">
        <f t="shared" si="60"/>
        <v>9</v>
      </c>
      <c r="C1934" s="4" t="str">
        <f>Test_Length_Start[[#This Row],[Column1]]</f>
        <v>9-Camera-0,05</v>
      </c>
      <c r="D1934" s="3">
        <f t="shared" si="61"/>
        <v>0.5</v>
      </c>
      <c r="E1934" s="4">
        <f>_xlfn.NUMBERVALUE(Test_Length_Start[[#This Row],[Column2]])</f>
        <v>12.485700154247199</v>
      </c>
      <c r="F1934" s="4">
        <f>_xlfn.NUMBERVALUE(Test_Length_Start[[#This Row],[Column3]])</f>
        <v>1.97742634427886</v>
      </c>
      <c r="G1934" s="4">
        <f>_xlfn.NUMBERVALUE(Test_Length_Start[[#This Row],[Column4]])</f>
        <v>0.13783909445516901</v>
      </c>
      <c r="H1934" s="4">
        <f>_xlfn.NUMBERVALUE(Test_Length_Start[[#This Row],[Column5]])</f>
        <v>0.14659054467174901</v>
      </c>
      <c r="I1934" s="4">
        <f>_xlfn.NUMBERVALUE(Test_Length_Start[[#This Row],[Column6]])</f>
        <v>8.4970243485607805E-2</v>
      </c>
      <c r="J1934" s="4">
        <f>_xlfn.NUMBERVALUE(Test_Length_Start[[#This Row],[Column7]])</f>
        <v>0.13501923813658501</v>
      </c>
      <c r="K1934" s="4">
        <f>_xlfn.NUMBERVALUE(Test_Length_Start[[#This Row],[Column12]])</f>
        <v>4.9863775229314298</v>
      </c>
      <c r="L1934" s="8">
        <f>_xlfn.NUMBERVALUE(Test_Length_Start[[#This Row],[Column10]])</f>
        <v>0.50512791495020704</v>
      </c>
      <c r="M1934" s="4">
        <f>_xlfn.NUMBERVALUE(Test_Length_Start[[#This Row],[Column11]])</f>
        <v>0.41313261247148703</v>
      </c>
      <c r="N1934" s="8">
        <f>Tableau2[[#This Row],[Longueur manquante]]-(6-Tableau2[[#This Row],[longueur]])</f>
        <v>-3.6094410432496531</v>
      </c>
    </row>
    <row r="1935" spans="2:14" x14ac:dyDescent="0.25">
      <c r="B1935" s="3" t="str">
        <f t="shared" si="60"/>
        <v>9</v>
      </c>
      <c r="C1935" s="4" t="str">
        <f>Test_Length_Start[[#This Row],[Column1]]</f>
        <v>9-Camera-0,05</v>
      </c>
      <c r="D1935" s="3">
        <f t="shared" si="61"/>
        <v>0.5</v>
      </c>
      <c r="E1935" s="4">
        <f>_xlfn.NUMBERVALUE(Test_Length_Start[[#This Row],[Column2]])</f>
        <v>68.981082461638195</v>
      </c>
      <c r="F1935" s="4">
        <f>_xlfn.NUMBERVALUE(Test_Length_Start[[#This Row],[Column3]])</f>
        <v>2.1911397138584001</v>
      </c>
      <c r="G1935" s="4">
        <f>_xlfn.NUMBERVALUE(Test_Length_Start[[#This Row],[Column4]])</f>
        <v>7.1208765908238006E-2</v>
      </c>
      <c r="H1935" s="4">
        <f>_xlfn.NUMBERVALUE(Test_Length_Start[[#This Row],[Column5]])</f>
        <v>0.112601233593305</v>
      </c>
      <c r="I1935" s="4">
        <f>_xlfn.NUMBERVALUE(Test_Length_Start[[#This Row],[Column6]])</f>
        <v>5.8705626988382803E-2</v>
      </c>
      <c r="J1935" s="4">
        <f>_xlfn.NUMBERVALUE(Test_Length_Start[[#This Row],[Column7]])</f>
        <v>0.106005017674051</v>
      </c>
      <c r="K1935" s="4">
        <f>_xlfn.NUMBERVALUE(Test_Length_Start[[#This Row],[Column12]])</f>
        <v>4.2516929149860498</v>
      </c>
      <c r="L1935" s="8">
        <f>_xlfn.NUMBERVALUE(Test_Length_Start[[#This Row],[Column10]])</f>
        <v>0.266068187009386</v>
      </c>
      <c r="M1935" s="4">
        <f>_xlfn.NUMBERVALUE(Test_Length_Start[[#This Row],[Column11]])</f>
        <v>0.37649691793072698</v>
      </c>
      <c r="N1935" s="8">
        <f>Tableau2[[#This Row],[Longueur manquante]]-(6-Tableau2[[#This Row],[longueur]])</f>
        <v>-3.432363368210873</v>
      </c>
    </row>
    <row r="1936" spans="2:14" x14ac:dyDescent="0.25">
      <c r="B1936" s="3" t="str">
        <f t="shared" si="60"/>
        <v>9</v>
      </c>
      <c r="C1936" s="4" t="str">
        <f>Test_Length_Start[[#This Row],[Column1]]</f>
        <v>9-Camera-0,05</v>
      </c>
      <c r="D1936" s="3">
        <f t="shared" si="61"/>
        <v>0.5</v>
      </c>
      <c r="E1936" s="4">
        <f>_xlfn.NUMBERVALUE(Test_Length_Start[[#This Row],[Column2]])</f>
        <v>54.917075007565501</v>
      </c>
      <c r="F1936" s="4">
        <f>_xlfn.NUMBERVALUE(Test_Length_Start[[#This Row],[Column3]])</f>
        <v>1.8816042097348999</v>
      </c>
      <c r="G1936" s="4">
        <f>_xlfn.NUMBERVALUE(Test_Length_Start[[#This Row],[Column4]])</f>
        <v>5.5448664473487203E-2</v>
      </c>
      <c r="H1936" s="4">
        <f>_xlfn.NUMBERVALUE(Test_Length_Start[[#This Row],[Column5]])</f>
        <v>0.105920481666407</v>
      </c>
      <c r="I1936" s="4">
        <f>_xlfn.NUMBERVALUE(Test_Length_Start[[#This Row],[Column6]])</f>
        <v>4.2055421496552697E-2</v>
      </c>
      <c r="J1936" s="4">
        <f>_xlfn.NUMBERVALUE(Test_Length_Start[[#This Row],[Column7]])</f>
        <v>0.10474976672507399</v>
      </c>
      <c r="K1936" s="4">
        <f>_xlfn.NUMBERVALUE(Test_Length_Start[[#This Row],[Column12]])</f>
        <v>3.96851153194438</v>
      </c>
      <c r="L1936" s="8">
        <f>_xlfn.NUMBERVALUE(Test_Length_Start[[#This Row],[Column10]])</f>
        <v>0.17475551934105901</v>
      </c>
      <c r="M1936" s="4">
        <f>_xlfn.NUMBERVALUE(Test_Length_Start[[#This Row],[Column11]])</f>
        <v>0.35806427715921402</v>
      </c>
      <c r="N1936" s="8">
        <f>Tableau2[[#This Row],[Longueur manquante]]-(6-Tableau2[[#This Row],[longueur]])</f>
        <v>-3.7603315131058861</v>
      </c>
    </row>
    <row r="1937" spans="2:14" x14ac:dyDescent="0.25">
      <c r="B1937" s="3" t="str">
        <f t="shared" si="60"/>
        <v>9</v>
      </c>
      <c r="C1937" s="4" t="str">
        <f>Test_Length_Start[[#This Row],[Column1]]</f>
        <v>9-Camera-0,05</v>
      </c>
      <c r="D1937" s="3">
        <f t="shared" si="61"/>
        <v>0.5</v>
      </c>
      <c r="E1937" s="4">
        <f>_xlfn.NUMBERVALUE(Test_Length_Start[[#This Row],[Column2]])</f>
        <v>62.429905732070097</v>
      </c>
      <c r="F1937" s="4">
        <f>_xlfn.NUMBERVALUE(Test_Length_Start[[#This Row],[Column3]])</f>
        <v>1.9024470858140301</v>
      </c>
      <c r="G1937" s="4">
        <f>_xlfn.NUMBERVALUE(Test_Length_Start[[#This Row],[Column4]])</f>
        <v>4.58160064503213E-2</v>
      </c>
      <c r="H1937" s="4">
        <f>_xlfn.NUMBERVALUE(Test_Length_Start[[#This Row],[Column5]])</f>
        <v>0.100465778505672</v>
      </c>
      <c r="I1937" s="4">
        <f>_xlfn.NUMBERVALUE(Test_Length_Start[[#This Row],[Column6]])</f>
        <v>4.0078169643336797E-2</v>
      </c>
      <c r="J1937" s="4">
        <f>_xlfn.NUMBERVALUE(Test_Length_Start[[#This Row],[Column7]])</f>
        <v>8.7361172681029595E-2</v>
      </c>
      <c r="K1937" s="4">
        <f>_xlfn.NUMBERVALUE(Test_Length_Start[[#This Row],[Column12]])</f>
        <v>6.0335413790307904</v>
      </c>
      <c r="L1937" s="8">
        <f>_xlfn.NUMBERVALUE(Test_Length_Start[[#This Row],[Column10]])</f>
        <v>0.12687762314970399</v>
      </c>
      <c r="M1937" s="4">
        <f>_xlfn.NUMBERVALUE(Test_Length_Start[[#This Row],[Column11]])</f>
        <v>0.40138588738585801</v>
      </c>
      <c r="N1937" s="8">
        <f>Tableau2[[#This Row],[Longueur manquante]]-(6-Tableau2[[#This Row],[longueur]])</f>
        <v>-3.6961670268001119</v>
      </c>
    </row>
    <row r="1938" spans="2:14" x14ac:dyDescent="0.25">
      <c r="B1938" s="3" t="str">
        <f t="shared" si="60"/>
        <v>9</v>
      </c>
      <c r="C1938" s="4" t="str">
        <f>Test_Length_Start[[#This Row],[Column1]]</f>
        <v>9-Camera-0,05</v>
      </c>
      <c r="D1938" s="3">
        <f t="shared" si="61"/>
        <v>0.5</v>
      </c>
      <c r="E1938" s="4">
        <f>_xlfn.NUMBERVALUE(Test_Length_Start[[#This Row],[Column2]])</f>
        <v>85.915303655203303</v>
      </c>
      <c r="F1938" s="4">
        <f>_xlfn.NUMBERVALUE(Test_Length_Start[[#This Row],[Column3]])</f>
        <v>2.00094178195579</v>
      </c>
      <c r="G1938" s="4">
        <f>_xlfn.NUMBERVALUE(Test_Length_Start[[#This Row],[Column4]])</f>
        <v>4.0363927411808199E-2</v>
      </c>
      <c r="H1938" s="4">
        <f>_xlfn.NUMBERVALUE(Test_Length_Start[[#This Row],[Column5]])</f>
        <v>0.10737321766709899</v>
      </c>
      <c r="I1938" s="4">
        <f>_xlfn.NUMBERVALUE(Test_Length_Start[[#This Row],[Column6]])</f>
        <v>2.9620218294103901E-2</v>
      </c>
      <c r="J1938" s="4">
        <f>_xlfn.NUMBERVALUE(Test_Length_Start[[#This Row],[Column7]])</f>
        <v>7.9601286930130105E-2</v>
      </c>
      <c r="K1938" s="4">
        <f>_xlfn.NUMBERVALUE(Test_Length_Start[[#This Row],[Column12]])</f>
        <v>3.7885853260522699</v>
      </c>
      <c r="L1938" s="8">
        <f>_xlfn.NUMBERVALUE(Test_Length_Start[[#This Row],[Column10]])</f>
        <v>0.28010059064896897</v>
      </c>
      <c r="M1938" s="4">
        <f>_xlfn.NUMBERVALUE(Test_Length_Start[[#This Row],[Column11]])</f>
        <v>0.43897578110434798</v>
      </c>
      <c r="N1938" s="8">
        <f>Tableau2[[#This Row],[Longueur manquante]]-(6-Tableau2[[#This Row],[longueur]])</f>
        <v>-3.560082436939862</v>
      </c>
    </row>
    <row r="1939" spans="2:14" x14ac:dyDescent="0.25">
      <c r="B1939" s="3" t="str">
        <f t="shared" si="60"/>
        <v>9</v>
      </c>
      <c r="C1939" s="4" t="str">
        <f>Test_Length_Start[[#This Row],[Column1]]</f>
        <v>9-Camera-0,05</v>
      </c>
      <c r="D1939" s="3">
        <f t="shared" si="61"/>
        <v>0.5</v>
      </c>
      <c r="E1939" s="4">
        <f>_xlfn.NUMBERVALUE(Test_Length_Start[[#This Row],[Column2]])</f>
        <v>70.301920428569503</v>
      </c>
      <c r="F1939" s="4">
        <f>_xlfn.NUMBERVALUE(Test_Length_Start[[#This Row],[Column3]])</f>
        <v>2.0230114323833601</v>
      </c>
      <c r="G1939" s="4">
        <f>_xlfn.NUMBERVALUE(Test_Length_Start[[#This Row],[Column4]])</f>
        <v>4.1666335229597597E-2</v>
      </c>
      <c r="H1939" s="4">
        <f>_xlfn.NUMBERVALUE(Test_Length_Start[[#This Row],[Column5]])</f>
        <v>0.10928999878097601</v>
      </c>
      <c r="I1939" s="4">
        <f>_xlfn.NUMBERVALUE(Test_Length_Start[[#This Row],[Column6]])</f>
        <v>1.7420977084996001E-2</v>
      </c>
      <c r="J1939" s="4">
        <f>_xlfn.NUMBERVALUE(Test_Length_Start[[#This Row],[Column7]])</f>
        <v>8.3148434809320895E-2</v>
      </c>
      <c r="K1939" s="4">
        <f>_xlfn.NUMBERVALUE(Test_Length_Start[[#This Row],[Column12]])</f>
        <v>3.47483840899076</v>
      </c>
      <c r="L1939" s="8">
        <f>_xlfn.NUMBERVALUE(Test_Length_Start[[#This Row],[Column10]])</f>
        <v>0.35960259223266</v>
      </c>
      <c r="M1939" s="4">
        <f>_xlfn.NUMBERVALUE(Test_Length_Start[[#This Row],[Column11]])</f>
        <v>0.48795655059186899</v>
      </c>
      <c r="N1939" s="8">
        <f>Tableau2[[#This Row],[Longueur manquante]]-(6-Tableau2[[#This Row],[longueur]])</f>
        <v>-3.4890320170247708</v>
      </c>
    </row>
    <row r="1940" spans="2:14" x14ac:dyDescent="0.25">
      <c r="B1940" s="3" t="str">
        <f t="shared" si="60"/>
        <v>9</v>
      </c>
      <c r="C1940" s="4" t="str">
        <f>Test_Length_Start[[#This Row],[Column1]]</f>
        <v>9-Camera-0,05</v>
      </c>
      <c r="D1940" s="3">
        <f t="shared" si="61"/>
        <v>0.5</v>
      </c>
      <c r="E1940" s="4">
        <f>_xlfn.NUMBERVALUE(Test_Length_Start[[#This Row],[Column2]])</f>
        <v>72.617972718154704</v>
      </c>
      <c r="F1940" s="4">
        <f>_xlfn.NUMBERVALUE(Test_Length_Start[[#This Row],[Column3]])</f>
        <v>1.86338358076455</v>
      </c>
      <c r="G1940" s="4">
        <f>_xlfn.NUMBERVALUE(Test_Length_Start[[#This Row],[Column4]])</f>
        <v>4.5975996347470897E-2</v>
      </c>
      <c r="H1940" s="4">
        <f>_xlfn.NUMBERVALUE(Test_Length_Start[[#This Row],[Column5]])</f>
        <v>0.110585563769781</v>
      </c>
      <c r="I1940" s="4">
        <f>_xlfn.NUMBERVALUE(Test_Length_Start[[#This Row],[Column6]])</f>
        <v>4.1781867755187101E-2</v>
      </c>
      <c r="J1940" s="4">
        <f>_xlfn.NUMBERVALUE(Test_Length_Start[[#This Row],[Column7]])</f>
        <v>9.6127526673146696E-2</v>
      </c>
      <c r="K1940" s="4">
        <f>_xlfn.NUMBERVALUE(Test_Length_Start[[#This Row],[Column12]])</f>
        <v>3.7879368639551099</v>
      </c>
      <c r="L1940" s="8">
        <f>_xlfn.NUMBERVALUE(Test_Length_Start[[#This Row],[Column10]])</f>
        <v>0.124448800500256</v>
      </c>
      <c r="M1940" s="4">
        <f>_xlfn.NUMBERVALUE(Test_Length_Start[[#This Row],[Column11]])</f>
        <v>0.38630901571996401</v>
      </c>
      <c r="N1940" s="8">
        <f>Tableau2[[#This Row],[Longueur manquante]]-(6-Tableau2[[#This Row],[longueur]])</f>
        <v>-3.7503074035154862</v>
      </c>
    </row>
    <row r="1941" spans="2:14" x14ac:dyDescent="0.25">
      <c r="B1941" s="3" t="str">
        <f t="shared" si="60"/>
        <v>9</v>
      </c>
      <c r="C1941" s="4" t="str">
        <f>Test_Length_Start[[#This Row],[Column1]]</f>
        <v>9-Camera-0,05</v>
      </c>
      <c r="D1941" s="3">
        <f t="shared" si="61"/>
        <v>0.5</v>
      </c>
      <c r="E1941" s="4">
        <f>_xlfn.NUMBERVALUE(Test_Length_Start[[#This Row],[Column2]])</f>
        <v>86.490857517863304</v>
      </c>
      <c r="F1941" s="4">
        <f>_xlfn.NUMBERVALUE(Test_Length_Start[[#This Row],[Column3]])</f>
        <v>1.8115245895088901</v>
      </c>
      <c r="G1941" s="4">
        <f>_xlfn.NUMBERVALUE(Test_Length_Start[[#This Row],[Column4]])</f>
        <v>1.4226360604716E-2</v>
      </c>
      <c r="H1941" s="4">
        <f>_xlfn.NUMBERVALUE(Test_Length_Start[[#This Row],[Column5]])</f>
        <v>8.8183408423515505E-2</v>
      </c>
      <c r="I1941" s="4">
        <f>_xlfn.NUMBERVALUE(Test_Length_Start[[#This Row],[Column6]])</f>
        <v>1.2245346306963001E-2</v>
      </c>
      <c r="J1941" s="4">
        <f>_xlfn.NUMBERVALUE(Test_Length_Start[[#This Row],[Column7]])</f>
        <v>7.1548668470044305E-2</v>
      </c>
      <c r="K1941" s="4">
        <f>_xlfn.NUMBERVALUE(Test_Length_Start[[#This Row],[Column12]])</f>
        <v>3.9030120220268101</v>
      </c>
      <c r="L1941" s="8">
        <f>_xlfn.NUMBERVALUE(Test_Length_Start[[#This Row],[Column10]])</f>
        <v>6.8748370244161E-2</v>
      </c>
      <c r="M1941" s="4">
        <f>_xlfn.NUMBERVALUE(Test_Length_Start[[#This Row],[Column11]])</f>
        <v>0.34476092043671203</v>
      </c>
      <c r="N1941" s="8">
        <f>Tableau2[[#This Row],[Longueur manquante]]-(6-Tableau2[[#This Row],[longueur]])</f>
        <v>-3.8437144900543978</v>
      </c>
    </row>
    <row r="1942" spans="2:14" x14ac:dyDescent="0.25">
      <c r="B1942" s="3" t="str">
        <f t="shared" si="60"/>
        <v>9</v>
      </c>
      <c r="C1942" s="4" t="str">
        <f>Test_Length_Start[[#This Row],[Column1]]</f>
        <v>9-Camera-0,1</v>
      </c>
      <c r="D1942" s="3">
        <f t="shared" si="61"/>
        <v>1</v>
      </c>
      <c r="E1942" s="4">
        <f>_xlfn.NUMBERVALUE(Test_Length_Start[[#This Row],[Column2]])</f>
        <v>24.117678906093701</v>
      </c>
      <c r="F1942" s="4">
        <f>_xlfn.NUMBERVALUE(Test_Length_Start[[#This Row],[Column3]])</f>
        <v>2.1471322719569601</v>
      </c>
      <c r="G1942" s="4">
        <f>_xlfn.NUMBERVALUE(Test_Length_Start[[#This Row],[Column4]])</f>
        <v>0.118976304899471</v>
      </c>
      <c r="H1942" s="4">
        <f>_xlfn.NUMBERVALUE(Test_Length_Start[[#This Row],[Column5]])</f>
        <v>0.17216876418949301</v>
      </c>
      <c r="I1942" s="4">
        <f>_xlfn.NUMBERVALUE(Test_Length_Start[[#This Row],[Column6]])</f>
        <v>0.102384429233621</v>
      </c>
      <c r="J1942" s="4">
        <f>_xlfn.NUMBERVALUE(Test_Length_Start[[#This Row],[Column7]])</f>
        <v>0.160847167343808</v>
      </c>
      <c r="K1942" s="4">
        <f>_xlfn.NUMBERVALUE(Test_Length_Start[[#This Row],[Column12]])</f>
        <v>3.8999551769811598</v>
      </c>
      <c r="L1942" s="8">
        <f>_xlfn.NUMBERVALUE(Test_Length_Start[[#This Row],[Column10]])</f>
        <v>0.38440466750455798</v>
      </c>
      <c r="M1942" s="4">
        <f>_xlfn.NUMBERVALUE(Test_Length_Start[[#This Row],[Column11]])</f>
        <v>0.42585045091067197</v>
      </c>
      <c r="N1942" s="8">
        <f>Tableau2[[#This Row],[Longueur manquante]]-(6-Tableau2[[#This Row],[longueur]])</f>
        <v>-3.4270172771323679</v>
      </c>
    </row>
    <row r="1943" spans="2:14" x14ac:dyDescent="0.25">
      <c r="B1943" s="3" t="str">
        <f t="shared" si="60"/>
        <v>9</v>
      </c>
      <c r="C1943" s="4" t="str">
        <f>Test_Length_Start[[#This Row],[Column1]]</f>
        <v>9-Camera-0,1</v>
      </c>
      <c r="D1943" s="3">
        <f t="shared" si="61"/>
        <v>1</v>
      </c>
      <c r="E1943" s="4">
        <f>_xlfn.NUMBERVALUE(Test_Length_Start[[#This Row],[Column2]])</f>
        <v>81.963133163838904</v>
      </c>
      <c r="F1943" s="4">
        <f>_xlfn.NUMBERVALUE(Test_Length_Start[[#This Row],[Column3]])</f>
        <v>1.9465442200262399</v>
      </c>
      <c r="G1943" s="4">
        <f>_xlfn.NUMBERVALUE(Test_Length_Start[[#This Row],[Column4]])</f>
        <v>3.3051076826655298E-2</v>
      </c>
      <c r="H1943" s="4">
        <f>_xlfn.NUMBERVALUE(Test_Length_Start[[#This Row],[Column5]])</f>
        <v>9.0803282238257996E-2</v>
      </c>
      <c r="I1943" s="4">
        <f>_xlfn.NUMBERVALUE(Test_Length_Start[[#This Row],[Column6]])</f>
        <v>3.05520041554103E-2</v>
      </c>
      <c r="J1943" s="4">
        <f>_xlfn.NUMBERVALUE(Test_Length_Start[[#This Row],[Column7]])</f>
        <v>7.8060993181713098E-2</v>
      </c>
      <c r="K1943" s="4">
        <f>_xlfn.NUMBERVALUE(Test_Length_Start[[#This Row],[Column12]])</f>
        <v>3.2193381460383499</v>
      </c>
      <c r="L1943" s="8">
        <f>_xlfn.NUMBERVALUE(Test_Length_Start[[#This Row],[Column10]])</f>
        <v>8.77879306522069E-2</v>
      </c>
      <c r="M1943" s="4">
        <f>_xlfn.NUMBERVALUE(Test_Length_Start[[#This Row],[Column11]])</f>
        <v>0.34755977447303599</v>
      </c>
      <c r="N1943" s="8">
        <f>Tableau2[[#This Row],[Longueur manquante]]-(6-Tableau2[[#This Row],[longueur]])</f>
        <v>-3.705896005500724</v>
      </c>
    </row>
    <row r="1944" spans="2:14" x14ac:dyDescent="0.25">
      <c r="B1944" s="3" t="str">
        <f t="shared" si="60"/>
        <v>9</v>
      </c>
      <c r="C1944" s="4" t="str">
        <f>Test_Length_Start[[#This Row],[Column1]]</f>
        <v>9-Camera-0,1</v>
      </c>
      <c r="D1944" s="3">
        <f t="shared" si="61"/>
        <v>1</v>
      </c>
      <c r="E1944" s="4">
        <f>_xlfn.NUMBERVALUE(Test_Length_Start[[#This Row],[Column2]])</f>
        <v>79.678254358468493</v>
      </c>
      <c r="F1944" s="4">
        <f>_xlfn.NUMBERVALUE(Test_Length_Start[[#This Row],[Column3]])</f>
        <v>2.0944617845874798</v>
      </c>
      <c r="G1944" s="4">
        <f>_xlfn.NUMBERVALUE(Test_Length_Start[[#This Row],[Column4]])</f>
        <v>0.16019596635818101</v>
      </c>
      <c r="H1944" s="4">
        <f>_xlfn.NUMBERVALUE(Test_Length_Start[[#This Row],[Column5]])</f>
        <v>0.15930251772474199</v>
      </c>
      <c r="I1944" s="4">
        <f>_xlfn.NUMBERVALUE(Test_Length_Start[[#This Row],[Column6]])</f>
        <v>0.122840433770217</v>
      </c>
      <c r="J1944" s="4">
        <f>_xlfn.NUMBERVALUE(Test_Length_Start[[#This Row],[Column7]])</f>
        <v>0.139857642840129</v>
      </c>
      <c r="K1944" s="4">
        <f>_xlfn.NUMBERVALUE(Test_Length_Start[[#This Row],[Column12]])</f>
        <v>3.3754837560700199</v>
      </c>
      <c r="L1944" s="8">
        <f>_xlfn.NUMBERVALUE(Test_Length_Start[[#This Row],[Column10]])</f>
        <v>0.465508786410949</v>
      </c>
      <c r="M1944" s="4">
        <f>_xlfn.NUMBERVALUE(Test_Length_Start[[#This Row],[Column11]])</f>
        <v>0.45460866277522799</v>
      </c>
      <c r="N1944" s="8">
        <f>Tableau2[[#This Row],[Longueur manquante]]-(6-Tableau2[[#This Row],[longueur]])</f>
        <v>-3.4509295526372923</v>
      </c>
    </row>
    <row r="1945" spans="2:14" x14ac:dyDescent="0.25">
      <c r="B1945" s="3" t="str">
        <f t="shared" si="60"/>
        <v>9</v>
      </c>
      <c r="C1945" s="4" t="str">
        <f>Test_Length_Start[[#This Row],[Column1]]</f>
        <v>9-Camera-0,1</v>
      </c>
      <c r="D1945" s="3">
        <f t="shared" si="61"/>
        <v>1</v>
      </c>
      <c r="E1945" s="4">
        <f>_xlfn.NUMBERVALUE(Test_Length_Start[[#This Row],[Column2]])</f>
        <v>84.573174418924793</v>
      </c>
      <c r="F1945" s="4">
        <f>_xlfn.NUMBERVALUE(Test_Length_Start[[#This Row],[Column3]])</f>
        <v>1.9359224424429899</v>
      </c>
      <c r="G1945" s="4">
        <f>_xlfn.NUMBERVALUE(Test_Length_Start[[#This Row],[Column4]])</f>
        <v>4.9286036453217601E-2</v>
      </c>
      <c r="H1945" s="4">
        <f>_xlfn.NUMBERVALUE(Test_Length_Start[[#This Row],[Column5]])</f>
        <v>0.103049149684903</v>
      </c>
      <c r="I1945" s="4">
        <f>_xlfn.NUMBERVALUE(Test_Length_Start[[#This Row],[Column6]])</f>
        <v>4.4210038276420699E-2</v>
      </c>
      <c r="J1945" s="4">
        <f>_xlfn.NUMBERVALUE(Test_Length_Start[[#This Row],[Column7]])</f>
        <v>9.3458848184723595E-2</v>
      </c>
      <c r="K1945" s="4">
        <f>_xlfn.NUMBERVALUE(Test_Length_Start[[#This Row],[Column12]])</f>
        <v>2.9587456249864701</v>
      </c>
      <c r="L1945" s="8">
        <f>_xlfn.NUMBERVALUE(Test_Length_Start[[#This Row],[Column10]])</f>
        <v>0.122250209284926</v>
      </c>
      <c r="M1945" s="4">
        <f>_xlfn.NUMBERVALUE(Test_Length_Start[[#This Row],[Column11]])</f>
        <v>0.382354033019219</v>
      </c>
      <c r="N1945" s="8">
        <f>Tableau2[[#This Row],[Longueur manquante]]-(6-Tableau2[[#This Row],[longueur]])</f>
        <v>-3.6817235245377908</v>
      </c>
    </row>
    <row r="1946" spans="2:14" x14ac:dyDescent="0.25">
      <c r="B1946" s="3" t="str">
        <f t="shared" si="60"/>
        <v>9</v>
      </c>
      <c r="C1946" s="4" t="str">
        <f>Test_Length_Start[[#This Row],[Column1]]</f>
        <v>9-Camera-0,1</v>
      </c>
      <c r="D1946" s="3">
        <f t="shared" si="61"/>
        <v>1</v>
      </c>
      <c r="E1946" s="4">
        <f>_xlfn.NUMBERVALUE(Test_Length_Start[[#This Row],[Column2]])</f>
        <v>48.410993557440698</v>
      </c>
      <c r="F1946" s="4">
        <f>_xlfn.NUMBERVALUE(Test_Length_Start[[#This Row],[Column3]])</f>
        <v>2.1512401105503498</v>
      </c>
      <c r="G1946" s="4">
        <f>_xlfn.NUMBERVALUE(Test_Length_Start[[#This Row],[Column4]])</f>
        <v>8.5645955679798699E-2</v>
      </c>
      <c r="H1946" s="4">
        <f>_xlfn.NUMBERVALUE(Test_Length_Start[[#This Row],[Column5]])</f>
        <v>0.141295172970512</v>
      </c>
      <c r="I1946" s="4">
        <f>_xlfn.NUMBERVALUE(Test_Length_Start[[#This Row],[Column6]])</f>
        <v>7.0490914107161601E-2</v>
      </c>
      <c r="J1946" s="4">
        <f>_xlfn.NUMBERVALUE(Test_Length_Start[[#This Row],[Column7]])</f>
        <v>0.134672447825541</v>
      </c>
      <c r="K1946" s="4">
        <f>_xlfn.NUMBERVALUE(Test_Length_Start[[#This Row],[Column12]])</f>
        <v>3.1459737679688198</v>
      </c>
      <c r="L1946" s="8">
        <f>_xlfn.NUMBERVALUE(Test_Length_Start[[#This Row],[Column10]])</f>
        <v>0.235173854665958</v>
      </c>
      <c r="M1946" s="4">
        <f>_xlfn.NUMBERVALUE(Test_Length_Start[[#This Row],[Column11]])</f>
        <v>0.36727356197112299</v>
      </c>
      <c r="N1946" s="8">
        <f>Tableau2[[#This Row],[Longueur manquante]]-(6-Tableau2[[#This Row],[longueur]])</f>
        <v>-3.4814863274785273</v>
      </c>
    </row>
    <row r="1947" spans="2:14" x14ac:dyDescent="0.25">
      <c r="B1947" s="3" t="str">
        <f t="shared" si="60"/>
        <v>9</v>
      </c>
      <c r="C1947" s="4" t="str">
        <f>Test_Length_Start[[#This Row],[Column1]]</f>
        <v>9-Camera-0,1</v>
      </c>
      <c r="D1947" s="3">
        <f t="shared" si="61"/>
        <v>1</v>
      </c>
      <c r="E1947" s="4">
        <f>_xlfn.NUMBERVALUE(Test_Length_Start[[#This Row],[Column2]])</f>
        <v>28.5406249727404</v>
      </c>
      <c r="F1947" s="4">
        <f>_xlfn.NUMBERVALUE(Test_Length_Start[[#This Row],[Column3]])</f>
        <v>1.82037800104069</v>
      </c>
      <c r="G1947" s="4">
        <f>_xlfn.NUMBERVALUE(Test_Length_Start[[#This Row],[Column4]])</f>
        <v>0.102498953753813</v>
      </c>
      <c r="H1947" s="4">
        <f>_xlfn.NUMBERVALUE(Test_Length_Start[[#This Row],[Column5]])</f>
        <v>0.14116130815720701</v>
      </c>
      <c r="I1947" s="4">
        <f>_xlfn.NUMBERVALUE(Test_Length_Start[[#This Row],[Column6]])</f>
        <v>8.3617226288192098E-2</v>
      </c>
      <c r="J1947" s="4">
        <f>_xlfn.NUMBERVALUE(Test_Length_Start[[#This Row],[Column7]])</f>
        <v>0.128504987104893</v>
      </c>
      <c r="K1947" s="4">
        <f>_xlfn.NUMBERVALUE(Test_Length_Start[[#This Row],[Column12]])</f>
        <v>3.7680498759727898</v>
      </c>
      <c r="L1947" s="8">
        <f>_xlfn.NUMBERVALUE(Test_Length_Start[[#This Row],[Column10]])</f>
        <v>0.33799734569935003</v>
      </c>
      <c r="M1947" s="4">
        <f>_xlfn.NUMBERVALUE(Test_Length_Start[[#This Row],[Column11]])</f>
        <v>0.34361160658444201</v>
      </c>
      <c r="N1947" s="8">
        <f>Tableau2[[#This Row],[Longueur manquante]]-(6-Tableau2[[#This Row],[longueur]])</f>
        <v>-3.8360103923748681</v>
      </c>
    </row>
    <row r="1948" spans="2:14" x14ac:dyDescent="0.25">
      <c r="B1948" s="3" t="str">
        <f t="shared" si="60"/>
        <v>9</v>
      </c>
      <c r="C1948" s="4" t="str">
        <f>Test_Length_Start[[#This Row],[Column1]]</f>
        <v>9-Camera-0,1</v>
      </c>
      <c r="D1948" s="3">
        <f t="shared" si="61"/>
        <v>1</v>
      </c>
      <c r="E1948" s="4">
        <f>_xlfn.NUMBERVALUE(Test_Length_Start[[#This Row],[Column2]])</f>
        <v>47.240058657851698</v>
      </c>
      <c r="F1948" s="4">
        <f>_xlfn.NUMBERVALUE(Test_Length_Start[[#This Row],[Column3]])</f>
        <v>2.18449758102498</v>
      </c>
      <c r="G1948" s="4">
        <f>_xlfn.NUMBERVALUE(Test_Length_Start[[#This Row],[Column4]])</f>
        <v>6.4532563872643195E-2</v>
      </c>
      <c r="H1948" s="4">
        <f>_xlfn.NUMBERVALUE(Test_Length_Start[[#This Row],[Column5]])</f>
        <v>0.130513101904222</v>
      </c>
      <c r="I1948" s="4">
        <f>_xlfn.NUMBERVALUE(Test_Length_Start[[#This Row],[Column6]])</f>
        <v>4.3287632602181297E-2</v>
      </c>
      <c r="J1948" s="4">
        <f>_xlfn.NUMBERVALUE(Test_Length_Start[[#This Row],[Column7]])</f>
        <v>0.12054033762630199</v>
      </c>
      <c r="K1948" s="4">
        <f>_xlfn.NUMBERVALUE(Test_Length_Start[[#This Row],[Column12]])</f>
        <v>3.1378189980750899</v>
      </c>
      <c r="L1948" s="8">
        <f>_xlfn.NUMBERVALUE(Test_Length_Start[[#This Row],[Column10]])</f>
        <v>0.21708486674146599</v>
      </c>
      <c r="M1948" s="4">
        <f>_xlfn.NUMBERVALUE(Test_Length_Start[[#This Row],[Column11]])</f>
        <v>0.388037613129743</v>
      </c>
      <c r="N1948" s="8">
        <f>Tableau2[[#This Row],[Longueur manquante]]-(6-Tableau2[[#This Row],[longueur]])</f>
        <v>-3.4274648058452768</v>
      </c>
    </row>
    <row r="1949" spans="2:14" x14ac:dyDescent="0.25">
      <c r="B1949" s="3" t="str">
        <f t="shared" si="60"/>
        <v>9</v>
      </c>
      <c r="C1949" s="4" t="str">
        <f>Test_Length_Start[[#This Row],[Column1]]</f>
        <v>9-Camera-0,1</v>
      </c>
      <c r="D1949" s="3">
        <f t="shared" si="61"/>
        <v>1</v>
      </c>
      <c r="E1949" s="4">
        <f>_xlfn.NUMBERVALUE(Test_Length_Start[[#This Row],[Column2]])</f>
        <v>40.042052191967002</v>
      </c>
      <c r="F1949" s="4">
        <f>_xlfn.NUMBERVALUE(Test_Length_Start[[#This Row],[Column3]])</f>
        <v>2.09117260704932</v>
      </c>
      <c r="G1949" s="4">
        <f>_xlfn.NUMBERVALUE(Test_Length_Start[[#This Row],[Column4]])</f>
        <v>6.2504413505825904E-2</v>
      </c>
      <c r="H1949" s="4">
        <f>_xlfn.NUMBERVALUE(Test_Length_Start[[#This Row],[Column5]])</f>
        <v>0.122849316020969</v>
      </c>
      <c r="I1949" s="4">
        <f>_xlfn.NUMBERVALUE(Test_Length_Start[[#This Row],[Column6]])</f>
        <v>4.9881488719280498E-2</v>
      </c>
      <c r="J1949" s="4">
        <f>_xlfn.NUMBERVALUE(Test_Length_Start[[#This Row],[Column7]])</f>
        <v>0.114529806910695</v>
      </c>
      <c r="K1949" s="4">
        <f>_xlfn.NUMBERVALUE(Test_Length_Start[[#This Row],[Column12]])</f>
        <v>2.8001323209609801</v>
      </c>
      <c r="L1949" s="8">
        <f>_xlfn.NUMBERVALUE(Test_Length_Start[[#This Row],[Column10]])</f>
        <v>0.177915756751581</v>
      </c>
      <c r="M1949" s="4">
        <f>_xlfn.NUMBERVALUE(Test_Length_Start[[#This Row],[Column11]])</f>
        <v>0.365105395719998</v>
      </c>
      <c r="N1949" s="8">
        <f>Tableau2[[#This Row],[Longueur manquante]]-(6-Tableau2[[#This Row],[longueur]])</f>
        <v>-3.5437219972306822</v>
      </c>
    </row>
    <row r="1950" spans="2:14" x14ac:dyDescent="0.25">
      <c r="B1950" s="3" t="str">
        <f t="shared" si="60"/>
        <v>9</v>
      </c>
      <c r="C1950" s="4" t="str">
        <f>Test_Length_Start[[#This Row],[Column1]]</f>
        <v>9-Camera-0,1</v>
      </c>
      <c r="D1950" s="3">
        <f t="shared" si="61"/>
        <v>1</v>
      </c>
      <c r="E1950" s="4">
        <f>_xlfn.NUMBERVALUE(Test_Length_Start[[#This Row],[Column2]])</f>
        <v>85.244729422321498</v>
      </c>
      <c r="F1950" s="4">
        <f>_xlfn.NUMBERVALUE(Test_Length_Start[[#This Row],[Column3]])</f>
        <v>2.097760656468</v>
      </c>
      <c r="G1950" s="4">
        <f>_xlfn.NUMBERVALUE(Test_Length_Start[[#This Row],[Column4]])</f>
        <v>7.2515987690397299E-2</v>
      </c>
      <c r="H1950" s="4">
        <f>_xlfn.NUMBERVALUE(Test_Length_Start[[#This Row],[Column5]])</f>
        <v>0.122145443782262</v>
      </c>
      <c r="I1950" s="4">
        <f>_xlfn.NUMBERVALUE(Test_Length_Start[[#This Row],[Column6]])</f>
        <v>5.9117439998358598E-2</v>
      </c>
      <c r="J1950" s="4">
        <f>_xlfn.NUMBERVALUE(Test_Length_Start[[#This Row],[Column7]])</f>
        <v>0.112258596739507</v>
      </c>
      <c r="K1950" s="4">
        <f>_xlfn.NUMBERVALUE(Test_Length_Start[[#This Row],[Column12]])</f>
        <v>3.1837991080246799</v>
      </c>
      <c r="L1950" s="8">
        <f>_xlfn.NUMBERVALUE(Test_Length_Start[[#This Row],[Column10]])</f>
        <v>0.21377921222662699</v>
      </c>
      <c r="M1950" s="4">
        <f>_xlfn.NUMBERVALUE(Test_Length_Start[[#This Row],[Column11]])</f>
        <v>0.38965266502788098</v>
      </c>
      <c r="N1950" s="8">
        <f>Tableau2[[#This Row],[Longueur manquante]]-(6-Tableau2[[#This Row],[longueur]])</f>
        <v>-3.5125866785041189</v>
      </c>
    </row>
    <row r="1951" spans="2:14" x14ac:dyDescent="0.25">
      <c r="B1951" s="3" t="str">
        <f t="shared" si="60"/>
        <v>9</v>
      </c>
      <c r="C1951" s="4" t="str">
        <f>Test_Length_Start[[#This Row],[Column1]]</f>
        <v>9-Camera-0,1</v>
      </c>
      <c r="D1951" s="3">
        <f t="shared" si="61"/>
        <v>1</v>
      </c>
      <c r="E1951" s="4">
        <f>_xlfn.NUMBERVALUE(Test_Length_Start[[#This Row],[Column2]])</f>
        <v>32.018955154210701</v>
      </c>
      <c r="F1951" s="4">
        <f>_xlfn.NUMBERVALUE(Test_Length_Start[[#This Row],[Column3]])</f>
        <v>1.9088717863547899</v>
      </c>
      <c r="G1951" s="4">
        <f>_xlfn.NUMBERVALUE(Test_Length_Start[[#This Row],[Column4]])</f>
        <v>0.107751720651612</v>
      </c>
      <c r="H1951" s="4">
        <f>_xlfn.NUMBERVALUE(Test_Length_Start[[#This Row],[Column5]])</f>
        <v>0.136741588189115</v>
      </c>
      <c r="I1951" s="4">
        <f>_xlfn.NUMBERVALUE(Test_Length_Start[[#This Row],[Column6]])</f>
        <v>0.10242090774076899</v>
      </c>
      <c r="J1951" s="4">
        <f>_xlfn.NUMBERVALUE(Test_Length_Start[[#This Row],[Column7]])</f>
        <v>0.13537996160054899</v>
      </c>
      <c r="K1951" s="4">
        <f>_xlfn.NUMBERVALUE(Test_Length_Start[[#This Row],[Column12]])</f>
        <v>3.6219164889771398</v>
      </c>
      <c r="L1951" s="8">
        <f>_xlfn.NUMBERVALUE(Test_Length_Start[[#This Row],[Column10]])</f>
        <v>0.24114911372168499</v>
      </c>
      <c r="M1951" s="4">
        <f>_xlfn.NUMBERVALUE(Test_Length_Start[[#This Row],[Column11]])</f>
        <v>0.34941159714791797</v>
      </c>
      <c r="N1951" s="8">
        <f>Tableau2[[#This Row],[Longueur manquante]]-(6-Tableau2[[#This Row],[longueur]])</f>
        <v>-3.7417166164972921</v>
      </c>
    </row>
    <row r="1952" spans="2:14" x14ac:dyDescent="0.25">
      <c r="B1952" s="3" t="str">
        <f t="shared" si="60"/>
        <v>9</v>
      </c>
      <c r="C1952" s="4" t="str">
        <f>Test_Length_Start[[#This Row],[Column1]]</f>
        <v>9-Camera-0,1</v>
      </c>
      <c r="D1952" s="3">
        <f t="shared" si="61"/>
        <v>1</v>
      </c>
      <c r="E1952" s="4">
        <f>_xlfn.NUMBERVALUE(Test_Length_Start[[#This Row],[Column2]])</f>
        <v>58.134932128868002</v>
      </c>
      <c r="F1952" s="4">
        <f>_xlfn.NUMBERVALUE(Test_Length_Start[[#This Row],[Column3]])</f>
        <v>1.9877172711998701</v>
      </c>
      <c r="G1952" s="4">
        <f>_xlfn.NUMBERVALUE(Test_Length_Start[[#This Row],[Column4]])</f>
        <v>6.9631738810330093E-2</v>
      </c>
      <c r="H1952" s="4">
        <f>_xlfn.NUMBERVALUE(Test_Length_Start[[#This Row],[Column5]])</f>
        <v>0.11229838723160999</v>
      </c>
      <c r="I1952" s="4">
        <f>_xlfn.NUMBERVALUE(Test_Length_Start[[#This Row],[Column6]])</f>
        <v>6.3060391107953501E-2</v>
      </c>
      <c r="J1952" s="4">
        <f>_xlfn.NUMBERVALUE(Test_Length_Start[[#This Row],[Column7]])</f>
        <v>0.11189074649356499</v>
      </c>
      <c r="K1952" s="4">
        <f>_xlfn.NUMBERVALUE(Test_Length_Start[[#This Row],[Column12]])</f>
        <v>4.6298040869878596</v>
      </c>
      <c r="L1952" s="8">
        <f>_xlfn.NUMBERVALUE(Test_Length_Start[[#This Row],[Column10]])</f>
        <v>0.17499271099154401</v>
      </c>
      <c r="M1952" s="4">
        <f>_xlfn.NUMBERVALUE(Test_Length_Start[[#This Row],[Column11]])</f>
        <v>0.327187712365337</v>
      </c>
      <c r="N1952" s="8">
        <f>Tableau2[[#This Row],[Longueur manquante]]-(6-Tableau2[[#This Row],[longueur]])</f>
        <v>-3.6850950164347935</v>
      </c>
    </row>
    <row r="1953" spans="2:14" x14ac:dyDescent="0.25">
      <c r="B1953" s="3" t="str">
        <f t="shared" si="60"/>
        <v>9</v>
      </c>
      <c r="C1953" s="4" t="str">
        <f>Test_Length_Start[[#This Row],[Column1]]</f>
        <v>9-Camera-0,1</v>
      </c>
      <c r="D1953" s="3">
        <f t="shared" si="61"/>
        <v>1</v>
      </c>
      <c r="E1953" s="4">
        <f>_xlfn.NUMBERVALUE(Test_Length_Start[[#This Row],[Column2]])</f>
        <v>86.080567768212902</v>
      </c>
      <c r="F1953" s="4">
        <f>_xlfn.NUMBERVALUE(Test_Length_Start[[#This Row],[Column3]])</f>
        <v>1.9910472608685601</v>
      </c>
      <c r="G1953" s="4">
        <f>_xlfn.NUMBERVALUE(Test_Length_Start[[#This Row],[Column4]])</f>
        <v>8.0350916834588698E-2</v>
      </c>
      <c r="H1953" s="4">
        <f>_xlfn.NUMBERVALUE(Test_Length_Start[[#This Row],[Column5]])</f>
        <v>0.122878160692349</v>
      </c>
      <c r="I1953" s="4">
        <f>_xlfn.NUMBERVALUE(Test_Length_Start[[#This Row],[Column6]])</f>
        <v>7.88933081093557E-2</v>
      </c>
      <c r="J1953" s="4">
        <f>_xlfn.NUMBERVALUE(Test_Length_Start[[#This Row],[Column7]])</f>
        <v>0.116869228272727</v>
      </c>
      <c r="K1953" s="4">
        <f>_xlfn.NUMBERVALUE(Test_Length_Start[[#This Row],[Column12]])</f>
        <v>3.4107796979369498</v>
      </c>
      <c r="L1953" s="8">
        <f>_xlfn.NUMBERVALUE(Test_Length_Start[[#This Row],[Column10]])</f>
        <v>0.16856845655970201</v>
      </c>
      <c r="M1953" s="4">
        <f>_xlfn.NUMBERVALUE(Test_Length_Start[[#This Row],[Column11]])</f>
        <v>0.42666391757315297</v>
      </c>
      <c r="N1953" s="8">
        <f>Tableau2[[#This Row],[Longueur manquante]]-(6-Tableau2[[#This Row],[longueur]])</f>
        <v>-3.5822888215582864</v>
      </c>
    </row>
    <row r="1954" spans="2:14" x14ac:dyDescent="0.25">
      <c r="B1954" s="3" t="str">
        <f t="shared" si="60"/>
        <v>9</v>
      </c>
      <c r="C1954" s="4" t="str">
        <f>Test_Length_Start[[#This Row],[Column1]]</f>
        <v>9-Camera-0,1</v>
      </c>
      <c r="D1954" s="3">
        <f t="shared" si="61"/>
        <v>1</v>
      </c>
      <c r="E1954" s="4">
        <f>_xlfn.NUMBERVALUE(Test_Length_Start[[#This Row],[Column2]])</f>
        <v>69.431218709712397</v>
      </c>
      <c r="F1954" s="4">
        <f>_xlfn.NUMBERVALUE(Test_Length_Start[[#This Row],[Column3]])</f>
        <v>2.1762358403558699</v>
      </c>
      <c r="G1954" s="4">
        <f>_xlfn.NUMBERVALUE(Test_Length_Start[[#This Row],[Column4]])</f>
        <v>6.7811919353639796E-2</v>
      </c>
      <c r="H1954" s="4">
        <f>_xlfn.NUMBERVALUE(Test_Length_Start[[#This Row],[Column5]])</f>
        <v>0.120062863348447</v>
      </c>
      <c r="I1954" s="4">
        <f>_xlfn.NUMBERVALUE(Test_Length_Start[[#This Row],[Column6]])</f>
        <v>4.7658684707894902E-2</v>
      </c>
      <c r="J1954" s="4">
        <f>_xlfn.NUMBERVALUE(Test_Length_Start[[#This Row],[Column7]])</f>
        <v>0.11571891186724099</v>
      </c>
      <c r="K1954" s="4">
        <f>_xlfn.NUMBERVALUE(Test_Length_Start[[#This Row],[Column12]])</f>
        <v>2.9353263190714598</v>
      </c>
      <c r="L1954" s="8">
        <f>_xlfn.NUMBERVALUE(Test_Length_Start[[#This Row],[Column10]])</f>
        <v>0.29844130873454799</v>
      </c>
      <c r="M1954" s="4">
        <f>_xlfn.NUMBERVALUE(Test_Length_Start[[#This Row],[Column11]])</f>
        <v>0.38301317794225098</v>
      </c>
      <c r="N1954" s="8">
        <f>Tableau2[[#This Row],[Longueur manquante]]-(6-Tableau2[[#This Row],[longueur]])</f>
        <v>-3.4407509817018793</v>
      </c>
    </row>
    <row r="1955" spans="2:14" x14ac:dyDescent="0.25">
      <c r="B1955" s="3" t="str">
        <f t="shared" si="60"/>
        <v>9</v>
      </c>
      <c r="C1955" s="4" t="str">
        <f>Test_Length_Start[[#This Row],[Column1]]</f>
        <v>9-Camera-0,1</v>
      </c>
      <c r="D1955" s="3">
        <f t="shared" si="61"/>
        <v>1</v>
      </c>
      <c r="E1955" s="4">
        <f>_xlfn.NUMBERVALUE(Test_Length_Start[[#This Row],[Column2]])</f>
        <v>63.310400553420202</v>
      </c>
      <c r="F1955" s="4">
        <f>_xlfn.NUMBERVALUE(Test_Length_Start[[#This Row],[Column3]])</f>
        <v>1.90240945821917</v>
      </c>
      <c r="G1955" s="4">
        <f>_xlfn.NUMBERVALUE(Test_Length_Start[[#This Row],[Column4]])</f>
        <v>4.5536229346808302E-2</v>
      </c>
      <c r="H1955" s="4">
        <f>_xlfn.NUMBERVALUE(Test_Length_Start[[#This Row],[Column5]])</f>
        <v>0.101648134125152</v>
      </c>
      <c r="I1955" s="4">
        <f>_xlfn.NUMBERVALUE(Test_Length_Start[[#This Row],[Column6]])</f>
        <v>3.0168216014707299E-2</v>
      </c>
      <c r="J1955" s="4">
        <f>_xlfn.NUMBERVALUE(Test_Length_Start[[#This Row],[Column7]])</f>
        <v>9.6862062407145996E-2</v>
      </c>
      <c r="K1955" s="4">
        <f>_xlfn.NUMBERVALUE(Test_Length_Start[[#This Row],[Column12]])</f>
        <v>3.4809311889111898</v>
      </c>
      <c r="L1955" s="8">
        <f>_xlfn.NUMBERVALUE(Test_Length_Start[[#This Row],[Column10]])</f>
        <v>0.14357418913053799</v>
      </c>
      <c r="M1955" s="4">
        <f>_xlfn.NUMBERVALUE(Test_Length_Start[[#This Row],[Column11]])</f>
        <v>0.37590040411983999</v>
      </c>
      <c r="N1955" s="8">
        <f>Tableau2[[#This Row],[Longueur manquante]]-(6-Tableau2[[#This Row],[longueur]])</f>
        <v>-3.7216901376609903</v>
      </c>
    </row>
    <row r="1956" spans="2:14" x14ac:dyDescent="0.25">
      <c r="B1956" s="3" t="str">
        <f t="shared" si="60"/>
        <v>9</v>
      </c>
      <c r="C1956" s="4" t="str">
        <f>Test_Length_Start[[#This Row],[Column1]]</f>
        <v>9-Camera-0,1</v>
      </c>
      <c r="D1956" s="3">
        <f t="shared" si="61"/>
        <v>1</v>
      </c>
      <c r="E1956" s="4">
        <f>_xlfn.NUMBERVALUE(Test_Length_Start[[#This Row],[Column2]])</f>
        <v>60.333493192636404</v>
      </c>
      <c r="F1956" s="4">
        <f>_xlfn.NUMBERVALUE(Test_Length_Start[[#This Row],[Column3]])</f>
        <v>1.97371697669166</v>
      </c>
      <c r="G1956" s="4">
        <f>_xlfn.NUMBERVALUE(Test_Length_Start[[#This Row],[Column4]])</f>
        <v>8.6232240259363394E-2</v>
      </c>
      <c r="H1956" s="4">
        <f>_xlfn.NUMBERVALUE(Test_Length_Start[[#This Row],[Column5]])</f>
        <v>0.11826216940151101</v>
      </c>
      <c r="I1956" s="4">
        <f>_xlfn.NUMBERVALUE(Test_Length_Start[[#This Row],[Column6]])</f>
        <v>8.3086860734240306E-2</v>
      </c>
      <c r="J1956" s="4">
        <f>_xlfn.NUMBERVALUE(Test_Length_Start[[#This Row],[Column7]])</f>
        <v>0.119239399317669</v>
      </c>
      <c r="K1956" s="4">
        <f>_xlfn.NUMBERVALUE(Test_Length_Start[[#This Row],[Column12]])</f>
        <v>3.2369434129213901</v>
      </c>
      <c r="L1956" s="8">
        <f>_xlfn.NUMBERVALUE(Test_Length_Start[[#This Row],[Column10]])</f>
        <v>0.18958390702931199</v>
      </c>
      <c r="M1956" s="4">
        <f>_xlfn.NUMBERVALUE(Test_Length_Start[[#This Row],[Column11]])</f>
        <v>0.31960520080030402</v>
      </c>
      <c r="N1956" s="8">
        <f>Tableau2[[#This Row],[Longueur manquante]]-(6-Tableau2[[#This Row],[longueur]])</f>
        <v>-3.7066778225080355</v>
      </c>
    </row>
    <row r="1957" spans="2:14" x14ac:dyDescent="0.25">
      <c r="B1957" s="3" t="str">
        <f t="shared" si="60"/>
        <v>9</v>
      </c>
      <c r="C1957" s="4" t="str">
        <f>Test_Length_Start[[#This Row],[Column1]]</f>
        <v>9-Camera-0,1</v>
      </c>
      <c r="D1957" s="3">
        <f t="shared" si="61"/>
        <v>1</v>
      </c>
      <c r="E1957" s="4">
        <f>_xlfn.NUMBERVALUE(Test_Length_Start[[#This Row],[Column2]])</f>
        <v>41.862846998534302</v>
      </c>
      <c r="F1957" s="4">
        <f>_xlfn.NUMBERVALUE(Test_Length_Start[[#This Row],[Column3]])</f>
        <v>2.1469214088285802</v>
      </c>
      <c r="G1957" s="4">
        <f>_xlfn.NUMBERVALUE(Test_Length_Start[[#This Row],[Column4]])</f>
        <v>0.185182015951118</v>
      </c>
      <c r="H1957" s="4">
        <f>_xlfn.NUMBERVALUE(Test_Length_Start[[#This Row],[Column5]])</f>
        <v>0.197284446717822</v>
      </c>
      <c r="I1957" s="4">
        <f>_xlfn.NUMBERVALUE(Test_Length_Start[[#This Row],[Column6]])</f>
        <v>0.14303961281337901</v>
      </c>
      <c r="J1957" s="4">
        <f>_xlfn.NUMBERVALUE(Test_Length_Start[[#This Row],[Column7]])</f>
        <v>0.16087832830177001</v>
      </c>
      <c r="K1957" s="4">
        <f>_xlfn.NUMBERVALUE(Test_Length_Start[[#This Row],[Column12]])</f>
        <v>4.6194955420214603</v>
      </c>
      <c r="L1957" s="8">
        <f>_xlfn.NUMBERVALUE(Test_Length_Start[[#This Row],[Column10]])</f>
        <v>0.55489171960995998</v>
      </c>
      <c r="M1957" s="4">
        <f>_xlfn.NUMBERVALUE(Test_Length_Start[[#This Row],[Column11]])</f>
        <v>0.55103270713179398</v>
      </c>
      <c r="N1957" s="8">
        <f>Tableau2[[#This Row],[Longueur manquante]]-(6-Tableau2[[#This Row],[longueur]])</f>
        <v>-3.3020458840396261</v>
      </c>
    </row>
    <row r="1958" spans="2:14" x14ac:dyDescent="0.25">
      <c r="B1958" s="3" t="str">
        <f t="shared" si="60"/>
        <v>9</v>
      </c>
      <c r="C1958" s="4" t="str">
        <f>Test_Length_Start[[#This Row],[Column1]]</f>
        <v>9-Camera-0,1</v>
      </c>
      <c r="D1958" s="3">
        <f t="shared" si="61"/>
        <v>1</v>
      </c>
      <c r="E1958" s="4">
        <f>_xlfn.NUMBERVALUE(Test_Length_Start[[#This Row],[Column2]])</f>
        <v>49.813532110744497</v>
      </c>
      <c r="F1958" s="4">
        <f>_xlfn.NUMBERVALUE(Test_Length_Start[[#This Row],[Column3]])</f>
        <v>1.94513943694374</v>
      </c>
      <c r="G1958" s="4">
        <f>_xlfn.NUMBERVALUE(Test_Length_Start[[#This Row],[Column4]])</f>
        <v>8.1098230749775096E-2</v>
      </c>
      <c r="H1958" s="4">
        <f>_xlfn.NUMBERVALUE(Test_Length_Start[[#This Row],[Column5]])</f>
        <v>0.120719362425469</v>
      </c>
      <c r="I1958" s="4">
        <f>_xlfn.NUMBERVALUE(Test_Length_Start[[#This Row],[Column6]])</f>
        <v>6.9545502698228095E-2</v>
      </c>
      <c r="J1958" s="4">
        <f>_xlfn.NUMBERVALUE(Test_Length_Start[[#This Row],[Column7]])</f>
        <v>0.115476442563877</v>
      </c>
      <c r="K1958" s="4">
        <f>_xlfn.NUMBERVALUE(Test_Length_Start[[#This Row],[Column12]])</f>
        <v>3.5862273230450201</v>
      </c>
      <c r="L1958" s="8">
        <f>_xlfn.NUMBERVALUE(Test_Length_Start[[#This Row],[Column10]])</f>
        <v>0.24729495814095601</v>
      </c>
      <c r="M1958" s="4">
        <f>_xlfn.NUMBERVALUE(Test_Length_Start[[#This Row],[Column11]])</f>
        <v>0.41158416888329102</v>
      </c>
      <c r="N1958" s="8">
        <f>Tableau2[[#This Row],[Longueur manquante]]-(6-Tableau2[[#This Row],[longueur]])</f>
        <v>-3.6432763941729691</v>
      </c>
    </row>
    <row r="1959" spans="2:14" x14ac:dyDescent="0.25">
      <c r="B1959" s="3" t="str">
        <f t="shared" si="60"/>
        <v>9</v>
      </c>
      <c r="C1959" s="4" t="str">
        <f>Test_Length_Start[[#This Row],[Column1]]</f>
        <v>9-Camera-0,1</v>
      </c>
      <c r="D1959" s="3">
        <f t="shared" si="61"/>
        <v>1</v>
      </c>
      <c r="E1959" s="4">
        <f>_xlfn.NUMBERVALUE(Test_Length_Start[[#This Row],[Column2]])</f>
        <v>76.936082946568405</v>
      </c>
      <c r="F1959" s="4">
        <f>_xlfn.NUMBERVALUE(Test_Length_Start[[#This Row],[Column3]])</f>
        <v>2.0738876305932399</v>
      </c>
      <c r="G1959" s="4">
        <f>_xlfn.NUMBERVALUE(Test_Length_Start[[#This Row],[Column4]])</f>
        <v>7.9391598301941896E-2</v>
      </c>
      <c r="H1959" s="4">
        <f>_xlfn.NUMBERVALUE(Test_Length_Start[[#This Row],[Column5]])</f>
        <v>0.120303991954513</v>
      </c>
      <c r="I1959" s="4">
        <f>_xlfn.NUMBERVALUE(Test_Length_Start[[#This Row],[Column6]])</f>
        <v>7.8289086534496996E-2</v>
      </c>
      <c r="J1959" s="4">
        <f>_xlfn.NUMBERVALUE(Test_Length_Start[[#This Row],[Column7]])</f>
        <v>0.115299733124525</v>
      </c>
      <c r="K1959" s="4">
        <f>_xlfn.NUMBERVALUE(Test_Length_Start[[#This Row],[Column12]])</f>
        <v>3.1983521209331198</v>
      </c>
      <c r="L1959" s="8">
        <f>_xlfn.NUMBERVALUE(Test_Length_Start[[#This Row],[Column10]])</f>
        <v>0.196819075736338</v>
      </c>
      <c r="M1959" s="4">
        <f>_xlfn.NUMBERVALUE(Test_Length_Start[[#This Row],[Column11]])</f>
        <v>0.35545610994733201</v>
      </c>
      <c r="N1959" s="8">
        <f>Tableau2[[#This Row],[Longueur manquante]]-(6-Tableau2[[#This Row],[longueur]])</f>
        <v>-3.5706562594594282</v>
      </c>
    </row>
    <row r="1960" spans="2:14" x14ac:dyDescent="0.25">
      <c r="B1960" s="3" t="str">
        <f t="shared" si="60"/>
        <v>9</v>
      </c>
      <c r="C1960" s="4" t="str">
        <f>Test_Length_Start[[#This Row],[Column1]]</f>
        <v>9-Camera-0,1</v>
      </c>
      <c r="D1960" s="3">
        <f t="shared" si="61"/>
        <v>1</v>
      </c>
      <c r="E1960" s="4">
        <f>_xlfn.NUMBERVALUE(Test_Length_Start[[#This Row],[Column2]])</f>
        <v>77.429634239639299</v>
      </c>
      <c r="F1960" s="4">
        <f>_xlfn.NUMBERVALUE(Test_Length_Start[[#This Row],[Column3]])</f>
        <v>2.14469450277416</v>
      </c>
      <c r="G1960" s="4">
        <f>_xlfn.NUMBERVALUE(Test_Length_Start[[#This Row],[Column4]])</f>
        <v>8.3457624000407904E-2</v>
      </c>
      <c r="H1960" s="4">
        <f>_xlfn.NUMBERVALUE(Test_Length_Start[[#This Row],[Column5]])</f>
        <v>0.123420291375528</v>
      </c>
      <c r="I1960" s="4">
        <f>_xlfn.NUMBERVALUE(Test_Length_Start[[#This Row],[Column6]])</f>
        <v>5.2228653859765398E-2</v>
      </c>
      <c r="J1960" s="4">
        <f>_xlfn.NUMBERVALUE(Test_Length_Start[[#This Row],[Column7]])</f>
        <v>0.110317249148998</v>
      </c>
      <c r="K1960" s="4">
        <f>_xlfn.NUMBERVALUE(Test_Length_Start[[#This Row],[Column12]])</f>
        <v>4.2815492439549399</v>
      </c>
      <c r="L1960" s="8">
        <f>_xlfn.NUMBERVALUE(Test_Length_Start[[#This Row],[Column10]])</f>
        <v>0.30268495916417398</v>
      </c>
      <c r="M1960" s="4">
        <f>_xlfn.NUMBERVALUE(Test_Length_Start[[#This Row],[Column11]])</f>
        <v>0.41248598674200398</v>
      </c>
      <c r="N1960" s="8">
        <f>Tableau2[[#This Row],[Longueur manquante]]-(6-Tableau2[[#This Row],[longueur]])</f>
        <v>-3.4428195104838362</v>
      </c>
    </row>
    <row r="1961" spans="2:14" x14ac:dyDescent="0.25">
      <c r="B1961" s="3" t="str">
        <f t="shared" si="60"/>
        <v>9</v>
      </c>
      <c r="C1961" s="4" t="str">
        <f>Test_Length_Start[[#This Row],[Column1]]</f>
        <v>9-Camera-0,1</v>
      </c>
      <c r="D1961" s="3">
        <f t="shared" si="61"/>
        <v>1</v>
      </c>
      <c r="E1961" s="4">
        <f>_xlfn.NUMBERVALUE(Test_Length_Start[[#This Row],[Column2]])</f>
        <v>89.024440473035995</v>
      </c>
      <c r="F1961" s="4">
        <f>_xlfn.NUMBERVALUE(Test_Length_Start[[#This Row],[Column3]])</f>
        <v>1.9618619137444999</v>
      </c>
      <c r="G1961" s="4">
        <f>_xlfn.NUMBERVALUE(Test_Length_Start[[#This Row],[Column4]])</f>
        <v>3.5028482338732403E-2</v>
      </c>
      <c r="H1961" s="4">
        <f>_xlfn.NUMBERVALUE(Test_Length_Start[[#This Row],[Column5]])</f>
        <v>9.5820783641285004E-2</v>
      </c>
      <c r="I1961" s="4">
        <f>_xlfn.NUMBERVALUE(Test_Length_Start[[#This Row],[Column6]])</f>
        <v>3.2789702333365998E-2</v>
      </c>
      <c r="J1961" s="4">
        <f>_xlfn.NUMBERVALUE(Test_Length_Start[[#This Row],[Column7]])</f>
        <v>7.7991296958636103E-2</v>
      </c>
      <c r="K1961" s="4">
        <f>_xlfn.NUMBERVALUE(Test_Length_Start[[#This Row],[Column12]])</f>
        <v>3.14336532994639</v>
      </c>
      <c r="L1961" s="8">
        <f>_xlfn.NUMBERVALUE(Test_Length_Start[[#This Row],[Column10]])</f>
        <v>8.6539599112726906E-2</v>
      </c>
      <c r="M1961" s="4">
        <f>_xlfn.NUMBERVALUE(Test_Length_Start[[#This Row],[Column11]])</f>
        <v>0.37710766953959501</v>
      </c>
      <c r="N1961" s="8">
        <f>Tableau2[[#This Row],[Longueur manquante]]-(6-Tableau2[[#This Row],[longueur]])</f>
        <v>-3.6610304167159056</v>
      </c>
    </row>
    <row r="1962" spans="2:14" x14ac:dyDescent="0.25">
      <c r="B1962" s="3" t="str">
        <f t="shared" si="60"/>
        <v>9</v>
      </c>
      <c r="C1962" s="4" t="str">
        <f>Test_Length_Start[[#This Row],[Column1]]</f>
        <v>9-Camera-0,15000000000000002</v>
      </c>
      <c r="D1962" s="3">
        <f t="shared" si="61"/>
        <v>1.5</v>
      </c>
      <c r="E1962" s="4">
        <f>_xlfn.NUMBERVALUE(Test_Length_Start[[#This Row],[Column2]])</f>
        <v>56.617456230604702</v>
      </c>
      <c r="F1962" s="4">
        <f>_xlfn.NUMBERVALUE(Test_Length_Start[[#This Row],[Column3]])</f>
        <v>2.1499799088835401</v>
      </c>
      <c r="G1962" s="4">
        <f>_xlfn.NUMBERVALUE(Test_Length_Start[[#This Row],[Column4]])</f>
        <v>0.108242459752747</v>
      </c>
      <c r="H1962" s="4">
        <f>_xlfn.NUMBERVALUE(Test_Length_Start[[#This Row],[Column5]])</f>
        <v>0.14776739095619801</v>
      </c>
      <c r="I1962" s="4">
        <f>_xlfn.NUMBERVALUE(Test_Length_Start[[#This Row],[Column6]])</f>
        <v>9.2616176006430698E-2</v>
      </c>
      <c r="J1962" s="4">
        <f>_xlfn.NUMBERVALUE(Test_Length_Start[[#This Row],[Column7]])</f>
        <v>0.12969666465584201</v>
      </c>
      <c r="K1962" s="4">
        <f>_xlfn.NUMBERVALUE(Test_Length_Start[[#This Row],[Column12]])</f>
        <v>3.0639880590606401</v>
      </c>
      <c r="L1962" s="8">
        <f>_xlfn.NUMBERVALUE(Test_Length_Start[[#This Row],[Column10]])</f>
        <v>0.28608430503434801</v>
      </c>
      <c r="M1962" s="4">
        <f>_xlfn.NUMBERVALUE(Test_Length_Start[[#This Row],[Column11]])</f>
        <v>0.52033793112432702</v>
      </c>
      <c r="N1962" s="8">
        <f>Tableau2[[#This Row],[Longueur manquante]]-(6-Tableau2[[#This Row],[longueur]])</f>
        <v>-3.3296821599921329</v>
      </c>
    </row>
    <row r="1963" spans="2:14" x14ac:dyDescent="0.25">
      <c r="B1963" s="3" t="str">
        <f t="shared" si="60"/>
        <v>9</v>
      </c>
      <c r="C1963" s="4" t="str">
        <f>Test_Length_Start[[#This Row],[Column1]]</f>
        <v>9-Camera-0,15000000000000002</v>
      </c>
      <c r="D1963" s="3">
        <f t="shared" si="61"/>
        <v>1.5</v>
      </c>
      <c r="E1963" s="4">
        <f>_xlfn.NUMBERVALUE(Test_Length_Start[[#This Row],[Column2]])</f>
        <v>82.151574736985694</v>
      </c>
      <c r="F1963" s="4">
        <f>_xlfn.NUMBERVALUE(Test_Length_Start[[#This Row],[Column3]])</f>
        <v>2.13968623286181</v>
      </c>
      <c r="G1963" s="4">
        <f>_xlfn.NUMBERVALUE(Test_Length_Start[[#This Row],[Column4]])</f>
        <v>0.15534787104845299</v>
      </c>
      <c r="H1963" s="4">
        <f>_xlfn.NUMBERVALUE(Test_Length_Start[[#This Row],[Column5]])</f>
        <v>0.15173053563924399</v>
      </c>
      <c r="I1963" s="4">
        <f>_xlfn.NUMBERVALUE(Test_Length_Start[[#This Row],[Column6]])</f>
        <v>0.12421777571274401</v>
      </c>
      <c r="J1963" s="4">
        <f>_xlfn.NUMBERVALUE(Test_Length_Start[[#This Row],[Column7]])</f>
        <v>0.13421151597733399</v>
      </c>
      <c r="K1963" s="4">
        <f>_xlfn.NUMBERVALUE(Test_Length_Start[[#This Row],[Column12]])</f>
        <v>2.8975078740622799</v>
      </c>
      <c r="L1963" s="8">
        <f>_xlfn.NUMBERVALUE(Test_Length_Start[[#This Row],[Column10]])</f>
        <v>0.397787336901822</v>
      </c>
      <c r="M1963" s="4">
        <f>_xlfn.NUMBERVALUE(Test_Length_Start[[#This Row],[Column11]])</f>
        <v>0.39789608219568101</v>
      </c>
      <c r="N1963" s="8">
        <f>Tableau2[[#This Row],[Longueur manquante]]-(6-Tableau2[[#This Row],[longueur]])</f>
        <v>-3.4624176849425088</v>
      </c>
    </row>
    <row r="1964" spans="2:14" x14ac:dyDescent="0.25">
      <c r="B1964" s="3" t="str">
        <f t="shared" si="60"/>
        <v>9</v>
      </c>
      <c r="C1964" s="4" t="str">
        <f>Test_Length_Start[[#This Row],[Column1]]</f>
        <v>9-Camera-0,15000000000000002</v>
      </c>
      <c r="D1964" s="3">
        <f t="shared" si="61"/>
        <v>1.5</v>
      </c>
      <c r="E1964" s="4">
        <f>_xlfn.NUMBERVALUE(Test_Length_Start[[#This Row],[Column2]])</f>
        <v>38.934180800956298</v>
      </c>
      <c r="F1964" s="4">
        <f>_xlfn.NUMBERVALUE(Test_Length_Start[[#This Row],[Column3]])</f>
        <v>1.8785144779991301</v>
      </c>
      <c r="G1964" s="4">
        <f>_xlfn.NUMBERVALUE(Test_Length_Start[[#This Row],[Column4]])</f>
        <v>9.91493255181502E-2</v>
      </c>
      <c r="H1964" s="4">
        <f>_xlfn.NUMBERVALUE(Test_Length_Start[[#This Row],[Column5]])</f>
        <v>0.143793024092979</v>
      </c>
      <c r="I1964" s="4">
        <f>_xlfn.NUMBERVALUE(Test_Length_Start[[#This Row],[Column6]])</f>
        <v>9.7856488247214296E-2</v>
      </c>
      <c r="J1964" s="4">
        <f>_xlfn.NUMBERVALUE(Test_Length_Start[[#This Row],[Column7]])</f>
        <v>0.13705795733593701</v>
      </c>
      <c r="K1964" s="4">
        <f>_xlfn.NUMBERVALUE(Test_Length_Start[[#This Row],[Column12]])</f>
        <v>3.46249677997548</v>
      </c>
      <c r="L1964" s="8">
        <f>_xlfn.NUMBERVALUE(Test_Length_Start[[#This Row],[Column10]])</f>
        <v>0.22472590508578899</v>
      </c>
      <c r="M1964" s="4">
        <f>_xlfn.NUMBERVALUE(Test_Length_Start[[#This Row],[Column11]])</f>
        <v>0.35815312025241403</v>
      </c>
      <c r="N1964" s="8">
        <f>Tableau2[[#This Row],[Longueur manquante]]-(6-Tableau2[[#This Row],[longueur]])</f>
        <v>-3.763332401748456</v>
      </c>
    </row>
    <row r="1965" spans="2:14" x14ac:dyDescent="0.25">
      <c r="B1965" s="3" t="str">
        <f t="shared" si="60"/>
        <v>9</v>
      </c>
      <c r="C1965" s="4" t="str">
        <f>Test_Length_Start[[#This Row],[Column1]]</f>
        <v>9-Camera-0,15000000000000002</v>
      </c>
      <c r="D1965" s="3">
        <f t="shared" si="61"/>
        <v>1.5</v>
      </c>
      <c r="E1965" s="4">
        <f>_xlfn.NUMBERVALUE(Test_Length_Start[[#This Row],[Column2]])</f>
        <v>89.462249583833298</v>
      </c>
      <c r="F1965" s="4">
        <f>_xlfn.NUMBERVALUE(Test_Length_Start[[#This Row],[Column3]])</f>
        <v>2.0314954591945602</v>
      </c>
      <c r="G1965" s="4">
        <f>_xlfn.NUMBERVALUE(Test_Length_Start[[#This Row],[Column4]])</f>
        <v>8.7266822339329295E-2</v>
      </c>
      <c r="H1965" s="4">
        <f>_xlfn.NUMBERVALUE(Test_Length_Start[[#This Row],[Column5]])</f>
        <v>0.13661374484462099</v>
      </c>
      <c r="I1965" s="4">
        <f>_xlfn.NUMBERVALUE(Test_Length_Start[[#This Row],[Column6]])</f>
        <v>6.7643456009560496E-2</v>
      </c>
      <c r="J1965" s="4">
        <f>_xlfn.NUMBERVALUE(Test_Length_Start[[#This Row],[Column7]])</f>
        <v>0.13356042814479599</v>
      </c>
      <c r="K1965" s="4">
        <f>_xlfn.NUMBERVALUE(Test_Length_Start[[#This Row],[Column12]])</f>
        <v>2.6816709379199799</v>
      </c>
      <c r="L1965" s="8">
        <f>_xlfn.NUMBERVALUE(Test_Length_Start[[#This Row],[Column10]])</f>
        <v>0.26552826954904701</v>
      </c>
      <c r="M1965" s="4">
        <f>_xlfn.NUMBERVALUE(Test_Length_Start[[#This Row],[Column11]])</f>
        <v>0.34423906460033599</v>
      </c>
      <c r="N1965" s="8">
        <f>Tableau2[[#This Row],[Longueur manquante]]-(6-Tableau2[[#This Row],[longueur]])</f>
        <v>-3.6242654762051036</v>
      </c>
    </row>
    <row r="1966" spans="2:14" x14ac:dyDescent="0.25">
      <c r="B1966" s="3" t="str">
        <f t="shared" si="60"/>
        <v>9</v>
      </c>
      <c r="C1966" s="4" t="str">
        <f>Test_Length_Start[[#This Row],[Column1]]</f>
        <v>9-Camera-0,15000000000000002</v>
      </c>
      <c r="D1966" s="3">
        <f t="shared" si="61"/>
        <v>1.5</v>
      </c>
      <c r="E1966" s="4">
        <f>_xlfn.NUMBERVALUE(Test_Length_Start[[#This Row],[Column2]])</f>
        <v>66.579347029027801</v>
      </c>
      <c r="F1966" s="4">
        <f>_xlfn.NUMBERVALUE(Test_Length_Start[[#This Row],[Column3]])</f>
        <v>2.1403932179397298</v>
      </c>
      <c r="G1966" s="4">
        <f>_xlfn.NUMBERVALUE(Test_Length_Start[[#This Row],[Column4]])</f>
        <v>8.8159362183930903E-2</v>
      </c>
      <c r="H1966" s="4">
        <f>_xlfn.NUMBERVALUE(Test_Length_Start[[#This Row],[Column5]])</f>
        <v>0.109858838383303</v>
      </c>
      <c r="I1966" s="4">
        <f>_xlfn.NUMBERVALUE(Test_Length_Start[[#This Row],[Column6]])</f>
        <v>7.2841743768489203E-2</v>
      </c>
      <c r="J1966" s="4">
        <f>_xlfn.NUMBERVALUE(Test_Length_Start[[#This Row],[Column7]])</f>
        <v>0.108724283149861</v>
      </c>
      <c r="K1966" s="4">
        <f>_xlfn.NUMBERVALUE(Test_Length_Start[[#This Row],[Column12]])</f>
        <v>2.91863465099595</v>
      </c>
      <c r="L1966" s="8">
        <f>_xlfn.NUMBERVALUE(Test_Length_Start[[#This Row],[Column10]])</f>
        <v>0.39574906407023502</v>
      </c>
      <c r="M1966" s="4">
        <f>_xlfn.NUMBERVALUE(Test_Length_Start[[#This Row],[Column11]])</f>
        <v>0.31564673101719998</v>
      </c>
      <c r="N1966" s="8">
        <f>Tableau2[[#This Row],[Longueur manquante]]-(6-Tableau2[[#This Row],[longueur]])</f>
        <v>-3.5439600510430704</v>
      </c>
    </row>
    <row r="1967" spans="2:14" x14ac:dyDescent="0.25">
      <c r="B1967" s="3" t="str">
        <f t="shared" si="60"/>
        <v>9</v>
      </c>
      <c r="C1967" s="4" t="str">
        <f>Test_Length_Start[[#This Row],[Column1]]</f>
        <v>9-Camera-0,15000000000000002</v>
      </c>
      <c r="D1967" s="3">
        <f t="shared" si="61"/>
        <v>1.5</v>
      </c>
      <c r="E1967" s="4">
        <f>_xlfn.NUMBERVALUE(Test_Length_Start[[#This Row],[Column2]])</f>
        <v>23.6727427702243</v>
      </c>
      <c r="F1967" s="4">
        <f>_xlfn.NUMBERVALUE(Test_Length_Start[[#This Row],[Column3]])</f>
        <v>2.0684119890083399</v>
      </c>
      <c r="G1967" s="4">
        <f>_xlfn.NUMBERVALUE(Test_Length_Start[[#This Row],[Column4]])</f>
        <v>0.11429349082960601</v>
      </c>
      <c r="H1967" s="4">
        <f>_xlfn.NUMBERVALUE(Test_Length_Start[[#This Row],[Column5]])</f>
        <v>0.149445673334414</v>
      </c>
      <c r="I1967" s="4">
        <f>_xlfn.NUMBERVALUE(Test_Length_Start[[#This Row],[Column6]])</f>
        <v>0.10427855619623801</v>
      </c>
      <c r="J1967" s="4">
        <f>_xlfn.NUMBERVALUE(Test_Length_Start[[#This Row],[Column7]])</f>
        <v>0.145490012566901</v>
      </c>
      <c r="K1967" s="4">
        <f>_xlfn.NUMBERVALUE(Test_Length_Start[[#This Row],[Column12]])</f>
        <v>3.1171969990245998</v>
      </c>
      <c r="L1967" s="8">
        <f>_xlfn.NUMBERVALUE(Test_Length_Start[[#This Row],[Column10]])</f>
        <v>0.32177181755826201</v>
      </c>
      <c r="M1967" s="4">
        <f>_xlfn.NUMBERVALUE(Test_Length_Start[[#This Row],[Column11]])</f>
        <v>0.44170838317035799</v>
      </c>
      <c r="N1967" s="8">
        <f>Tableau2[[#This Row],[Longueur manquante]]-(6-Tableau2[[#This Row],[longueur]])</f>
        <v>-3.4898796278213022</v>
      </c>
    </row>
    <row r="1968" spans="2:14" x14ac:dyDescent="0.25">
      <c r="B1968" s="3" t="str">
        <f t="shared" si="60"/>
        <v>9</v>
      </c>
      <c r="C1968" s="4" t="str">
        <f>Test_Length_Start[[#This Row],[Column1]]</f>
        <v>9-Camera-0,15000000000000002</v>
      </c>
      <c r="D1968" s="3">
        <f t="shared" si="61"/>
        <v>1.5</v>
      </c>
      <c r="E1968" s="4">
        <f>_xlfn.NUMBERVALUE(Test_Length_Start[[#This Row],[Column2]])</f>
        <v>61.3154325328277</v>
      </c>
      <c r="F1968" s="4">
        <f>_xlfn.NUMBERVALUE(Test_Length_Start[[#This Row],[Column3]])</f>
        <v>2.02043183253855</v>
      </c>
      <c r="G1968" s="4">
        <f>_xlfn.NUMBERVALUE(Test_Length_Start[[#This Row],[Column4]])</f>
        <v>0.18124344924563099</v>
      </c>
      <c r="H1968" s="4">
        <f>_xlfn.NUMBERVALUE(Test_Length_Start[[#This Row],[Column5]])</f>
        <v>0.1669967620302</v>
      </c>
      <c r="I1968" s="4">
        <f>_xlfn.NUMBERVALUE(Test_Length_Start[[#This Row],[Column6]])</f>
        <v>0.13918002571431701</v>
      </c>
      <c r="J1968" s="4">
        <f>_xlfn.NUMBERVALUE(Test_Length_Start[[#This Row],[Column7]])</f>
        <v>0.13954752864987199</v>
      </c>
      <c r="K1968" s="4">
        <f>_xlfn.NUMBERVALUE(Test_Length_Start[[#This Row],[Column12]])</f>
        <v>2.8024902929319002</v>
      </c>
      <c r="L1968" s="8">
        <f>_xlfn.NUMBERVALUE(Test_Length_Start[[#This Row],[Column10]])</f>
        <v>0.503575179996813</v>
      </c>
      <c r="M1968" s="4">
        <f>_xlfn.NUMBERVALUE(Test_Length_Start[[#This Row],[Column11]])</f>
        <v>0.50363212404410695</v>
      </c>
      <c r="N1968" s="8">
        <f>Tableau2[[#This Row],[Longueur manquante]]-(6-Tableau2[[#This Row],[longueur]])</f>
        <v>-3.475936043417343</v>
      </c>
    </row>
    <row r="1969" spans="2:14" x14ac:dyDescent="0.25">
      <c r="B1969" s="3" t="str">
        <f t="shared" si="60"/>
        <v>9</v>
      </c>
      <c r="C1969" s="4" t="str">
        <f>Test_Length_Start[[#This Row],[Column1]]</f>
        <v>9-Camera-0,15000000000000002</v>
      </c>
      <c r="D1969" s="3">
        <f t="shared" si="61"/>
        <v>1.5</v>
      </c>
      <c r="E1969" s="4">
        <f>_xlfn.NUMBERVALUE(Test_Length_Start[[#This Row],[Column2]])</f>
        <v>60.086785754702198</v>
      </c>
      <c r="F1969" s="4">
        <f>_xlfn.NUMBERVALUE(Test_Length_Start[[#This Row],[Column3]])</f>
        <v>2.0332453823290502</v>
      </c>
      <c r="G1969" s="4">
        <f>_xlfn.NUMBERVALUE(Test_Length_Start[[#This Row],[Column4]])</f>
        <v>6.8861409387582395E-2</v>
      </c>
      <c r="H1969" s="4">
        <f>_xlfn.NUMBERVALUE(Test_Length_Start[[#This Row],[Column5]])</f>
        <v>0.118685195922604</v>
      </c>
      <c r="I1969" s="4">
        <f>_xlfn.NUMBERVALUE(Test_Length_Start[[#This Row],[Column6]])</f>
        <v>4.8459695558476602E-2</v>
      </c>
      <c r="J1969" s="4">
        <f>_xlfn.NUMBERVALUE(Test_Length_Start[[#This Row],[Column7]])</f>
        <v>0.114717311130659</v>
      </c>
      <c r="K1969" s="4">
        <f>_xlfn.NUMBERVALUE(Test_Length_Start[[#This Row],[Column12]])</f>
        <v>2.7034624309744602</v>
      </c>
      <c r="L1969" s="8">
        <f>_xlfn.NUMBERVALUE(Test_Length_Start[[#This Row],[Column10]])</f>
        <v>0.220885375299364</v>
      </c>
      <c r="M1969" s="4">
        <f>_xlfn.NUMBERVALUE(Test_Length_Start[[#This Row],[Column11]])</f>
        <v>0.365433108352197</v>
      </c>
      <c r="N1969" s="8">
        <f>Tableau2[[#This Row],[Longueur manquante]]-(6-Tableau2[[#This Row],[longueur]])</f>
        <v>-3.6013215093187529</v>
      </c>
    </row>
    <row r="1970" spans="2:14" x14ac:dyDescent="0.25">
      <c r="B1970" s="3" t="str">
        <f t="shared" si="60"/>
        <v>9</v>
      </c>
      <c r="C1970" s="4" t="str">
        <f>Test_Length_Start[[#This Row],[Column1]]</f>
        <v>9-Camera-0,15000000000000002</v>
      </c>
      <c r="D1970" s="3">
        <f t="shared" si="61"/>
        <v>1.5</v>
      </c>
      <c r="E1970" s="4">
        <f>_xlfn.NUMBERVALUE(Test_Length_Start[[#This Row],[Column2]])</f>
        <v>20.5563460660399</v>
      </c>
      <c r="F1970" s="4">
        <f>_xlfn.NUMBERVALUE(Test_Length_Start[[#This Row],[Column3]])</f>
        <v>1.85514694386513</v>
      </c>
      <c r="G1970" s="4">
        <f>_xlfn.NUMBERVALUE(Test_Length_Start[[#This Row],[Column4]])</f>
        <v>9.1935835894696005E-2</v>
      </c>
      <c r="H1970" s="4">
        <f>_xlfn.NUMBERVALUE(Test_Length_Start[[#This Row],[Column5]])</f>
        <v>0.15180604210865101</v>
      </c>
      <c r="I1970" s="4">
        <f>_xlfn.NUMBERVALUE(Test_Length_Start[[#This Row],[Column6]])</f>
        <v>8.3294199054312595E-2</v>
      </c>
      <c r="J1970" s="4">
        <f>_xlfn.NUMBERVALUE(Test_Length_Start[[#This Row],[Column7]])</f>
        <v>0.13340514223307601</v>
      </c>
      <c r="K1970" s="4">
        <f>_xlfn.NUMBERVALUE(Test_Length_Start[[#This Row],[Column12]])</f>
        <v>3.8364959519822102</v>
      </c>
      <c r="L1970" s="8">
        <f>_xlfn.NUMBERVALUE(Test_Length_Start[[#This Row],[Column10]])</f>
        <v>0.28864475612634599</v>
      </c>
      <c r="M1970" s="4">
        <f>_xlfn.NUMBERVALUE(Test_Length_Start[[#This Row],[Column11]])</f>
        <v>0.45385627514064902</v>
      </c>
      <c r="N1970" s="8">
        <f>Tableau2[[#This Row],[Longueur manquante]]-(6-Tableau2[[#This Row],[longueur]])</f>
        <v>-3.6909967809942215</v>
      </c>
    </row>
    <row r="1971" spans="2:14" x14ac:dyDescent="0.25">
      <c r="B1971" s="3" t="str">
        <f t="shared" si="60"/>
        <v>9</v>
      </c>
      <c r="C1971" s="4" t="str">
        <f>Test_Length_Start[[#This Row],[Column1]]</f>
        <v>9-Camera-0,15000000000000002</v>
      </c>
      <c r="D1971" s="3">
        <f t="shared" si="61"/>
        <v>1.5</v>
      </c>
      <c r="E1971" s="4">
        <f>_xlfn.NUMBERVALUE(Test_Length_Start[[#This Row],[Column2]])</f>
        <v>40.182639437150797</v>
      </c>
      <c r="F1971" s="4">
        <f>_xlfn.NUMBERVALUE(Test_Length_Start[[#This Row],[Column3]])</f>
        <v>2.0738150087800298</v>
      </c>
      <c r="G1971" s="4">
        <f>_xlfn.NUMBERVALUE(Test_Length_Start[[#This Row],[Column4]])</f>
        <v>9.5758611422436704E-2</v>
      </c>
      <c r="H1971" s="4">
        <f>_xlfn.NUMBERVALUE(Test_Length_Start[[#This Row],[Column5]])</f>
        <v>0.125270126484192</v>
      </c>
      <c r="I1971" s="4">
        <f>_xlfn.NUMBERVALUE(Test_Length_Start[[#This Row],[Column6]])</f>
        <v>8.7525379074154794E-2</v>
      </c>
      <c r="J1971" s="4">
        <f>_xlfn.NUMBERVALUE(Test_Length_Start[[#This Row],[Column7]])</f>
        <v>0.122212148292359</v>
      </c>
      <c r="K1971" s="4">
        <f>_xlfn.NUMBERVALUE(Test_Length_Start[[#This Row],[Column12]])</f>
        <v>2.4260970109608002</v>
      </c>
      <c r="L1971" s="8">
        <f>_xlfn.NUMBERVALUE(Test_Length_Start[[#This Row],[Column10]])</f>
        <v>0.26618473748256599</v>
      </c>
      <c r="M1971" s="4">
        <f>_xlfn.NUMBERVALUE(Test_Length_Start[[#This Row],[Column11]])</f>
        <v>0.40023529054194701</v>
      </c>
      <c r="N1971" s="8">
        <f>Tableau2[[#This Row],[Longueur manquante]]-(6-Tableau2[[#This Row],[longueur]])</f>
        <v>-3.5259497006780234</v>
      </c>
    </row>
    <row r="1972" spans="2:14" x14ac:dyDescent="0.25">
      <c r="B1972" s="3" t="str">
        <f t="shared" si="60"/>
        <v>9</v>
      </c>
      <c r="C1972" s="4" t="str">
        <f>Test_Length_Start[[#This Row],[Column1]]</f>
        <v>9-Camera-0,15000000000000002</v>
      </c>
      <c r="D1972" s="3">
        <f t="shared" si="61"/>
        <v>1.5</v>
      </c>
      <c r="E1972" s="4">
        <f>_xlfn.NUMBERVALUE(Test_Length_Start[[#This Row],[Column2]])</f>
        <v>9.36095240806746</v>
      </c>
      <c r="F1972" s="4">
        <f>_xlfn.NUMBERVALUE(Test_Length_Start[[#This Row],[Column3]])</f>
        <v>2.01989898645708</v>
      </c>
      <c r="G1972" s="4">
        <f>_xlfn.NUMBERVALUE(Test_Length_Start[[#This Row],[Column4]])</f>
        <v>0.17414700272609701</v>
      </c>
      <c r="H1972" s="4">
        <f>_xlfn.NUMBERVALUE(Test_Length_Start[[#This Row],[Column5]])</f>
        <v>0.42491612538499701</v>
      </c>
      <c r="I1972" s="4">
        <f>_xlfn.NUMBERVALUE(Test_Length_Start[[#This Row],[Column6]])</f>
        <v>0.147594822332172</v>
      </c>
      <c r="J1972" s="4">
        <f>_xlfn.NUMBERVALUE(Test_Length_Start[[#This Row],[Column7]])</f>
        <v>0.28394807530934202</v>
      </c>
      <c r="K1972" s="4">
        <f>_xlfn.NUMBERVALUE(Test_Length_Start[[#This Row],[Column12]])</f>
        <v>3.0354327938985</v>
      </c>
      <c r="L1972" s="8">
        <f>_xlfn.NUMBERVALUE(Test_Length_Start[[#This Row],[Column10]])</f>
        <v>0.48996171738840399</v>
      </c>
      <c r="M1972" s="4">
        <f>_xlfn.NUMBERVALUE(Test_Length_Start[[#This Row],[Column11]])</f>
        <v>1.1962870297886501</v>
      </c>
      <c r="N1972" s="8">
        <f>Tableau2[[#This Row],[Longueur manquante]]-(6-Tableau2[[#This Row],[longueur]])</f>
        <v>-2.7838139837542699</v>
      </c>
    </row>
    <row r="1973" spans="2:14" x14ac:dyDescent="0.25">
      <c r="B1973" s="3" t="str">
        <f t="shared" si="60"/>
        <v>9</v>
      </c>
      <c r="C1973" s="4" t="str">
        <f>Test_Length_Start[[#This Row],[Column1]]</f>
        <v>9-Camera-0,15000000000000002</v>
      </c>
      <c r="D1973" s="3">
        <f t="shared" si="61"/>
        <v>1.5</v>
      </c>
      <c r="E1973" s="4">
        <f>_xlfn.NUMBERVALUE(Test_Length_Start[[#This Row],[Column2]])</f>
        <v>25.501115355937898</v>
      </c>
      <c r="F1973" s="4">
        <f>_xlfn.NUMBERVALUE(Test_Length_Start[[#This Row],[Column3]])</f>
        <v>2.04484368169879</v>
      </c>
      <c r="G1973" s="4">
        <f>_xlfn.NUMBERVALUE(Test_Length_Start[[#This Row],[Column4]])</f>
        <v>9.5775012062526796E-2</v>
      </c>
      <c r="H1973" s="4">
        <f>_xlfn.NUMBERVALUE(Test_Length_Start[[#This Row],[Column5]])</f>
        <v>0.16226563470348701</v>
      </c>
      <c r="I1973" s="4">
        <f>_xlfn.NUMBERVALUE(Test_Length_Start[[#This Row],[Column6]])</f>
        <v>8.5909412321090298E-2</v>
      </c>
      <c r="J1973" s="4">
        <f>_xlfn.NUMBERVALUE(Test_Length_Start[[#This Row],[Column7]])</f>
        <v>0.14883422646081301</v>
      </c>
      <c r="K1973" s="4">
        <f>_xlfn.NUMBERVALUE(Test_Length_Start[[#This Row],[Column12]])</f>
        <v>3.45076664898078</v>
      </c>
      <c r="L1973" s="8">
        <f>_xlfn.NUMBERVALUE(Test_Length_Start[[#This Row],[Column10]])</f>
        <v>0.33272710209615802</v>
      </c>
      <c r="M1973" s="4">
        <f>_xlfn.NUMBERVALUE(Test_Length_Start[[#This Row],[Column11]])</f>
        <v>0.491878963354132</v>
      </c>
      <c r="N1973" s="8">
        <f>Tableau2[[#This Row],[Longueur manquante]]-(6-Tableau2[[#This Row],[longueur]])</f>
        <v>-3.4632773549470781</v>
      </c>
    </row>
    <row r="1974" spans="2:14" x14ac:dyDescent="0.25">
      <c r="B1974" s="3" t="str">
        <f t="shared" si="60"/>
        <v>9</v>
      </c>
      <c r="C1974" s="4" t="str">
        <f>Test_Length_Start[[#This Row],[Column1]]</f>
        <v>9-Camera-0,15000000000000002</v>
      </c>
      <c r="D1974" s="3">
        <f t="shared" si="61"/>
        <v>1.5</v>
      </c>
      <c r="E1974" s="4">
        <f>_xlfn.NUMBERVALUE(Test_Length_Start[[#This Row],[Column2]])</f>
        <v>44.328837763213002</v>
      </c>
      <c r="F1974" s="4">
        <f>_xlfn.NUMBERVALUE(Test_Length_Start[[#This Row],[Column3]])</f>
        <v>1.9467405275754801</v>
      </c>
      <c r="G1974" s="4">
        <f>_xlfn.NUMBERVALUE(Test_Length_Start[[#This Row],[Column4]])</f>
        <v>6.37682476410696E-2</v>
      </c>
      <c r="H1974" s="4">
        <f>_xlfn.NUMBERVALUE(Test_Length_Start[[#This Row],[Column5]])</f>
        <v>0.117153094845281</v>
      </c>
      <c r="I1974" s="4">
        <f>_xlfn.NUMBERVALUE(Test_Length_Start[[#This Row],[Column6]])</f>
        <v>4.1341939742176599E-2</v>
      </c>
      <c r="J1974" s="4">
        <f>_xlfn.NUMBERVALUE(Test_Length_Start[[#This Row],[Column7]])</f>
        <v>0.114182256989843</v>
      </c>
      <c r="K1974" s="4">
        <f>_xlfn.NUMBERVALUE(Test_Length_Start[[#This Row],[Column12]])</f>
        <v>2.47886705503333</v>
      </c>
      <c r="L1974" s="8">
        <f>_xlfn.NUMBERVALUE(Test_Length_Start[[#This Row],[Column10]])</f>
        <v>0.217958652231553</v>
      </c>
      <c r="M1974" s="4">
        <f>_xlfn.NUMBERVALUE(Test_Length_Start[[#This Row],[Column11]])</f>
        <v>0.34076003333530003</v>
      </c>
      <c r="N1974" s="8">
        <f>Tableau2[[#This Row],[Longueur manquante]]-(6-Tableau2[[#This Row],[longueur]])</f>
        <v>-3.7124994390892194</v>
      </c>
    </row>
    <row r="1975" spans="2:14" x14ac:dyDescent="0.25">
      <c r="B1975" s="3" t="str">
        <f t="shared" si="60"/>
        <v>9</v>
      </c>
      <c r="C1975" s="4" t="str">
        <f>Test_Length_Start[[#This Row],[Column1]]</f>
        <v>9-Camera-0,15000000000000002</v>
      </c>
      <c r="D1975" s="3">
        <f t="shared" si="61"/>
        <v>1.5</v>
      </c>
      <c r="E1975" s="4">
        <f>_xlfn.NUMBERVALUE(Test_Length_Start[[#This Row],[Column2]])</f>
        <v>52.4560034992056</v>
      </c>
      <c r="F1975" s="4">
        <f>_xlfn.NUMBERVALUE(Test_Length_Start[[#This Row],[Column3]])</f>
        <v>1.9733672420638999</v>
      </c>
      <c r="G1975" s="4">
        <f>_xlfn.NUMBERVALUE(Test_Length_Start[[#This Row],[Column4]])</f>
        <v>0.138187005566207</v>
      </c>
      <c r="H1975" s="4">
        <f>_xlfn.NUMBERVALUE(Test_Length_Start[[#This Row],[Column5]])</f>
        <v>0.171062260202126</v>
      </c>
      <c r="I1975" s="4">
        <f>_xlfn.NUMBERVALUE(Test_Length_Start[[#This Row],[Column6]])</f>
        <v>0.11124132009071901</v>
      </c>
      <c r="J1975" s="4">
        <f>_xlfn.NUMBERVALUE(Test_Length_Start[[#This Row],[Column7]])</f>
        <v>0.15757715361701999</v>
      </c>
      <c r="K1975" s="4">
        <f>_xlfn.NUMBERVALUE(Test_Length_Start[[#This Row],[Column12]])</f>
        <v>3.3854997789021501</v>
      </c>
      <c r="L1975" s="8">
        <f>_xlfn.NUMBERVALUE(Test_Length_Start[[#This Row],[Column10]])</f>
        <v>0.38430267350583802</v>
      </c>
      <c r="M1975" s="4">
        <f>_xlfn.NUMBERVALUE(Test_Length_Start[[#This Row],[Column11]])</f>
        <v>0.39519234854830498</v>
      </c>
      <c r="N1975" s="8">
        <f>Tableau2[[#This Row],[Longueur manquante]]-(6-Tableau2[[#This Row],[longueur]])</f>
        <v>-3.6314404093877948</v>
      </c>
    </row>
    <row r="1976" spans="2:14" x14ac:dyDescent="0.25">
      <c r="B1976" s="3" t="str">
        <f t="shared" si="60"/>
        <v>9</v>
      </c>
      <c r="C1976" s="4" t="str">
        <f>Test_Length_Start[[#This Row],[Column1]]</f>
        <v>9-Camera-0,15000000000000002</v>
      </c>
      <c r="D1976" s="3">
        <f t="shared" si="61"/>
        <v>1.5</v>
      </c>
      <c r="E1976" s="4">
        <f>_xlfn.NUMBERVALUE(Test_Length_Start[[#This Row],[Column2]])</f>
        <v>35.928281481795899</v>
      </c>
      <c r="F1976" s="4">
        <f>_xlfn.NUMBERVALUE(Test_Length_Start[[#This Row],[Column3]])</f>
        <v>1.8564345904537201</v>
      </c>
      <c r="G1976" s="4">
        <f>_xlfn.NUMBERVALUE(Test_Length_Start[[#This Row],[Column4]])</f>
        <v>0.12842039719352599</v>
      </c>
      <c r="H1976" s="4">
        <f>_xlfn.NUMBERVALUE(Test_Length_Start[[#This Row],[Column5]])</f>
        <v>0.13768215423734201</v>
      </c>
      <c r="I1976" s="4">
        <f>_xlfn.NUMBERVALUE(Test_Length_Start[[#This Row],[Column6]])</f>
        <v>0.106398108631655</v>
      </c>
      <c r="J1976" s="4">
        <f>_xlfn.NUMBERVALUE(Test_Length_Start[[#This Row],[Column7]])</f>
        <v>0.12267670703987001</v>
      </c>
      <c r="K1976" s="4">
        <f>_xlfn.NUMBERVALUE(Test_Length_Start[[#This Row],[Column12]])</f>
        <v>2.9260184270096898</v>
      </c>
      <c r="L1976" s="8">
        <f>_xlfn.NUMBERVALUE(Test_Length_Start[[#This Row],[Column10]])</f>
        <v>0.37274082908494799</v>
      </c>
      <c r="M1976" s="4">
        <f>_xlfn.NUMBERVALUE(Test_Length_Start[[#This Row],[Column11]])</f>
        <v>0.37281477992222001</v>
      </c>
      <c r="N1976" s="8">
        <f>Tableau2[[#This Row],[Longueur manquante]]-(6-Tableau2[[#This Row],[longueur]])</f>
        <v>-3.77075062962406</v>
      </c>
    </row>
    <row r="1977" spans="2:14" x14ac:dyDescent="0.25">
      <c r="B1977" s="3" t="str">
        <f t="shared" si="60"/>
        <v>9</v>
      </c>
      <c r="C1977" s="4" t="str">
        <f>Test_Length_Start[[#This Row],[Column1]]</f>
        <v>9-Camera-0,15000000000000002</v>
      </c>
      <c r="D1977" s="3">
        <f t="shared" si="61"/>
        <v>1.5</v>
      </c>
      <c r="E1977" s="4">
        <f>_xlfn.NUMBERVALUE(Test_Length_Start[[#This Row],[Column2]])</f>
        <v>30.3499015751595</v>
      </c>
      <c r="F1977" s="4">
        <f>_xlfn.NUMBERVALUE(Test_Length_Start[[#This Row],[Column3]])</f>
        <v>1.9712151233797801</v>
      </c>
      <c r="G1977" s="4">
        <f>_xlfn.NUMBERVALUE(Test_Length_Start[[#This Row],[Column4]])</f>
        <v>0.19833587626181301</v>
      </c>
      <c r="H1977" s="4">
        <f>_xlfn.NUMBERVALUE(Test_Length_Start[[#This Row],[Column5]])</f>
        <v>0.24750769385551699</v>
      </c>
      <c r="I1977" s="4">
        <f>_xlfn.NUMBERVALUE(Test_Length_Start[[#This Row],[Column6]])</f>
        <v>0.164278680668827</v>
      </c>
      <c r="J1977" s="4">
        <f>_xlfn.NUMBERVALUE(Test_Length_Start[[#This Row],[Column7]])</f>
        <v>0.203647797477016</v>
      </c>
      <c r="K1977" s="4">
        <f>_xlfn.NUMBERVALUE(Test_Length_Start[[#This Row],[Column12]])</f>
        <v>3.3259646979859099</v>
      </c>
      <c r="L1977" s="8">
        <f>_xlfn.NUMBERVALUE(Test_Length_Start[[#This Row],[Column10]])</f>
        <v>0.62413464553248699</v>
      </c>
      <c r="M1977" s="4">
        <f>_xlfn.NUMBERVALUE(Test_Length_Start[[#This Row],[Column11]])</f>
        <v>0.62642686821252103</v>
      </c>
      <c r="N1977" s="8">
        <f>Tableau2[[#This Row],[Longueur manquante]]-(6-Tableau2[[#This Row],[longueur]])</f>
        <v>-3.402358008407699</v>
      </c>
    </row>
    <row r="1978" spans="2:14" x14ac:dyDescent="0.25">
      <c r="B1978" s="3" t="str">
        <f t="shared" si="60"/>
        <v>9</v>
      </c>
      <c r="C1978" s="4" t="str">
        <f>Test_Length_Start[[#This Row],[Column1]]</f>
        <v>9-Camera-0,15000000000000002</v>
      </c>
      <c r="D1978" s="3">
        <f t="shared" si="61"/>
        <v>1.5</v>
      </c>
      <c r="E1978" s="4">
        <f>_xlfn.NUMBERVALUE(Test_Length_Start[[#This Row],[Column2]])</f>
        <v>87.901144219576693</v>
      </c>
      <c r="F1978" s="4">
        <f>_xlfn.NUMBERVALUE(Test_Length_Start[[#This Row],[Column3]])</f>
        <v>2.1030273940092101</v>
      </c>
      <c r="G1978" s="4">
        <f>_xlfn.NUMBERVALUE(Test_Length_Start[[#This Row],[Column4]])</f>
        <v>7.96699383952926E-2</v>
      </c>
      <c r="H1978" s="4">
        <f>_xlfn.NUMBERVALUE(Test_Length_Start[[#This Row],[Column5]])</f>
        <v>0.12166926645076601</v>
      </c>
      <c r="I1978" s="4">
        <f>_xlfn.NUMBERVALUE(Test_Length_Start[[#This Row],[Column6]])</f>
        <v>8.0719331474424796E-2</v>
      </c>
      <c r="J1978" s="4">
        <f>_xlfn.NUMBERVALUE(Test_Length_Start[[#This Row],[Column7]])</f>
        <v>0.11568093101345001</v>
      </c>
      <c r="K1978" s="4">
        <f>_xlfn.NUMBERVALUE(Test_Length_Start[[#This Row],[Column12]])</f>
        <v>2.5903133369283702</v>
      </c>
      <c r="L1978" s="8">
        <f>_xlfn.NUMBERVALUE(Test_Length_Start[[#This Row],[Column10]])</f>
        <v>0.16702431403460999</v>
      </c>
      <c r="M1978" s="4">
        <f>_xlfn.NUMBERVALUE(Test_Length_Start[[#This Row],[Column11]])</f>
        <v>0.42833446175406698</v>
      </c>
      <c r="N1978" s="8">
        <f>Tableau2[[#This Row],[Longueur manquante]]-(6-Tableau2[[#This Row],[longueur]])</f>
        <v>-3.4686381442367229</v>
      </c>
    </row>
    <row r="1979" spans="2:14" x14ac:dyDescent="0.25">
      <c r="B1979" s="3" t="str">
        <f t="shared" si="60"/>
        <v>9</v>
      </c>
      <c r="C1979" s="4" t="str">
        <f>Test_Length_Start[[#This Row],[Column1]]</f>
        <v>9-Camera-0,15000000000000002</v>
      </c>
      <c r="D1979" s="3">
        <f t="shared" si="61"/>
        <v>1.5</v>
      </c>
      <c r="E1979" s="4">
        <f>_xlfn.NUMBERVALUE(Test_Length_Start[[#This Row],[Column2]])</f>
        <v>30.0299385642776</v>
      </c>
      <c r="F1979" s="4">
        <f>_xlfn.NUMBERVALUE(Test_Length_Start[[#This Row],[Column3]])</f>
        <v>2.1023953503816499</v>
      </c>
      <c r="G1979" s="4">
        <f>_xlfn.NUMBERVALUE(Test_Length_Start[[#This Row],[Column4]])</f>
        <v>9.1217690699105805E-2</v>
      </c>
      <c r="H1979" s="4">
        <f>_xlfn.NUMBERVALUE(Test_Length_Start[[#This Row],[Column5]])</f>
        <v>0.11874315724890599</v>
      </c>
      <c r="I1979" s="4">
        <f>_xlfn.NUMBERVALUE(Test_Length_Start[[#This Row],[Column6]])</f>
        <v>7.9079476278254707E-2</v>
      </c>
      <c r="J1979" s="4">
        <f>_xlfn.NUMBERVALUE(Test_Length_Start[[#This Row],[Column7]])</f>
        <v>0.11378246720001101</v>
      </c>
      <c r="K1979" s="4">
        <f>_xlfn.NUMBERVALUE(Test_Length_Start[[#This Row],[Column12]])</f>
        <v>2.5177942389855099</v>
      </c>
      <c r="L1979" s="8">
        <f>_xlfn.NUMBERVALUE(Test_Length_Start[[#This Row],[Column10]])</f>
        <v>0.27096963425877701</v>
      </c>
      <c r="M1979" s="4">
        <f>_xlfn.NUMBERVALUE(Test_Length_Start[[#This Row],[Column11]])</f>
        <v>0.39898812283778001</v>
      </c>
      <c r="N1979" s="8">
        <f>Tableau2[[#This Row],[Longueur manquante]]-(6-Tableau2[[#This Row],[longueur]])</f>
        <v>-3.49861652678057</v>
      </c>
    </row>
    <row r="1980" spans="2:14" x14ac:dyDescent="0.25">
      <c r="B1980" s="3" t="str">
        <f t="shared" si="60"/>
        <v>9</v>
      </c>
      <c r="C1980" s="4" t="str">
        <f>Test_Length_Start[[#This Row],[Column1]]</f>
        <v>9-Camera-0,15000000000000002</v>
      </c>
      <c r="D1980" s="3">
        <f t="shared" si="61"/>
        <v>1.5</v>
      </c>
      <c r="E1980" s="4">
        <f>_xlfn.NUMBERVALUE(Test_Length_Start[[#This Row],[Column2]])</f>
        <v>69.027740824294298</v>
      </c>
      <c r="F1980" s="4">
        <f>_xlfn.NUMBERVALUE(Test_Length_Start[[#This Row],[Column3]])</f>
        <v>1.87086611851609</v>
      </c>
      <c r="G1980" s="4">
        <f>_xlfn.NUMBERVALUE(Test_Length_Start[[#This Row],[Column4]])</f>
        <v>4.0318792482802998E-2</v>
      </c>
      <c r="H1980" s="4">
        <f>_xlfn.NUMBERVALUE(Test_Length_Start[[#This Row],[Column5]])</f>
        <v>0.103182562413571</v>
      </c>
      <c r="I1980" s="4">
        <f>_xlfn.NUMBERVALUE(Test_Length_Start[[#This Row],[Column6]])</f>
        <v>3.1389348068885298E-2</v>
      </c>
      <c r="J1980" s="4">
        <f>_xlfn.NUMBERVALUE(Test_Length_Start[[#This Row],[Column7]])</f>
        <v>9.48064129251006E-2</v>
      </c>
      <c r="K1980" s="4">
        <f>_xlfn.NUMBERVALUE(Test_Length_Start[[#This Row],[Column12]])</f>
        <v>3.0859404439106499</v>
      </c>
      <c r="L1980" s="8">
        <f>_xlfn.NUMBERVALUE(Test_Length_Start[[#This Row],[Column10]])</f>
        <v>0.162376483732148</v>
      </c>
      <c r="M1980" s="4">
        <f>_xlfn.NUMBERVALUE(Test_Length_Start[[#This Row],[Column11]])</f>
        <v>0.34176155584224399</v>
      </c>
      <c r="N1980" s="8">
        <f>Tableau2[[#This Row],[Longueur manquante]]-(6-Tableau2[[#This Row],[longueur]])</f>
        <v>-3.787372325641666</v>
      </c>
    </row>
    <row r="1981" spans="2:14" x14ac:dyDescent="0.25">
      <c r="B1981" s="3" t="str">
        <f t="shared" si="60"/>
        <v>9</v>
      </c>
      <c r="C1981" s="4" t="str">
        <f>Test_Length_Start[[#This Row],[Column1]]</f>
        <v>9-Camera-0,15000000000000002</v>
      </c>
      <c r="D1981" s="3">
        <f t="shared" si="61"/>
        <v>1.5</v>
      </c>
      <c r="E1981" s="4">
        <f>_xlfn.NUMBERVALUE(Test_Length_Start[[#This Row],[Column2]])</f>
        <v>41.212202779466203</v>
      </c>
      <c r="F1981" s="4">
        <f>_xlfn.NUMBERVALUE(Test_Length_Start[[#This Row],[Column3]])</f>
        <v>2.0415104578944101</v>
      </c>
      <c r="G1981" s="4">
        <f>_xlfn.NUMBERVALUE(Test_Length_Start[[#This Row],[Column4]])</f>
        <v>6.4242855190746698E-2</v>
      </c>
      <c r="H1981" s="4">
        <f>_xlfn.NUMBERVALUE(Test_Length_Start[[#This Row],[Column5]])</f>
        <v>0.127004292065622</v>
      </c>
      <c r="I1981" s="4">
        <f>_xlfn.NUMBERVALUE(Test_Length_Start[[#This Row],[Column6]])</f>
        <v>5.8407411523532599E-2</v>
      </c>
      <c r="J1981" s="4">
        <f>_xlfn.NUMBERVALUE(Test_Length_Start[[#This Row],[Column7]])</f>
        <v>0.11806852086845999</v>
      </c>
      <c r="K1981" s="4">
        <f>_xlfn.NUMBERVALUE(Test_Length_Start[[#This Row],[Column12]])</f>
        <v>2.9844485869398301</v>
      </c>
      <c r="L1981" s="8">
        <f>_xlfn.NUMBERVALUE(Test_Length_Start[[#This Row],[Column10]])</f>
        <v>0.210149526525928</v>
      </c>
      <c r="M1981" s="4">
        <f>_xlfn.NUMBERVALUE(Test_Length_Start[[#This Row],[Column11]])</f>
        <v>0.40355569940832198</v>
      </c>
      <c r="N1981" s="8">
        <f>Tableau2[[#This Row],[Longueur manquante]]-(6-Tableau2[[#This Row],[longueur]])</f>
        <v>-3.5549338426972681</v>
      </c>
    </row>
    <row r="1982" spans="2:14" x14ac:dyDescent="0.25">
      <c r="B1982" s="3" t="str">
        <f t="shared" si="60"/>
        <v>9</v>
      </c>
      <c r="C1982" s="4" t="str">
        <f>Test_Length_Start[[#This Row],[Column1]]</f>
        <v>9-Ground_Truth</v>
      </c>
      <c r="D1982" s="3">
        <f t="shared" si="61"/>
        <v>-2</v>
      </c>
      <c r="E1982" s="4">
        <f>_xlfn.NUMBERVALUE(Test_Length_Start[[#This Row],[Column2]])</f>
        <v>72.598092338735299</v>
      </c>
      <c r="F1982" s="4">
        <f>_xlfn.NUMBERVALUE(Test_Length_Start[[#This Row],[Column3]])</f>
        <v>1.90731982216728</v>
      </c>
      <c r="G1982" s="4">
        <f>_xlfn.NUMBERVALUE(Test_Length_Start[[#This Row],[Column4]])</f>
        <v>2.1706011391581799E-2</v>
      </c>
      <c r="H1982" s="4">
        <f>_xlfn.NUMBERVALUE(Test_Length_Start[[#This Row],[Column5]])</f>
        <v>9.4737874627424501E-2</v>
      </c>
      <c r="I1982" s="4">
        <f>_xlfn.NUMBERVALUE(Test_Length_Start[[#This Row],[Column6]])</f>
        <v>1.6400579348993399E-2</v>
      </c>
      <c r="J1982" s="4">
        <f>_xlfn.NUMBERVALUE(Test_Length_Start[[#This Row],[Column7]])</f>
        <v>7.5510829630396695E-2</v>
      </c>
      <c r="K1982" s="4">
        <f>_xlfn.NUMBERVALUE(Test_Length_Start[[#This Row],[Column12]])</f>
        <v>1.92798184102866</v>
      </c>
      <c r="L1982" s="8">
        <f>_xlfn.NUMBERVALUE(Test_Length_Start[[#This Row],[Column10]])</f>
        <v>6.6432084061143801E-2</v>
      </c>
      <c r="M1982" s="4">
        <f>_xlfn.NUMBERVALUE(Test_Length_Start[[#This Row],[Column11]])</f>
        <v>0.35996240186585798</v>
      </c>
      <c r="N1982" s="8">
        <f>Tableau2[[#This Row],[Longueur manquante]]-(6-Tableau2[[#This Row],[longueur]])</f>
        <v>-3.7327177759668619</v>
      </c>
    </row>
    <row r="1983" spans="2:14" x14ac:dyDescent="0.25">
      <c r="B1983" s="3" t="str">
        <f t="shared" si="60"/>
        <v>9</v>
      </c>
      <c r="C1983" s="4" t="str">
        <f>Test_Length_Start[[#This Row],[Column1]]</f>
        <v>9-Ground_Truth</v>
      </c>
      <c r="D1983" s="3">
        <f t="shared" si="61"/>
        <v>-2</v>
      </c>
      <c r="E1983" s="4">
        <f>_xlfn.NUMBERVALUE(Test_Length_Start[[#This Row],[Column2]])</f>
        <v>83.090241929642104</v>
      </c>
      <c r="F1983" s="4">
        <f>_xlfn.NUMBERVALUE(Test_Length_Start[[#This Row],[Column3]])</f>
        <v>1.8698727495648999</v>
      </c>
      <c r="G1983" s="4">
        <f>_xlfn.NUMBERVALUE(Test_Length_Start[[#This Row],[Column4]])</f>
        <v>6.7679725045274699E-3</v>
      </c>
      <c r="H1983" s="4">
        <f>_xlfn.NUMBERVALUE(Test_Length_Start[[#This Row],[Column5]])</f>
        <v>8.3037995483395799E-2</v>
      </c>
      <c r="I1983" s="4">
        <f>_xlfn.NUMBERVALUE(Test_Length_Start[[#This Row],[Column6]])</f>
        <v>5.4480112166497901E-3</v>
      </c>
      <c r="J1983" s="4">
        <f>_xlfn.NUMBERVALUE(Test_Length_Start[[#This Row],[Column7]])</f>
        <v>6.7416392635286301E-2</v>
      </c>
      <c r="K1983" s="4">
        <f>_xlfn.NUMBERVALUE(Test_Length_Start[[#This Row],[Column12]])</f>
        <v>1.89359950996004</v>
      </c>
      <c r="L1983" s="8">
        <f>_xlfn.NUMBERVALUE(Test_Length_Start[[#This Row],[Column10]])</f>
        <v>3.8156344893748799E-2</v>
      </c>
      <c r="M1983" s="4">
        <f>_xlfn.NUMBERVALUE(Test_Length_Start[[#This Row],[Column11]])</f>
        <v>0.35581302375371399</v>
      </c>
      <c r="N1983" s="8">
        <f>Tableau2[[#This Row],[Longueur manquante]]-(6-Tableau2[[#This Row],[longueur]])</f>
        <v>-3.7743142266813861</v>
      </c>
    </row>
    <row r="1984" spans="2:14" x14ac:dyDescent="0.25">
      <c r="B1984" s="3" t="str">
        <f t="shared" si="60"/>
        <v>9</v>
      </c>
      <c r="C1984" s="4" t="str">
        <f>Test_Length_Start[[#This Row],[Column1]]</f>
        <v>9-Ground_Truth</v>
      </c>
      <c r="D1984" s="3">
        <f t="shared" si="61"/>
        <v>-2</v>
      </c>
      <c r="E1984" s="4">
        <f>_xlfn.NUMBERVALUE(Test_Length_Start[[#This Row],[Column2]])</f>
        <v>76.865019059015594</v>
      </c>
      <c r="F1984" s="4">
        <f>_xlfn.NUMBERVALUE(Test_Length_Start[[#This Row],[Column3]])</f>
        <v>1.8318992401259699</v>
      </c>
      <c r="G1984" s="4">
        <f>_xlfn.NUMBERVALUE(Test_Length_Start[[#This Row],[Column4]])</f>
        <v>3.5806522614175301E-2</v>
      </c>
      <c r="H1984" s="4">
        <f>_xlfn.NUMBERVALUE(Test_Length_Start[[#This Row],[Column5]])</f>
        <v>9.5100453756520695E-2</v>
      </c>
      <c r="I1984" s="4">
        <f>_xlfn.NUMBERVALUE(Test_Length_Start[[#This Row],[Column6]])</f>
        <v>2.93586999390455E-2</v>
      </c>
      <c r="J1984" s="4">
        <f>_xlfn.NUMBERVALUE(Test_Length_Start[[#This Row],[Column7]])</f>
        <v>8.2777264803924805E-2</v>
      </c>
      <c r="K1984" s="4">
        <f>_xlfn.NUMBERVALUE(Test_Length_Start[[#This Row],[Column12]])</f>
        <v>2.05034452700056</v>
      </c>
      <c r="L1984" s="8">
        <f>_xlfn.NUMBERVALUE(Test_Length_Start[[#This Row],[Column10]])</f>
        <v>0.116712439125358</v>
      </c>
      <c r="M1984" s="4">
        <f>_xlfn.NUMBERVALUE(Test_Length_Start[[#This Row],[Column11]])</f>
        <v>0.36933733889347198</v>
      </c>
      <c r="N1984" s="8">
        <f>Tableau2[[#This Row],[Longueur manquante]]-(6-Tableau2[[#This Row],[longueur]])</f>
        <v>-3.7987634209805581</v>
      </c>
    </row>
    <row r="1985" spans="2:14" x14ac:dyDescent="0.25">
      <c r="B1985" s="3" t="str">
        <f t="shared" si="60"/>
        <v>9</v>
      </c>
      <c r="C1985" s="4" t="str">
        <f>Test_Length_Start[[#This Row],[Column1]]</f>
        <v>9-Ground_Truth</v>
      </c>
      <c r="D1985" s="3">
        <f t="shared" si="61"/>
        <v>-2</v>
      </c>
      <c r="E1985" s="4">
        <f>_xlfn.NUMBERVALUE(Test_Length_Start[[#This Row],[Column2]])</f>
        <v>89.619101597623199</v>
      </c>
      <c r="F1985" s="4">
        <f>_xlfn.NUMBERVALUE(Test_Length_Start[[#This Row],[Column3]])</f>
        <v>1.8944586584473699</v>
      </c>
      <c r="G1985" s="4">
        <f>_xlfn.NUMBERVALUE(Test_Length_Start[[#This Row],[Column4]])</f>
        <v>5.3207237320405101E-3</v>
      </c>
      <c r="H1985" s="4">
        <f>_xlfn.NUMBERVALUE(Test_Length_Start[[#This Row],[Column5]])</f>
        <v>8.2286041062816395E-2</v>
      </c>
      <c r="I1985" s="4">
        <f>_xlfn.NUMBERVALUE(Test_Length_Start[[#This Row],[Column6]])</f>
        <v>4.6675334479292004E-3</v>
      </c>
      <c r="J1985" s="4">
        <f>_xlfn.NUMBERVALUE(Test_Length_Start[[#This Row],[Column7]])</f>
        <v>6.6689312160401096E-2</v>
      </c>
      <c r="K1985" s="4">
        <f>_xlfn.NUMBERVALUE(Test_Length_Start[[#This Row],[Column12]])</f>
        <v>2.0840452889679</v>
      </c>
      <c r="L1985" s="8">
        <f>_xlfn.NUMBERVALUE(Test_Length_Start[[#This Row],[Column10]])</f>
        <v>2.5917150823761299E-2</v>
      </c>
      <c r="M1985" s="4">
        <f>_xlfn.NUMBERVALUE(Test_Length_Start[[#This Row],[Column11]])</f>
        <v>0.37216555393053702</v>
      </c>
      <c r="N1985" s="8">
        <f>Tableau2[[#This Row],[Longueur manquante]]-(6-Tableau2[[#This Row],[longueur]])</f>
        <v>-3.7333757876220934</v>
      </c>
    </row>
    <row r="1986" spans="2:14" x14ac:dyDescent="0.25">
      <c r="B1986" s="3" t="str">
        <f t="shared" ref="B1986:B2001" si="62">SUBSTITUTE(LEFT(C1986,2),"-","")</f>
        <v>9</v>
      </c>
      <c r="C1986" s="4" t="str">
        <f>Test_Length_Start[[#This Row],[Column1]]</f>
        <v>9-Ground_Truth</v>
      </c>
      <c r="D1986" s="3">
        <f t="shared" ref="D1986:D2001" si="63">_xlfn.NUMBERVALUE(IFERROR(RIGHT(C1986,LEN(C1986)-SEARCH("-",C1986,5)),-0.2))*10</f>
        <v>-2</v>
      </c>
      <c r="E1986" s="4">
        <f>_xlfn.NUMBERVALUE(Test_Length_Start[[#This Row],[Column2]])</f>
        <v>76.188106350026402</v>
      </c>
      <c r="F1986" s="4">
        <f>_xlfn.NUMBERVALUE(Test_Length_Start[[#This Row],[Column3]])</f>
        <v>1.8682585064575801</v>
      </c>
      <c r="G1986" s="4">
        <f>_xlfn.NUMBERVALUE(Test_Length_Start[[#This Row],[Column4]])</f>
        <v>2.7548788284606301E-2</v>
      </c>
      <c r="H1986" s="4">
        <f>_xlfn.NUMBERVALUE(Test_Length_Start[[#This Row],[Column5]])</f>
        <v>8.9499227459680697E-2</v>
      </c>
      <c r="I1986" s="4">
        <f>_xlfn.NUMBERVALUE(Test_Length_Start[[#This Row],[Column6]])</f>
        <v>1.98895866013424E-2</v>
      </c>
      <c r="J1986" s="4">
        <f>_xlfn.NUMBERVALUE(Test_Length_Start[[#This Row],[Column7]])</f>
        <v>7.5170371864937705E-2</v>
      </c>
      <c r="K1986" s="4">
        <f>_xlfn.NUMBERVALUE(Test_Length_Start[[#This Row],[Column12]])</f>
        <v>2.35865816101431</v>
      </c>
      <c r="L1986" s="8">
        <f>_xlfn.NUMBERVALUE(Test_Length_Start[[#This Row],[Column10]])</f>
        <v>9.1217364503931003E-2</v>
      </c>
      <c r="M1986" s="4">
        <f>_xlfn.NUMBERVALUE(Test_Length_Start[[#This Row],[Column11]])</f>
        <v>0.34171769736866697</v>
      </c>
      <c r="N1986" s="8">
        <f>Tableau2[[#This Row],[Longueur manquante]]-(6-Tableau2[[#This Row],[longueur]])</f>
        <v>-3.7900237961737533</v>
      </c>
    </row>
    <row r="1987" spans="2:14" x14ac:dyDescent="0.25">
      <c r="B1987" s="3" t="str">
        <f t="shared" si="62"/>
        <v>9</v>
      </c>
      <c r="C1987" s="4" t="str">
        <f>Test_Length_Start[[#This Row],[Column1]]</f>
        <v>9-Ground_Truth</v>
      </c>
      <c r="D1987" s="3">
        <f t="shared" si="63"/>
        <v>-2</v>
      </c>
      <c r="E1987" s="4">
        <f>_xlfn.NUMBERVALUE(Test_Length_Start[[#This Row],[Column2]])</f>
        <v>84.572893341629396</v>
      </c>
      <c r="F1987" s="4">
        <f>_xlfn.NUMBERVALUE(Test_Length_Start[[#This Row],[Column3]])</f>
        <v>1.8086335800879201</v>
      </c>
      <c r="G1987" s="4">
        <f>_xlfn.NUMBERVALUE(Test_Length_Start[[#This Row],[Column4]])</f>
        <v>6.3585892186918298E-3</v>
      </c>
      <c r="H1987" s="4">
        <f>_xlfn.NUMBERVALUE(Test_Length_Start[[#This Row],[Column5]])</f>
        <v>8.7185533651028199E-2</v>
      </c>
      <c r="I1987" s="4">
        <f>_xlfn.NUMBERVALUE(Test_Length_Start[[#This Row],[Column6]])</f>
        <v>5.2462066781507402E-3</v>
      </c>
      <c r="J1987" s="4">
        <f>_xlfn.NUMBERVALUE(Test_Length_Start[[#This Row],[Column7]])</f>
        <v>7.0213744898374897E-2</v>
      </c>
      <c r="K1987" s="4">
        <f>_xlfn.NUMBERVALUE(Test_Length_Start[[#This Row],[Column12]])</f>
        <v>2.1602276550838702</v>
      </c>
      <c r="L1987" s="8">
        <f>_xlfn.NUMBERVALUE(Test_Length_Start[[#This Row],[Column10]])</f>
        <v>2.5107832040285698E-2</v>
      </c>
      <c r="M1987" s="4">
        <f>_xlfn.NUMBERVALUE(Test_Length_Start[[#This Row],[Column11]])</f>
        <v>0.36282567656486903</v>
      </c>
      <c r="N1987" s="8">
        <f>Tableau2[[#This Row],[Longueur manquante]]-(6-Tableau2[[#This Row],[longueur]])</f>
        <v>-3.8285407433472107</v>
      </c>
    </row>
    <row r="1988" spans="2:14" x14ac:dyDescent="0.25">
      <c r="B1988" s="3" t="str">
        <f t="shared" si="62"/>
        <v>9</v>
      </c>
      <c r="C1988" s="4" t="str">
        <f>Test_Length_Start[[#This Row],[Column1]]</f>
        <v>9-Ground_Truth</v>
      </c>
      <c r="D1988" s="3">
        <f t="shared" si="63"/>
        <v>-2</v>
      </c>
      <c r="E1988" s="4">
        <f>_xlfn.NUMBERVALUE(Test_Length_Start[[#This Row],[Column2]])</f>
        <v>82.349275888294002</v>
      </c>
      <c r="F1988" s="4">
        <f>_xlfn.NUMBERVALUE(Test_Length_Start[[#This Row],[Column3]])</f>
        <v>1.80172811644291</v>
      </c>
      <c r="G1988" s="4">
        <f>_xlfn.NUMBERVALUE(Test_Length_Start[[#This Row],[Column4]])</f>
        <v>1.96075209435892E-2</v>
      </c>
      <c r="H1988" s="4">
        <f>_xlfn.NUMBERVALUE(Test_Length_Start[[#This Row],[Column5]])</f>
        <v>8.8433733066097003E-2</v>
      </c>
      <c r="I1988" s="4">
        <f>_xlfn.NUMBERVALUE(Test_Length_Start[[#This Row],[Column6]])</f>
        <v>1.51372452785543E-2</v>
      </c>
      <c r="J1988" s="4">
        <f>_xlfn.NUMBERVALUE(Test_Length_Start[[#This Row],[Column7]])</f>
        <v>7.2592424680444995E-2</v>
      </c>
      <c r="K1988" s="4">
        <f>_xlfn.NUMBERVALUE(Test_Length_Start[[#This Row],[Column12]])</f>
        <v>1.98153239698149</v>
      </c>
      <c r="L1988" s="8">
        <f>_xlfn.NUMBERVALUE(Test_Length_Start[[#This Row],[Column10]])</f>
        <v>5.6115834268073199E-2</v>
      </c>
      <c r="M1988" s="4">
        <f>_xlfn.NUMBERVALUE(Test_Length_Start[[#This Row],[Column11]])</f>
        <v>0.35062438165912602</v>
      </c>
      <c r="N1988" s="8">
        <f>Tableau2[[#This Row],[Longueur manquante]]-(6-Tableau2[[#This Row],[longueur]])</f>
        <v>-3.8476475018979639</v>
      </c>
    </row>
    <row r="1989" spans="2:14" x14ac:dyDescent="0.25">
      <c r="B1989" s="3" t="str">
        <f t="shared" si="62"/>
        <v>9</v>
      </c>
      <c r="C1989" s="4" t="str">
        <f>Test_Length_Start[[#This Row],[Column1]]</f>
        <v>9-Ground_Truth</v>
      </c>
      <c r="D1989" s="3">
        <f t="shared" si="63"/>
        <v>-2</v>
      </c>
      <c r="E1989" s="4">
        <f>_xlfn.NUMBERVALUE(Test_Length_Start[[#This Row],[Column2]])</f>
        <v>55.412793577687196</v>
      </c>
      <c r="F1989" s="4">
        <f>_xlfn.NUMBERVALUE(Test_Length_Start[[#This Row],[Column3]])</f>
        <v>1.95618321385824</v>
      </c>
      <c r="G1989" s="4">
        <f>_xlfn.NUMBERVALUE(Test_Length_Start[[#This Row],[Column4]])</f>
        <v>3.67313670940645E-2</v>
      </c>
      <c r="H1989" s="4">
        <f>_xlfn.NUMBERVALUE(Test_Length_Start[[#This Row],[Column5]])</f>
        <v>0.10037795742337099</v>
      </c>
      <c r="I1989" s="4">
        <f>_xlfn.NUMBERVALUE(Test_Length_Start[[#This Row],[Column6]])</f>
        <v>2.4749856623212101E-2</v>
      </c>
      <c r="J1989" s="4">
        <f>_xlfn.NUMBERVALUE(Test_Length_Start[[#This Row],[Column7]])</f>
        <v>9.3158013338541401E-2</v>
      </c>
      <c r="K1989" s="4">
        <f>_xlfn.NUMBERVALUE(Test_Length_Start[[#This Row],[Column12]])</f>
        <v>1.9892953600501599</v>
      </c>
      <c r="L1989" s="8">
        <f>_xlfn.NUMBERVALUE(Test_Length_Start[[#This Row],[Column10]])</f>
        <v>0.124564635867029</v>
      </c>
      <c r="M1989" s="4">
        <f>_xlfn.NUMBERVALUE(Test_Length_Start[[#This Row],[Column11]])</f>
        <v>0.35204203234729697</v>
      </c>
      <c r="N1989" s="8">
        <f>Tableau2[[#This Row],[Longueur manquante]]-(6-Tableau2[[#This Row],[longueur]])</f>
        <v>-3.6917747537944634</v>
      </c>
    </row>
    <row r="1990" spans="2:14" x14ac:dyDescent="0.25">
      <c r="B1990" s="3" t="str">
        <f t="shared" si="62"/>
        <v>9</v>
      </c>
      <c r="C1990" s="4" t="str">
        <f>Test_Length_Start[[#This Row],[Column1]]</f>
        <v>9-Ground_Truth</v>
      </c>
      <c r="D1990" s="3">
        <f t="shared" si="63"/>
        <v>-2</v>
      </c>
      <c r="E1990" s="4">
        <f>_xlfn.NUMBERVALUE(Test_Length_Start[[#This Row],[Column2]])</f>
        <v>79.005493147472905</v>
      </c>
      <c r="F1990" s="4">
        <f>_xlfn.NUMBERVALUE(Test_Length_Start[[#This Row],[Column3]])</f>
        <v>1.8469214066016399</v>
      </c>
      <c r="G1990" s="4">
        <f>_xlfn.NUMBERVALUE(Test_Length_Start[[#This Row],[Column4]])</f>
        <v>1.47793443144861E-2</v>
      </c>
      <c r="H1990" s="4">
        <f>_xlfn.NUMBERVALUE(Test_Length_Start[[#This Row],[Column5]])</f>
        <v>8.6641734696284403E-2</v>
      </c>
      <c r="I1990" s="4">
        <f>_xlfn.NUMBERVALUE(Test_Length_Start[[#This Row],[Column6]])</f>
        <v>1.2995476304787101E-2</v>
      </c>
      <c r="J1990" s="4">
        <f>_xlfn.NUMBERVALUE(Test_Length_Start[[#This Row],[Column7]])</f>
        <v>6.8523590272751705E-2</v>
      </c>
      <c r="K1990" s="4">
        <f>_xlfn.NUMBERVALUE(Test_Length_Start[[#This Row],[Column12]])</f>
        <v>2.12486398103646</v>
      </c>
      <c r="L1990" s="8">
        <f>_xlfn.NUMBERVALUE(Test_Length_Start[[#This Row],[Column10]])</f>
        <v>3.9680959386560098E-2</v>
      </c>
      <c r="M1990" s="4">
        <f>_xlfn.NUMBERVALUE(Test_Length_Start[[#This Row],[Column11]])</f>
        <v>0.36695953303582701</v>
      </c>
      <c r="N1990" s="8">
        <f>Tableau2[[#This Row],[Longueur manquante]]-(6-Tableau2[[#This Row],[longueur]])</f>
        <v>-3.7861190603625334</v>
      </c>
    </row>
    <row r="1991" spans="2:14" x14ac:dyDescent="0.25">
      <c r="B1991" s="3" t="str">
        <f t="shared" si="62"/>
        <v>9</v>
      </c>
      <c r="C1991" s="4" t="str">
        <f>Test_Length_Start[[#This Row],[Column1]]</f>
        <v>9-Ground_Truth</v>
      </c>
      <c r="D1991" s="3">
        <f t="shared" si="63"/>
        <v>-2</v>
      </c>
      <c r="E1991" s="4">
        <f>_xlfn.NUMBERVALUE(Test_Length_Start[[#This Row],[Column2]])</f>
        <v>89.977460728214595</v>
      </c>
      <c r="F1991" s="4">
        <f>_xlfn.NUMBERVALUE(Test_Length_Start[[#This Row],[Column3]])</f>
        <v>1.8997518566431699</v>
      </c>
      <c r="G1991" s="4">
        <f>_xlfn.NUMBERVALUE(Test_Length_Start[[#This Row],[Column4]])</f>
        <v>7.6123948712104803E-3</v>
      </c>
      <c r="H1991" s="4">
        <f>_xlfn.NUMBERVALUE(Test_Length_Start[[#This Row],[Column5]])</f>
        <v>8.1812014845700401E-2</v>
      </c>
      <c r="I1991" s="4">
        <f>_xlfn.NUMBERVALUE(Test_Length_Start[[#This Row],[Column6]])</f>
        <v>6.0796816123051597E-3</v>
      </c>
      <c r="J1991" s="4">
        <f>_xlfn.NUMBERVALUE(Test_Length_Start[[#This Row],[Column7]])</f>
        <v>6.6352027410610206E-2</v>
      </c>
      <c r="K1991" s="4">
        <f>_xlfn.NUMBERVALUE(Test_Length_Start[[#This Row],[Column12]])</f>
        <v>2.1860259680543002</v>
      </c>
      <c r="L1991" s="8">
        <f>_xlfn.NUMBERVALUE(Test_Length_Start[[#This Row],[Column10]])</f>
        <v>3.2658815607756103E-2</v>
      </c>
      <c r="M1991" s="4">
        <f>_xlfn.NUMBERVALUE(Test_Length_Start[[#This Row],[Column11]])</f>
        <v>0.36068465904615599</v>
      </c>
      <c r="N1991" s="8">
        <f>Tableau2[[#This Row],[Longueur manquante]]-(6-Tableau2[[#This Row],[longueur]])</f>
        <v>-3.7395634843106742</v>
      </c>
    </row>
    <row r="1992" spans="2:14" x14ac:dyDescent="0.25">
      <c r="B1992" s="3" t="str">
        <f t="shared" si="62"/>
        <v>9</v>
      </c>
      <c r="C1992" s="4" t="str">
        <f>Test_Length_Start[[#This Row],[Column1]]</f>
        <v>9-Ground_Truth</v>
      </c>
      <c r="D1992" s="3">
        <f t="shared" si="63"/>
        <v>-2</v>
      </c>
      <c r="E1992" s="4">
        <f>_xlfn.NUMBERVALUE(Test_Length_Start[[#This Row],[Column2]])</f>
        <v>82.751249354026896</v>
      </c>
      <c r="F1992" s="4">
        <f>_xlfn.NUMBERVALUE(Test_Length_Start[[#This Row],[Column3]])</f>
        <v>1.8251872483402201</v>
      </c>
      <c r="G1992" s="4">
        <f>_xlfn.NUMBERVALUE(Test_Length_Start[[#This Row],[Column4]])</f>
        <v>2.0913337130282199E-2</v>
      </c>
      <c r="H1992" s="4">
        <f>_xlfn.NUMBERVALUE(Test_Length_Start[[#This Row],[Column5]])</f>
        <v>9.1561737230057505E-2</v>
      </c>
      <c r="I1992" s="4">
        <f>_xlfn.NUMBERVALUE(Test_Length_Start[[#This Row],[Column6]])</f>
        <v>1.48653070930673E-2</v>
      </c>
      <c r="J1992" s="4">
        <f>_xlfn.NUMBERVALUE(Test_Length_Start[[#This Row],[Column7]])</f>
        <v>7.6677109960359299E-2</v>
      </c>
      <c r="K1992" s="4">
        <f>_xlfn.NUMBERVALUE(Test_Length_Start[[#This Row],[Column12]])</f>
        <v>2.1346048760460601</v>
      </c>
      <c r="L1992" s="8">
        <f>_xlfn.NUMBERVALUE(Test_Length_Start[[#This Row],[Column10]])</f>
        <v>0.128565985039127</v>
      </c>
      <c r="M1992" s="4">
        <f>_xlfn.NUMBERVALUE(Test_Length_Start[[#This Row],[Column11]])</f>
        <v>0.34021306443445698</v>
      </c>
      <c r="N1992" s="8">
        <f>Tableau2[[#This Row],[Longueur manquante]]-(6-Tableau2[[#This Row],[longueur]])</f>
        <v>-3.8345996872253227</v>
      </c>
    </row>
    <row r="1993" spans="2:14" x14ac:dyDescent="0.25">
      <c r="B1993" s="3" t="str">
        <f t="shared" si="62"/>
        <v>9</v>
      </c>
      <c r="C1993" s="4" t="str">
        <f>Test_Length_Start[[#This Row],[Column1]]</f>
        <v>9-Ground_Truth</v>
      </c>
      <c r="D1993" s="3">
        <f t="shared" si="63"/>
        <v>-2</v>
      </c>
      <c r="E1993" s="4">
        <f>_xlfn.NUMBERVALUE(Test_Length_Start[[#This Row],[Column2]])</f>
        <v>80.401970823047705</v>
      </c>
      <c r="F1993" s="4">
        <f>_xlfn.NUMBERVALUE(Test_Length_Start[[#This Row],[Column3]])</f>
        <v>1.81130514395121</v>
      </c>
      <c r="G1993" s="4">
        <f>_xlfn.NUMBERVALUE(Test_Length_Start[[#This Row],[Column4]])</f>
        <v>1.13343954073508E-2</v>
      </c>
      <c r="H1993" s="4">
        <f>_xlfn.NUMBERVALUE(Test_Length_Start[[#This Row],[Column5]])</f>
        <v>8.5272233016839102E-2</v>
      </c>
      <c r="I1993" s="4">
        <f>_xlfn.NUMBERVALUE(Test_Length_Start[[#This Row],[Column6]])</f>
        <v>8.3727598371844698E-3</v>
      </c>
      <c r="J1993" s="4">
        <f>_xlfn.NUMBERVALUE(Test_Length_Start[[#This Row],[Column7]])</f>
        <v>6.8527153494067905E-2</v>
      </c>
      <c r="K1993" s="4">
        <f>_xlfn.NUMBERVALUE(Test_Length_Start[[#This Row],[Column12]])</f>
        <v>2.0347139169461999</v>
      </c>
      <c r="L1993" s="8">
        <f>_xlfn.NUMBERVALUE(Test_Length_Start[[#This Row],[Column10]])</f>
        <v>3.2773822769538802E-2</v>
      </c>
      <c r="M1993" s="4">
        <f>_xlfn.NUMBERVALUE(Test_Length_Start[[#This Row],[Column11]])</f>
        <v>0.34761872044833098</v>
      </c>
      <c r="N1993" s="8">
        <f>Tableau2[[#This Row],[Longueur manquante]]-(6-Tableau2[[#This Row],[longueur]])</f>
        <v>-3.841076135600459</v>
      </c>
    </row>
    <row r="1994" spans="2:14" x14ac:dyDescent="0.25">
      <c r="B1994" s="3" t="str">
        <f t="shared" si="62"/>
        <v>9</v>
      </c>
      <c r="C1994" s="4" t="str">
        <f>Test_Length_Start[[#This Row],[Column1]]</f>
        <v>9-Ground_Truth</v>
      </c>
      <c r="D1994" s="3">
        <f t="shared" si="63"/>
        <v>-2</v>
      </c>
      <c r="E1994" s="4">
        <f>_xlfn.NUMBERVALUE(Test_Length_Start[[#This Row],[Column2]])</f>
        <v>84.791608188424803</v>
      </c>
      <c r="F1994" s="4">
        <f>_xlfn.NUMBERVALUE(Test_Length_Start[[#This Row],[Column3]])</f>
        <v>1.83479067959884</v>
      </c>
      <c r="G1994" s="4">
        <f>_xlfn.NUMBERVALUE(Test_Length_Start[[#This Row],[Column4]])</f>
        <v>5.0028425356553599E-3</v>
      </c>
      <c r="H1994" s="4">
        <f>_xlfn.NUMBERVALUE(Test_Length_Start[[#This Row],[Column5]])</f>
        <v>8.4876796096759105E-2</v>
      </c>
      <c r="I1994" s="4">
        <f>_xlfn.NUMBERVALUE(Test_Length_Start[[#This Row],[Column6]])</f>
        <v>4.1573167226685E-3</v>
      </c>
      <c r="J1994" s="4">
        <f>_xlfn.NUMBERVALUE(Test_Length_Start[[#This Row],[Column7]])</f>
        <v>6.7433242127864806E-2</v>
      </c>
      <c r="K1994" s="4">
        <f>_xlfn.NUMBERVALUE(Test_Length_Start[[#This Row],[Column12]])</f>
        <v>2.07010945200454</v>
      </c>
      <c r="L1994" s="8">
        <f>_xlfn.NUMBERVALUE(Test_Length_Start[[#This Row],[Column10]])</f>
        <v>1.35721762163093E-2</v>
      </c>
      <c r="M1994" s="4">
        <f>_xlfn.NUMBERVALUE(Test_Length_Start[[#This Row],[Column11]])</f>
        <v>0.35911499084022802</v>
      </c>
      <c r="N1994" s="8">
        <f>Tableau2[[#This Row],[Longueur manquante]]-(6-Tableau2[[#This Row],[longueur]])</f>
        <v>-3.8060943295609317</v>
      </c>
    </row>
    <row r="1995" spans="2:14" x14ac:dyDescent="0.25">
      <c r="B1995" s="3" t="str">
        <f t="shared" si="62"/>
        <v>9</v>
      </c>
      <c r="C1995" s="4" t="str">
        <f>Test_Length_Start[[#This Row],[Column1]]</f>
        <v>9-Ground_Truth</v>
      </c>
      <c r="D1995" s="3">
        <f t="shared" si="63"/>
        <v>-2</v>
      </c>
      <c r="E1995" s="4">
        <f>_xlfn.NUMBERVALUE(Test_Length_Start[[#This Row],[Column2]])</f>
        <v>83.835883987585802</v>
      </c>
      <c r="F1995" s="4">
        <f>_xlfn.NUMBERVALUE(Test_Length_Start[[#This Row],[Column3]])</f>
        <v>1.8404542342764501</v>
      </c>
      <c r="G1995" s="4">
        <f>_xlfn.NUMBERVALUE(Test_Length_Start[[#This Row],[Column4]])</f>
        <v>6.8257359153103799E-3</v>
      </c>
      <c r="H1995" s="4">
        <f>_xlfn.NUMBERVALUE(Test_Length_Start[[#This Row],[Column5]])</f>
        <v>8.4726549124334596E-2</v>
      </c>
      <c r="I1995" s="4">
        <f>_xlfn.NUMBERVALUE(Test_Length_Start[[#This Row],[Column6]])</f>
        <v>5.8104274287369296E-3</v>
      </c>
      <c r="J1995" s="4">
        <f>_xlfn.NUMBERVALUE(Test_Length_Start[[#This Row],[Column7]])</f>
        <v>6.8356177335085894E-2</v>
      </c>
      <c r="K1995" s="4">
        <f>_xlfn.NUMBERVALUE(Test_Length_Start[[#This Row],[Column12]])</f>
        <v>2.0064830629853501</v>
      </c>
      <c r="L1995" s="8">
        <f>_xlfn.NUMBERVALUE(Test_Length_Start[[#This Row],[Column10]])</f>
        <v>1.8297507569596898E-2</v>
      </c>
      <c r="M1995" s="4">
        <f>_xlfn.NUMBERVALUE(Test_Length_Start[[#This Row],[Column11]])</f>
        <v>0.36214948494327598</v>
      </c>
      <c r="N1995" s="8">
        <f>Tableau2[[#This Row],[Longueur manquante]]-(6-Tableau2[[#This Row],[longueur]])</f>
        <v>-3.7973962807802741</v>
      </c>
    </row>
    <row r="1996" spans="2:14" x14ac:dyDescent="0.25">
      <c r="B1996" s="3" t="str">
        <f t="shared" si="62"/>
        <v>9</v>
      </c>
      <c r="C1996" s="4" t="str">
        <f>Test_Length_Start[[#This Row],[Column1]]</f>
        <v>9-Ground_Truth</v>
      </c>
      <c r="D1996" s="3">
        <f t="shared" si="63"/>
        <v>-2</v>
      </c>
      <c r="E1996" s="4">
        <f>_xlfn.NUMBERVALUE(Test_Length_Start[[#This Row],[Column2]])</f>
        <v>86.227288721213696</v>
      </c>
      <c r="F1996" s="4">
        <f>_xlfn.NUMBERVALUE(Test_Length_Start[[#This Row],[Column3]])</f>
        <v>1.8632132704117901</v>
      </c>
      <c r="G1996" s="4">
        <f>_xlfn.NUMBERVALUE(Test_Length_Start[[#This Row],[Column4]])</f>
        <v>1.6608099303190099E-2</v>
      </c>
      <c r="H1996" s="4">
        <f>_xlfn.NUMBERVALUE(Test_Length_Start[[#This Row],[Column5]])</f>
        <v>8.4702719371701707E-2</v>
      </c>
      <c r="I1996" s="4">
        <f>_xlfn.NUMBERVALUE(Test_Length_Start[[#This Row],[Column6]])</f>
        <v>1.43106452813459E-2</v>
      </c>
      <c r="J1996" s="4">
        <f>_xlfn.NUMBERVALUE(Test_Length_Start[[#This Row],[Column7]])</f>
        <v>6.7912636480833899E-2</v>
      </c>
      <c r="K1996" s="4">
        <f>_xlfn.NUMBERVALUE(Test_Length_Start[[#This Row],[Column12]])</f>
        <v>2.0917057269252801</v>
      </c>
      <c r="L1996" s="8">
        <f>_xlfn.NUMBERVALUE(Test_Length_Start[[#This Row],[Column10]])</f>
        <v>4.5672755404931903E-2</v>
      </c>
      <c r="M1996" s="4">
        <f>_xlfn.NUMBERVALUE(Test_Length_Start[[#This Row],[Column11]])</f>
        <v>0.35124496118551901</v>
      </c>
      <c r="N1996" s="8">
        <f>Tableau2[[#This Row],[Longueur manquante]]-(6-Tableau2[[#This Row],[longueur]])</f>
        <v>-3.7855417684026911</v>
      </c>
    </row>
    <row r="1997" spans="2:14" x14ac:dyDescent="0.25">
      <c r="B1997" s="3" t="str">
        <f t="shared" si="62"/>
        <v>9</v>
      </c>
      <c r="C1997" s="4" t="str">
        <f>Test_Length_Start[[#This Row],[Column1]]</f>
        <v>9-Ground_Truth</v>
      </c>
      <c r="D1997" s="3">
        <f t="shared" si="63"/>
        <v>-2</v>
      </c>
      <c r="E1997" s="4">
        <f>_xlfn.NUMBERVALUE(Test_Length_Start[[#This Row],[Column2]])</f>
        <v>80.781829545623793</v>
      </c>
      <c r="F1997" s="4">
        <f>_xlfn.NUMBERVALUE(Test_Length_Start[[#This Row],[Column3]])</f>
        <v>1.9242915330884101</v>
      </c>
      <c r="G1997" s="4">
        <f>_xlfn.NUMBERVALUE(Test_Length_Start[[#This Row],[Column4]])</f>
        <v>4.4620407711122897E-2</v>
      </c>
      <c r="H1997" s="4">
        <f>_xlfn.NUMBERVALUE(Test_Length_Start[[#This Row],[Column5]])</f>
        <v>0.101490330655703</v>
      </c>
      <c r="I1997" s="4">
        <f>_xlfn.NUMBERVALUE(Test_Length_Start[[#This Row],[Column6]])</f>
        <v>2.9959472292198801E-2</v>
      </c>
      <c r="J1997" s="4">
        <f>_xlfn.NUMBERVALUE(Test_Length_Start[[#This Row],[Column7]])</f>
        <v>9.3713369102937302E-2</v>
      </c>
      <c r="K1997" s="4">
        <f>_xlfn.NUMBERVALUE(Test_Length_Start[[#This Row],[Column12]])</f>
        <v>2.48903920606244</v>
      </c>
      <c r="L1997" s="8">
        <f>_xlfn.NUMBERVALUE(Test_Length_Start[[#This Row],[Column10]])</f>
        <v>0.136764944766819</v>
      </c>
      <c r="M1997" s="4">
        <f>_xlfn.NUMBERVALUE(Test_Length_Start[[#This Row],[Column11]])</f>
        <v>0.37831867683703402</v>
      </c>
      <c r="N1997" s="8">
        <f>Tableau2[[#This Row],[Longueur manquante]]-(6-Tableau2[[#This Row],[longueur]])</f>
        <v>-3.6973897900745558</v>
      </c>
    </row>
    <row r="1998" spans="2:14" x14ac:dyDescent="0.25">
      <c r="B1998" s="3" t="str">
        <f t="shared" si="62"/>
        <v>9</v>
      </c>
      <c r="C1998" s="4" t="str">
        <f>Test_Length_Start[[#This Row],[Column1]]</f>
        <v>9-Ground_Truth</v>
      </c>
      <c r="D1998" s="3">
        <f t="shared" si="63"/>
        <v>-2</v>
      </c>
      <c r="E1998" s="4">
        <f>_xlfn.NUMBERVALUE(Test_Length_Start[[#This Row],[Column2]])</f>
        <v>89.121486569261194</v>
      </c>
      <c r="F1998" s="4">
        <f>_xlfn.NUMBERVALUE(Test_Length_Start[[#This Row],[Column3]])</f>
        <v>1.8968159024670499</v>
      </c>
      <c r="G1998" s="4">
        <f>_xlfn.NUMBERVALUE(Test_Length_Start[[#This Row],[Column4]])</f>
        <v>1.39792648898284E-2</v>
      </c>
      <c r="H1998" s="4">
        <f>_xlfn.NUMBERVALUE(Test_Length_Start[[#This Row],[Column5]])</f>
        <v>7.91994113189919E-2</v>
      </c>
      <c r="I1998" s="4">
        <f>_xlfn.NUMBERVALUE(Test_Length_Start[[#This Row],[Column6]])</f>
        <v>9.8558163272775192E-3</v>
      </c>
      <c r="J1998" s="4">
        <f>_xlfn.NUMBERVALUE(Test_Length_Start[[#This Row],[Column7]])</f>
        <v>6.4464673565174505E-2</v>
      </c>
      <c r="K1998" s="4">
        <f>_xlfn.NUMBERVALUE(Test_Length_Start[[#This Row],[Column12]])</f>
        <v>2.0464300110470499</v>
      </c>
      <c r="L1998" s="8">
        <f>_xlfn.NUMBERVALUE(Test_Length_Start[[#This Row],[Column10]])</f>
        <v>6.8419911832761998E-2</v>
      </c>
      <c r="M1998" s="4">
        <f>_xlfn.NUMBERVALUE(Test_Length_Start[[#This Row],[Column11]])</f>
        <v>0.33563443364115098</v>
      </c>
      <c r="N1998" s="8">
        <f>Tableau2[[#This Row],[Longueur manquante]]-(6-Tableau2[[#This Row],[longueur]])</f>
        <v>-3.7675496638917991</v>
      </c>
    </row>
    <row r="1999" spans="2:14" x14ac:dyDescent="0.25">
      <c r="B1999" s="3" t="str">
        <f t="shared" si="62"/>
        <v>9</v>
      </c>
      <c r="C1999" s="4" t="str">
        <f>Test_Length_Start[[#This Row],[Column1]]</f>
        <v>9-Ground_Truth</v>
      </c>
      <c r="D1999" s="3">
        <f t="shared" si="63"/>
        <v>-2</v>
      </c>
      <c r="E1999" s="4">
        <f>_xlfn.NUMBERVALUE(Test_Length_Start[[#This Row],[Column2]])</f>
        <v>86.434923661312695</v>
      </c>
      <c r="F1999" s="4">
        <f>_xlfn.NUMBERVALUE(Test_Length_Start[[#This Row],[Column3]])</f>
        <v>1.9316318605289</v>
      </c>
      <c r="G1999" s="4">
        <f>_xlfn.NUMBERVALUE(Test_Length_Start[[#This Row],[Column4]])</f>
        <v>1.3369615017257801E-2</v>
      </c>
      <c r="H1999" s="4">
        <f>_xlfn.NUMBERVALUE(Test_Length_Start[[#This Row],[Column5]])</f>
        <v>8.8151180164607795E-2</v>
      </c>
      <c r="I1999" s="4">
        <f>_xlfn.NUMBERVALUE(Test_Length_Start[[#This Row],[Column6]])</f>
        <v>9.2400265742886307E-3</v>
      </c>
      <c r="J1999" s="4">
        <f>_xlfn.NUMBERVALUE(Test_Length_Start[[#This Row],[Column7]])</f>
        <v>7.0929141713409499E-2</v>
      </c>
      <c r="K1999" s="4">
        <f>_xlfn.NUMBERVALUE(Test_Length_Start[[#This Row],[Column12]])</f>
        <v>2.0742991579463701</v>
      </c>
      <c r="L1999" s="8">
        <f>_xlfn.NUMBERVALUE(Test_Length_Start[[#This Row],[Column10]])</f>
        <v>4.13042379049154E-2</v>
      </c>
      <c r="M1999" s="4">
        <f>_xlfn.NUMBERVALUE(Test_Length_Start[[#This Row],[Column11]])</f>
        <v>0.397592047254959</v>
      </c>
      <c r="N1999" s="8">
        <f>Tableau2[[#This Row],[Longueur manquante]]-(6-Tableau2[[#This Row],[longueur]])</f>
        <v>-3.670776092216141</v>
      </c>
    </row>
    <row r="2000" spans="2:14" x14ac:dyDescent="0.25">
      <c r="B2000" s="3" t="str">
        <f t="shared" si="62"/>
        <v>9</v>
      </c>
      <c r="C2000" s="4" t="str">
        <f>Test_Length_Start[[#This Row],[Column1]]</f>
        <v>9-Ground_Truth</v>
      </c>
      <c r="D2000" s="3">
        <f t="shared" si="63"/>
        <v>-2</v>
      </c>
      <c r="E2000" s="4">
        <f>_xlfn.NUMBERVALUE(Test_Length_Start[[#This Row],[Column2]])</f>
        <v>74.621530557126803</v>
      </c>
      <c r="F2000" s="4">
        <f>_xlfn.NUMBERVALUE(Test_Length_Start[[#This Row],[Column3]])</f>
        <v>1.8164669941456</v>
      </c>
      <c r="G2000" s="4">
        <f>_xlfn.NUMBERVALUE(Test_Length_Start[[#This Row],[Column4]])</f>
        <v>4.2936962751316997E-2</v>
      </c>
      <c r="H2000" s="4">
        <f>_xlfn.NUMBERVALUE(Test_Length_Start[[#This Row],[Column5]])</f>
        <v>0.109540486587014</v>
      </c>
      <c r="I2000" s="4">
        <f>_xlfn.NUMBERVALUE(Test_Length_Start[[#This Row],[Column6]])</f>
        <v>2.2232482168083299E-2</v>
      </c>
      <c r="J2000" s="4">
        <f>_xlfn.NUMBERVALUE(Test_Length_Start[[#This Row],[Column7]])</f>
        <v>9.5297293335220398E-2</v>
      </c>
      <c r="K2000" s="4">
        <f>_xlfn.NUMBERVALUE(Test_Length_Start[[#This Row],[Column12]])</f>
        <v>2.0394230179954298</v>
      </c>
      <c r="L2000" s="8">
        <f>_xlfn.NUMBERVALUE(Test_Length_Start[[#This Row],[Column10]])</f>
        <v>0.13809319281518501</v>
      </c>
      <c r="M2000" s="4">
        <f>_xlfn.NUMBERVALUE(Test_Length_Start[[#This Row],[Column11]])</f>
        <v>0.40141705536844202</v>
      </c>
      <c r="N2000" s="8">
        <f>Tableau2[[#This Row],[Longueur manquante]]-(6-Tableau2[[#This Row],[longueur]])</f>
        <v>-3.7821159504859581</v>
      </c>
    </row>
    <row r="2001" spans="2:14" x14ac:dyDescent="0.25">
      <c r="B2001" s="5" t="str">
        <f t="shared" si="62"/>
        <v>9</v>
      </c>
      <c r="C2001" s="4" t="str">
        <f>Test_Length_Start[[#This Row],[Column1]]</f>
        <v>9-Ground_Truth</v>
      </c>
      <c r="D2001" s="5">
        <f t="shared" si="63"/>
        <v>-2</v>
      </c>
      <c r="E2001" s="4">
        <f>_xlfn.NUMBERVALUE(Test_Length_Start[[#This Row],[Column2]])</f>
        <v>89.415645122361596</v>
      </c>
      <c r="F2001" s="4">
        <f>_xlfn.NUMBERVALUE(Test_Length_Start[[#This Row],[Column3]])</f>
        <v>1.85859742592699</v>
      </c>
      <c r="G2001" s="4">
        <f>_xlfn.NUMBERVALUE(Test_Length_Start[[#This Row],[Column4]])</f>
        <v>5.93031684550636E-3</v>
      </c>
      <c r="H2001" s="4">
        <f>_xlfn.NUMBERVALUE(Test_Length_Start[[#This Row],[Column5]])</f>
        <v>8.4515039615338794E-2</v>
      </c>
      <c r="I2001" s="4">
        <f>_xlfn.NUMBERVALUE(Test_Length_Start[[#This Row],[Column6]])</f>
        <v>4.2814812616583002E-3</v>
      </c>
      <c r="J2001" s="4">
        <f>_xlfn.NUMBERVALUE(Test_Length_Start[[#This Row],[Column7]])</f>
        <v>6.8310503527570607E-2</v>
      </c>
      <c r="K2001" s="4">
        <f>_xlfn.NUMBERVALUE(Test_Length_Start[[#This Row],[Column12]])</f>
        <v>1.9163738529896299</v>
      </c>
      <c r="L2001" s="10">
        <f>_xlfn.NUMBERVALUE(Test_Length_Start[[#This Row],[Column10]])</f>
        <v>1.6982959049900499E-2</v>
      </c>
      <c r="M2001" s="4">
        <f>_xlfn.NUMBERVALUE(Test_Length_Start[[#This Row],[Column11]])</f>
        <v>0.36272096920871599</v>
      </c>
      <c r="N2001" s="10">
        <f>Tableau2[[#This Row],[Longueur manquante]]-(6-Tableau2[[#This Row],[longueur]])</f>
        <v>-3.7786816048642939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E0C58-9D4A-4EC9-A275-79186E0F9357}">
  <dimension ref="B1:K125"/>
  <sheetViews>
    <sheetView topLeftCell="B1" workbookViewId="0">
      <selection activeCell="D27" sqref="D27"/>
    </sheetView>
  </sheetViews>
  <sheetFormatPr baseColWidth="10" defaultRowHeight="15" x14ac:dyDescent="0.25"/>
  <cols>
    <col min="2" max="2" width="21" bestFit="1" customWidth="1"/>
    <col min="3" max="3" width="18.7109375" bestFit="1" customWidth="1"/>
    <col min="4" max="5" width="27.42578125" bestFit="1" customWidth="1"/>
    <col min="6" max="6" width="20.85546875" bestFit="1" customWidth="1"/>
  </cols>
  <sheetData>
    <row r="1" spans="2:11" x14ac:dyDescent="0.25">
      <c r="B1" s="6" t="s">
        <v>116</v>
      </c>
      <c r="C1" s="7">
        <v>0</v>
      </c>
    </row>
    <row r="3" spans="2:11" x14ac:dyDescent="0.25">
      <c r="B3" s="6" t="s">
        <v>120</v>
      </c>
      <c r="C3" t="s">
        <v>142</v>
      </c>
      <c r="D3" t="s">
        <v>144</v>
      </c>
      <c r="E3" t="s">
        <v>145</v>
      </c>
      <c r="F3" t="s">
        <v>146</v>
      </c>
      <c r="H3" t="str">
        <f t="shared" ref="H3" si="0">B3</f>
        <v>Étiquettes de lignes</v>
      </c>
      <c r="I3" t="str">
        <f>C3</f>
        <v>Moyenne de Temps</v>
      </c>
      <c r="J3" t="str">
        <f>D3</f>
        <v>Moyenne de Erreur moyenne</v>
      </c>
      <c r="K3" t="str">
        <f>E3</f>
        <v>Écartype de Erreur moyenne</v>
      </c>
    </row>
    <row r="4" spans="2:11" x14ac:dyDescent="0.25">
      <c r="B4" s="7" t="s">
        <v>122</v>
      </c>
      <c r="C4" s="1">
        <v>2.0303251816600043</v>
      </c>
      <c r="D4" s="1">
        <v>2.0826650597368643E-2</v>
      </c>
      <c r="E4" s="1">
        <v>1.3999219148396132E-2</v>
      </c>
      <c r="F4" s="1">
        <v>1.8852059282888927</v>
      </c>
      <c r="H4">
        <f>_xlfn.NUMBERVALUE(B4)</f>
        <v>0</v>
      </c>
      <c r="I4">
        <f t="shared" ref="I4:I17" si="1">C4</f>
        <v>2.0303251816600043</v>
      </c>
      <c r="J4">
        <f t="shared" ref="J4:J22" si="2">D4*10</f>
        <v>0.20826650597368643</v>
      </c>
      <c r="K4">
        <f t="shared" ref="K4:K22" si="3">E4*10</f>
        <v>0.13999219148396133</v>
      </c>
    </row>
    <row r="5" spans="2:11" x14ac:dyDescent="0.25">
      <c r="B5" s="7" t="s">
        <v>123</v>
      </c>
      <c r="C5" s="1">
        <v>2.0160788445093161</v>
      </c>
      <c r="D5" s="1">
        <v>2.1512550676967068E-2</v>
      </c>
      <c r="E5" s="1">
        <v>1.278767504612182E-2</v>
      </c>
      <c r="F5" s="1">
        <v>1.8874812379207544</v>
      </c>
      <c r="H5">
        <f t="shared" ref="H5:H68" si="4">_xlfn.NUMBERVALUE(B5)</f>
        <v>1</v>
      </c>
      <c r="I5">
        <f t="shared" si="1"/>
        <v>2.0160788445093161</v>
      </c>
      <c r="J5">
        <f t="shared" si="2"/>
        <v>0.21512550676967068</v>
      </c>
      <c r="K5">
        <f t="shared" si="3"/>
        <v>0.12787675046121821</v>
      </c>
    </row>
    <row r="6" spans="2:11" x14ac:dyDescent="0.25">
      <c r="B6" s="7" t="s">
        <v>124</v>
      </c>
      <c r="C6" s="1">
        <v>2.0101856854453164</v>
      </c>
      <c r="D6" s="1">
        <v>1.5620232186792118E-2</v>
      </c>
      <c r="E6" s="1">
        <v>1.0346113210897808E-2</v>
      </c>
      <c r="F6" s="1">
        <v>1.875836731320679</v>
      </c>
      <c r="H6">
        <f t="shared" si="4"/>
        <v>10</v>
      </c>
      <c r="I6">
        <f t="shared" si="1"/>
        <v>2.0101856854453164</v>
      </c>
      <c r="J6">
        <f t="shared" si="2"/>
        <v>0.15620232186792118</v>
      </c>
      <c r="K6">
        <f t="shared" si="3"/>
        <v>0.10346113210897809</v>
      </c>
    </row>
    <row r="7" spans="2:11" x14ac:dyDescent="0.25">
      <c r="B7" s="7" t="s">
        <v>125</v>
      </c>
      <c r="C7" s="1">
        <v>1.9198712646495504</v>
      </c>
      <c r="D7" s="1">
        <v>2.2216027291529685E-2</v>
      </c>
      <c r="E7" s="1">
        <v>2.5474574260297766E-2</v>
      </c>
      <c r="F7" s="1">
        <v>1.8842972514646661</v>
      </c>
      <c r="H7">
        <f t="shared" si="4"/>
        <v>11</v>
      </c>
      <c r="I7">
        <f t="shared" si="1"/>
        <v>1.9198712646495504</v>
      </c>
      <c r="J7">
        <f t="shared" si="2"/>
        <v>0.22216027291529686</v>
      </c>
      <c r="K7">
        <f t="shared" si="3"/>
        <v>0.25474574260297767</v>
      </c>
    </row>
    <row r="8" spans="2:11" x14ac:dyDescent="0.25">
      <c r="B8" s="7" t="s">
        <v>126</v>
      </c>
      <c r="C8" s="1">
        <v>1.9682518326968368</v>
      </c>
      <c r="D8" s="1">
        <v>1.9273421721021207E-2</v>
      </c>
      <c r="E8" s="1">
        <v>1.1247217219542948E-2</v>
      </c>
      <c r="F8" s="1">
        <v>1.8703295623791907</v>
      </c>
      <c r="H8">
        <f t="shared" si="4"/>
        <v>12</v>
      </c>
      <c r="I8">
        <f t="shared" si="1"/>
        <v>1.9682518326968368</v>
      </c>
      <c r="J8">
        <f t="shared" si="2"/>
        <v>0.19273421721021206</v>
      </c>
      <c r="K8">
        <f t="shared" si="3"/>
        <v>0.11247217219542949</v>
      </c>
    </row>
    <row r="9" spans="2:11" x14ac:dyDescent="0.25">
      <c r="B9" s="7" t="s">
        <v>127</v>
      </c>
      <c r="C9" s="1">
        <v>1.3288420019613065</v>
      </c>
      <c r="D9" s="1">
        <v>1.4801047850237985E-2</v>
      </c>
      <c r="E9" s="1">
        <v>7.2796455978631509E-3</v>
      </c>
      <c r="F9" s="1">
        <v>1.8716737947833555</v>
      </c>
      <c r="H9">
        <f t="shared" si="4"/>
        <v>13</v>
      </c>
      <c r="I9">
        <f t="shared" si="1"/>
        <v>1.3288420019613065</v>
      </c>
      <c r="J9">
        <f t="shared" si="2"/>
        <v>0.14801047850237986</v>
      </c>
      <c r="K9">
        <f t="shared" si="3"/>
        <v>7.2796455978631505E-2</v>
      </c>
    </row>
    <row r="10" spans="2:11" x14ac:dyDescent="0.25">
      <c r="B10" s="7" t="s">
        <v>128</v>
      </c>
      <c r="C10" s="1">
        <v>2.0018698018393435</v>
      </c>
      <c r="D10" s="1">
        <v>1.5373391543974388E-2</v>
      </c>
      <c r="E10" s="1">
        <v>1.0613464282062742E-2</v>
      </c>
      <c r="F10" s="1">
        <v>1.8872836833088431</v>
      </c>
      <c r="H10">
        <f t="shared" si="4"/>
        <v>14</v>
      </c>
      <c r="I10">
        <f t="shared" si="1"/>
        <v>2.0018698018393435</v>
      </c>
      <c r="J10">
        <f t="shared" si="2"/>
        <v>0.15373391543974388</v>
      </c>
      <c r="K10">
        <f t="shared" si="3"/>
        <v>0.10613464282062743</v>
      </c>
    </row>
    <row r="11" spans="2:11" x14ac:dyDescent="0.25">
      <c r="B11" s="7" t="s">
        <v>129</v>
      </c>
      <c r="C11" s="1">
        <v>1.296266683202697</v>
      </c>
      <c r="D11" s="1">
        <v>1.8439622499367696E-2</v>
      </c>
      <c r="E11" s="1">
        <v>7.9060203185592204E-3</v>
      </c>
      <c r="F11" s="1">
        <v>1.8657010533759752</v>
      </c>
      <c r="H11">
        <f t="shared" si="4"/>
        <v>15</v>
      </c>
      <c r="I11">
        <f t="shared" si="1"/>
        <v>1.296266683202697</v>
      </c>
      <c r="J11">
        <f t="shared" si="2"/>
        <v>0.18439622499367697</v>
      </c>
      <c r="K11">
        <f t="shared" si="3"/>
        <v>7.9060203185592204E-2</v>
      </c>
    </row>
    <row r="12" spans="2:11" x14ac:dyDescent="0.25">
      <c r="B12" s="7" t="s">
        <v>130</v>
      </c>
      <c r="C12" s="1">
        <v>1.9758096678473476</v>
      </c>
      <c r="D12" s="1">
        <v>1.9077667266490579E-2</v>
      </c>
      <c r="E12" s="1">
        <v>1.4803504259138168E-2</v>
      </c>
      <c r="F12" s="1">
        <v>1.8851952443345581</v>
      </c>
      <c r="H12">
        <f t="shared" si="4"/>
        <v>16</v>
      </c>
      <c r="I12">
        <f t="shared" si="1"/>
        <v>1.9758096678473476</v>
      </c>
      <c r="J12">
        <f t="shared" si="2"/>
        <v>0.19077667266490578</v>
      </c>
      <c r="K12">
        <f t="shared" si="3"/>
        <v>0.14803504259138167</v>
      </c>
    </row>
    <row r="13" spans="2:11" x14ac:dyDescent="0.25">
      <c r="B13" s="7" t="s">
        <v>131</v>
      </c>
      <c r="C13" s="1">
        <v>2.1428860231477254</v>
      </c>
      <c r="D13" s="1">
        <v>1.2792005139741247E-2</v>
      </c>
      <c r="E13" s="1">
        <v>6.8319312334676049E-3</v>
      </c>
      <c r="F13" s="1">
        <v>1.8809379199471241</v>
      </c>
      <c r="H13">
        <f t="shared" si="4"/>
        <v>17</v>
      </c>
      <c r="I13">
        <f t="shared" si="1"/>
        <v>2.1428860231477254</v>
      </c>
      <c r="J13">
        <f t="shared" si="2"/>
        <v>0.12792005139741247</v>
      </c>
      <c r="K13">
        <f t="shared" si="3"/>
        <v>6.8319312334676044E-2</v>
      </c>
    </row>
    <row r="14" spans="2:11" x14ac:dyDescent="0.25">
      <c r="B14" s="7" t="s">
        <v>132</v>
      </c>
      <c r="C14" s="1">
        <v>1.5442963004345036</v>
      </c>
      <c r="D14" s="1">
        <v>1.8063547389693988E-2</v>
      </c>
      <c r="E14" s="1">
        <v>1.0431991789614157E-2</v>
      </c>
      <c r="F14" s="1">
        <v>1.8804103526583755</v>
      </c>
      <c r="H14">
        <f t="shared" si="4"/>
        <v>18</v>
      </c>
      <c r="I14">
        <f t="shared" si="1"/>
        <v>1.5442963004345036</v>
      </c>
      <c r="J14">
        <f t="shared" si="2"/>
        <v>0.18063547389693987</v>
      </c>
      <c r="K14">
        <f t="shared" si="3"/>
        <v>0.10431991789614156</v>
      </c>
    </row>
    <row r="15" spans="2:11" x14ac:dyDescent="0.25">
      <c r="B15" s="7" t="s">
        <v>133</v>
      </c>
      <c r="C15" s="1">
        <v>1.6948973302496551</v>
      </c>
      <c r="D15" s="1">
        <v>1.6788872996341436E-2</v>
      </c>
      <c r="E15" s="1">
        <v>8.2027974569599642E-3</v>
      </c>
      <c r="F15" s="1">
        <v>1.8680170200509565</v>
      </c>
      <c r="H15">
        <f t="shared" si="4"/>
        <v>19</v>
      </c>
      <c r="I15">
        <f t="shared" si="1"/>
        <v>1.6948973302496551</v>
      </c>
      <c r="J15">
        <f t="shared" si="2"/>
        <v>0.16788872996341436</v>
      </c>
      <c r="K15">
        <f t="shared" si="3"/>
        <v>8.2027974569599649E-2</v>
      </c>
    </row>
    <row r="16" spans="2:11" x14ac:dyDescent="0.25">
      <c r="B16" s="7" t="s">
        <v>134</v>
      </c>
      <c r="C16" s="1">
        <v>2.1122261723445215</v>
      </c>
      <c r="D16" s="1">
        <v>1.7305601062195999E-2</v>
      </c>
      <c r="E16" s="1">
        <v>1.1848115635716356E-2</v>
      </c>
      <c r="F16" s="1">
        <v>1.8790519413318378</v>
      </c>
      <c r="H16">
        <f t="shared" si="4"/>
        <v>2</v>
      </c>
      <c r="I16">
        <f t="shared" si="1"/>
        <v>2.1122261723445215</v>
      </c>
      <c r="J16">
        <f t="shared" si="2"/>
        <v>0.17305601062195999</v>
      </c>
      <c r="K16">
        <f t="shared" si="3"/>
        <v>0.11848115635716355</v>
      </c>
    </row>
    <row r="17" spans="2:11" x14ac:dyDescent="0.25">
      <c r="B17" s="7" t="s">
        <v>135</v>
      </c>
      <c r="C17" s="1">
        <v>1.9711575731460436</v>
      </c>
      <c r="D17" s="1">
        <v>1.656317236906835E-2</v>
      </c>
      <c r="E17" s="1">
        <v>9.1994766938339103E-3</v>
      </c>
      <c r="F17" s="1">
        <v>1.9024281810634966</v>
      </c>
      <c r="H17">
        <f t="shared" si="4"/>
        <v>3</v>
      </c>
      <c r="I17">
        <f t="shared" si="1"/>
        <v>1.9711575731460436</v>
      </c>
      <c r="J17">
        <f t="shared" si="2"/>
        <v>0.16563172369068349</v>
      </c>
      <c r="K17">
        <f t="shared" si="3"/>
        <v>9.1994766938339106E-2</v>
      </c>
    </row>
    <row r="18" spans="2:11" x14ac:dyDescent="0.25">
      <c r="B18" s="7" t="s">
        <v>136</v>
      </c>
      <c r="C18" s="1">
        <v>1.9236964872165068</v>
      </c>
      <c r="D18" s="1">
        <v>1.428460761302212E-2</v>
      </c>
      <c r="E18" s="1">
        <v>8.6177798882197676E-3</v>
      </c>
      <c r="F18" s="1">
        <v>1.8870685315705089</v>
      </c>
      <c r="H18">
        <f t="shared" si="4"/>
        <v>4</v>
      </c>
      <c r="I18">
        <f t="shared" ref="I18:I22" si="5">C18</f>
        <v>1.9236964872165068</v>
      </c>
      <c r="J18">
        <f t="shared" si="2"/>
        <v>0.14284607613022121</v>
      </c>
      <c r="K18">
        <f t="shared" si="3"/>
        <v>8.6177798882197676E-2</v>
      </c>
    </row>
    <row r="19" spans="2:11" x14ac:dyDescent="0.25">
      <c r="B19" s="7" t="s">
        <v>137</v>
      </c>
      <c r="C19" s="1">
        <v>2.1430979679862459</v>
      </c>
      <c r="D19" s="1">
        <v>1.5163543185570722E-2</v>
      </c>
      <c r="E19" s="1">
        <v>1.3642676662898007E-2</v>
      </c>
      <c r="F19" s="1">
        <v>1.9423177668221825</v>
      </c>
      <c r="H19">
        <f t="shared" si="4"/>
        <v>5</v>
      </c>
      <c r="I19">
        <f t="shared" si="5"/>
        <v>2.1430979679862459</v>
      </c>
      <c r="J19">
        <f t="shared" si="2"/>
        <v>0.15163543185570721</v>
      </c>
      <c r="K19">
        <f t="shared" si="3"/>
        <v>0.13642676662898007</v>
      </c>
    </row>
    <row r="20" spans="2:11" x14ac:dyDescent="0.25">
      <c r="B20" s="7" t="s">
        <v>138</v>
      </c>
      <c r="C20" s="1">
        <v>1.8206553696305445</v>
      </c>
      <c r="D20" s="1">
        <v>2.0810381664556284E-2</v>
      </c>
      <c r="E20" s="1">
        <v>1.0002046959689278E-2</v>
      </c>
      <c r="F20" s="1">
        <v>1.8369488311144575</v>
      </c>
      <c r="H20">
        <f t="shared" si="4"/>
        <v>6</v>
      </c>
      <c r="I20">
        <f t="shared" si="5"/>
        <v>1.8206553696305445</v>
      </c>
      <c r="J20">
        <f t="shared" si="2"/>
        <v>0.20810381664556285</v>
      </c>
      <c r="K20">
        <f t="shared" si="3"/>
        <v>0.10002046959689279</v>
      </c>
    </row>
    <row r="21" spans="2:11" x14ac:dyDescent="0.25">
      <c r="B21" s="7" t="s">
        <v>139</v>
      </c>
      <c r="C21" s="1">
        <v>1.8857657427492036</v>
      </c>
      <c r="D21" s="1">
        <v>1.9244526256580609E-2</v>
      </c>
      <c r="E21" s="1">
        <v>8.7878385261024212E-3</v>
      </c>
      <c r="F21" s="1">
        <v>1.8968057149533064</v>
      </c>
      <c r="H21">
        <f t="shared" si="4"/>
        <v>7</v>
      </c>
      <c r="I21">
        <f t="shared" si="5"/>
        <v>1.8857657427492036</v>
      </c>
      <c r="J21">
        <f t="shared" si="2"/>
        <v>0.19244526256580607</v>
      </c>
      <c r="K21">
        <f t="shared" si="3"/>
        <v>8.7878385261024206E-2</v>
      </c>
    </row>
    <row r="22" spans="2:11" x14ac:dyDescent="0.25">
      <c r="B22" s="7" t="s">
        <v>140</v>
      </c>
      <c r="C22" s="1">
        <v>2.1630674362182587</v>
      </c>
      <c r="D22" s="1">
        <v>1.7420886161301479E-2</v>
      </c>
      <c r="E22" s="1">
        <v>2.2427243849390474E-2</v>
      </c>
      <c r="F22" s="1">
        <v>1.8901667231947243</v>
      </c>
      <c r="H22">
        <f t="shared" si="4"/>
        <v>8</v>
      </c>
      <c r="I22">
        <f t="shared" si="5"/>
        <v>2.1630674362182587</v>
      </c>
      <c r="J22">
        <f t="shared" si="2"/>
        <v>0.1742088616130148</v>
      </c>
      <c r="K22">
        <f t="shared" si="3"/>
        <v>0.22427243849390474</v>
      </c>
    </row>
    <row r="23" spans="2:11" x14ac:dyDescent="0.25">
      <c r="B23" s="7" t="s">
        <v>141</v>
      </c>
      <c r="C23" s="1">
        <v>1.5674973066314082</v>
      </c>
      <c r="D23" s="1">
        <v>2.1993096320371025E-2</v>
      </c>
      <c r="E23" s="1">
        <v>1.5827464022416502E-2</v>
      </c>
      <c r="F23" s="1">
        <v>1.8634278850664654</v>
      </c>
      <c r="H23">
        <f t="shared" si="4"/>
        <v>9</v>
      </c>
      <c r="I23">
        <f t="shared" ref="I23" si="6">C23</f>
        <v>1.5674973066314082</v>
      </c>
      <c r="J23">
        <f t="shared" ref="J23" si="7">D23*10</f>
        <v>0.21993096320371025</v>
      </c>
      <c r="K23">
        <f t="shared" ref="K23" si="8">E23*10</f>
        <v>0.15827464022416501</v>
      </c>
    </row>
    <row r="24" spans="2:11" x14ac:dyDescent="0.25">
      <c r="B24" s="7" t="s">
        <v>121</v>
      </c>
      <c r="C24" s="1">
        <v>1.8758372336783209</v>
      </c>
      <c r="D24" s="1">
        <v>1.787854258960965E-2</v>
      </c>
      <c r="E24" s="1">
        <v>1.2869333509515048E-2</v>
      </c>
      <c r="F24" s="1">
        <v>1.8820292677475181</v>
      </c>
      <c r="H24" t="e">
        <f t="shared" si="4"/>
        <v>#VALUE!</v>
      </c>
    </row>
    <row r="25" spans="2:11" x14ac:dyDescent="0.25">
      <c r="H25">
        <f t="shared" si="4"/>
        <v>0</v>
      </c>
    </row>
    <row r="26" spans="2:11" x14ac:dyDescent="0.25">
      <c r="H26">
        <f t="shared" si="4"/>
        <v>0</v>
      </c>
    </row>
    <row r="27" spans="2:11" x14ac:dyDescent="0.25">
      <c r="B27" s="6" t="s">
        <v>116</v>
      </c>
      <c r="C27" s="7">
        <v>0.5</v>
      </c>
      <c r="H27" t="e">
        <f t="shared" si="4"/>
        <v>#VALUE!</v>
      </c>
    </row>
    <row r="28" spans="2:11" x14ac:dyDescent="0.25">
      <c r="H28">
        <f t="shared" si="4"/>
        <v>0</v>
      </c>
    </row>
    <row r="29" spans="2:11" x14ac:dyDescent="0.25">
      <c r="B29" s="6" t="s">
        <v>120</v>
      </c>
      <c r="C29" t="s">
        <v>142</v>
      </c>
      <c r="D29" t="s">
        <v>144</v>
      </c>
      <c r="E29" t="s">
        <v>143</v>
      </c>
      <c r="F29" t="s">
        <v>146</v>
      </c>
      <c r="H29" t="e">
        <f t="shared" si="4"/>
        <v>#VALUE!</v>
      </c>
      <c r="I29" t="str">
        <f t="shared" ref="I29:I44" si="9">C29</f>
        <v>Moyenne de Temps</v>
      </c>
      <c r="J29" t="e">
        <f t="shared" ref="J29:J68" si="10">D29*10</f>
        <v>#VALUE!</v>
      </c>
      <c r="K29" t="e">
        <f t="shared" ref="K29:K68" si="11">E29*10</f>
        <v>#VALUE!</v>
      </c>
    </row>
    <row r="30" spans="2:11" x14ac:dyDescent="0.25">
      <c r="B30" s="7" t="s">
        <v>122</v>
      </c>
      <c r="C30" s="1">
        <v>4.6799812930403233</v>
      </c>
      <c r="D30" s="1">
        <v>4.5252211953886172E-2</v>
      </c>
      <c r="E30" s="1">
        <v>1.8445382834463349E-2</v>
      </c>
      <c r="F30" s="1">
        <v>1.9001734738212792</v>
      </c>
      <c r="H30">
        <f t="shared" si="4"/>
        <v>0</v>
      </c>
      <c r="I30">
        <f t="shared" si="9"/>
        <v>4.6799812930403233</v>
      </c>
      <c r="J30">
        <f t="shared" si="10"/>
        <v>0.45252211953886173</v>
      </c>
      <c r="K30">
        <f t="shared" si="11"/>
        <v>0.18445382834463347</v>
      </c>
    </row>
    <row r="31" spans="2:11" x14ac:dyDescent="0.25">
      <c r="B31" s="7" t="s">
        <v>123</v>
      </c>
      <c r="C31" s="1">
        <v>4.7921636697661558</v>
      </c>
      <c r="D31" s="1">
        <v>5.3367086119374227E-2</v>
      </c>
      <c r="E31" s="1">
        <v>3.2659455404921316E-2</v>
      </c>
      <c r="F31" s="1">
        <v>1.9549734967942789</v>
      </c>
      <c r="H31">
        <f t="shared" si="4"/>
        <v>1</v>
      </c>
      <c r="I31">
        <f t="shared" si="9"/>
        <v>4.7921636697661558</v>
      </c>
      <c r="J31">
        <f t="shared" si="10"/>
        <v>0.5336708611937423</v>
      </c>
      <c r="K31">
        <f t="shared" si="11"/>
        <v>0.32659455404921317</v>
      </c>
    </row>
    <row r="32" spans="2:11" x14ac:dyDescent="0.25">
      <c r="B32" s="7" t="s">
        <v>124</v>
      </c>
      <c r="C32" s="1">
        <v>5.2393796214484576</v>
      </c>
      <c r="D32" s="1">
        <v>6.8107156944434519E-2</v>
      </c>
      <c r="E32" s="1">
        <v>1.731417775780273E-2</v>
      </c>
      <c r="F32" s="1">
        <v>1.973566560733746</v>
      </c>
      <c r="H32">
        <f t="shared" si="4"/>
        <v>10</v>
      </c>
      <c r="I32">
        <f t="shared" si="9"/>
        <v>5.2393796214484576</v>
      </c>
      <c r="J32">
        <f t="shared" si="10"/>
        <v>0.68107156944434522</v>
      </c>
      <c r="K32">
        <f t="shared" si="11"/>
        <v>0.17314177757802729</v>
      </c>
    </row>
    <row r="33" spans="2:11" x14ac:dyDescent="0.25">
      <c r="B33" s="7" t="s">
        <v>125</v>
      </c>
      <c r="C33" s="1">
        <v>5.1691130927007167</v>
      </c>
      <c r="D33" s="1">
        <v>5.9316788695068179E-2</v>
      </c>
      <c r="E33" s="1">
        <v>2.1629999542065678E-2</v>
      </c>
      <c r="F33" s="1">
        <v>1.9620832774474468</v>
      </c>
      <c r="H33">
        <f t="shared" si="4"/>
        <v>11</v>
      </c>
      <c r="I33">
        <f t="shared" si="9"/>
        <v>5.1691130927007167</v>
      </c>
      <c r="J33">
        <f t="shared" si="10"/>
        <v>0.59316788695068179</v>
      </c>
      <c r="K33">
        <f t="shared" si="11"/>
        <v>0.21629999542065678</v>
      </c>
    </row>
    <row r="34" spans="2:11" x14ac:dyDescent="0.25">
      <c r="B34" s="7" t="s">
        <v>126</v>
      </c>
      <c r="C34" s="1">
        <v>4.9070547665818562</v>
      </c>
      <c r="D34" s="1">
        <v>4.4872203785425023E-2</v>
      </c>
      <c r="E34" s="1">
        <v>1.4120512105457471E-2</v>
      </c>
      <c r="F34" s="1">
        <v>1.8932026151646482</v>
      </c>
      <c r="H34">
        <f t="shared" si="4"/>
        <v>12</v>
      </c>
      <c r="I34">
        <f t="shared" si="9"/>
        <v>4.9070547665818562</v>
      </c>
      <c r="J34">
        <f t="shared" si="10"/>
        <v>0.44872203785425024</v>
      </c>
      <c r="K34">
        <f t="shared" si="11"/>
        <v>0.14120512105457472</v>
      </c>
    </row>
    <row r="35" spans="2:11" x14ac:dyDescent="0.25">
      <c r="B35" s="7" t="s">
        <v>127</v>
      </c>
      <c r="C35" s="1">
        <v>2.7299384606536425</v>
      </c>
      <c r="D35" s="1">
        <v>2.935306338478345E-2</v>
      </c>
      <c r="E35" s="1">
        <v>2.5759287791167797E-2</v>
      </c>
      <c r="F35" s="1">
        <v>1.9690192506510584</v>
      </c>
      <c r="H35">
        <f t="shared" si="4"/>
        <v>13</v>
      </c>
      <c r="I35">
        <f t="shared" si="9"/>
        <v>2.7299384606536425</v>
      </c>
      <c r="J35">
        <f t="shared" si="10"/>
        <v>0.29353063384783451</v>
      </c>
      <c r="K35">
        <f t="shared" si="11"/>
        <v>0.25759287791167795</v>
      </c>
    </row>
    <row r="36" spans="2:11" x14ac:dyDescent="0.25">
      <c r="B36" s="7" t="s">
        <v>128</v>
      </c>
      <c r="C36" s="1">
        <v>3.7275494307454151</v>
      </c>
      <c r="D36" s="1">
        <v>3.4659233500139927E-2</v>
      </c>
      <c r="E36" s="1">
        <v>1.1535420630698722E-2</v>
      </c>
      <c r="F36" s="1">
        <v>1.9429349225308008</v>
      </c>
      <c r="H36">
        <f t="shared" si="4"/>
        <v>14</v>
      </c>
      <c r="I36">
        <f t="shared" si="9"/>
        <v>3.7275494307454151</v>
      </c>
      <c r="J36">
        <f t="shared" si="10"/>
        <v>0.3465923350013993</v>
      </c>
      <c r="K36">
        <f t="shared" si="11"/>
        <v>0.11535420630698721</v>
      </c>
    </row>
    <row r="37" spans="2:11" x14ac:dyDescent="0.25">
      <c r="B37" s="7" t="s">
        <v>129</v>
      </c>
      <c r="C37" s="1">
        <v>2.9621798772073764</v>
      </c>
      <c r="D37" s="1">
        <v>4.1288195019044141E-2</v>
      </c>
      <c r="E37" s="1">
        <v>2.8888870584955973E-2</v>
      </c>
      <c r="F37" s="1">
        <v>1.9704274222110691</v>
      </c>
      <c r="H37">
        <f t="shared" si="4"/>
        <v>15</v>
      </c>
      <c r="I37">
        <f t="shared" si="9"/>
        <v>2.9621798772073764</v>
      </c>
      <c r="J37">
        <f t="shared" si="10"/>
        <v>0.41288195019044138</v>
      </c>
      <c r="K37">
        <f t="shared" si="11"/>
        <v>0.28888870584955972</v>
      </c>
    </row>
    <row r="38" spans="2:11" x14ac:dyDescent="0.25">
      <c r="B38" s="7" t="s">
        <v>130</v>
      </c>
      <c r="C38" s="1">
        <v>5.0416702759452132</v>
      </c>
      <c r="D38" s="1">
        <v>7.2654187292011133E-2</v>
      </c>
      <c r="E38" s="1">
        <v>3.0884327603057257E-2</v>
      </c>
      <c r="F38" s="1">
        <v>1.989353728212869</v>
      </c>
      <c r="H38">
        <f t="shared" si="4"/>
        <v>16</v>
      </c>
      <c r="I38">
        <f t="shared" si="9"/>
        <v>5.0416702759452132</v>
      </c>
      <c r="J38">
        <f t="shared" si="10"/>
        <v>0.7265418729201113</v>
      </c>
      <c r="K38">
        <f t="shared" si="11"/>
        <v>0.30884327603057254</v>
      </c>
    </row>
    <row r="39" spans="2:11" x14ac:dyDescent="0.25">
      <c r="B39" s="7" t="s">
        <v>131</v>
      </c>
      <c r="C39" s="1">
        <v>4.3998968423984444</v>
      </c>
      <c r="D39" s="1">
        <v>3.7715791242474213E-2</v>
      </c>
      <c r="E39" s="1">
        <v>1.4300472241697391E-2</v>
      </c>
      <c r="F39" s="1">
        <v>1.937062046618685</v>
      </c>
      <c r="H39">
        <f t="shared" si="4"/>
        <v>17</v>
      </c>
      <c r="I39">
        <f t="shared" si="9"/>
        <v>4.3998968423984444</v>
      </c>
      <c r="J39">
        <f t="shared" si="10"/>
        <v>0.37715791242474211</v>
      </c>
      <c r="K39">
        <f t="shared" si="11"/>
        <v>0.1430047224169739</v>
      </c>
    </row>
    <row r="40" spans="2:11" x14ac:dyDescent="0.25">
      <c r="B40" s="7" t="s">
        <v>132</v>
      </c>
      <c r="C40" s="1">
        <v>3.9398517912020865</v>
      </c>
      <c r="D40" s="1">
        <v>4.3432209610314437E-2</v>
      </c>
      <c r="E40" s="1">
        <v>1.8410353221791621E-2</v>
      </c>
      <c r="F40" s="1">
        <v>2.0084662007285554</v>
      </c>
      <c r="H40">
        <f t="shared" si="4"/>
        <v>18</v>
      </c>
      <c r="I40">
        <f t="shared" si="9"/>
        <v>3.9398517912020865</v>
      </c>
      <c r="J40">
        <f t="shared" si="10"/>
        <v>0.43432209610314437</v>
      </c>
      <c r="K40">
        <f t="shared" si="11"/>
        <v>0.1841035322179162</v>
      </c>
    </row>
    <row r="41" spans="2:11" x14ac:dyDescent="0.25">
      <c r="B41" s="7" t="s">
        <v>133</v>
      </c>
      <c r="C41" s="1">
        <v>4.1730332647450217</v>
      </c>
      <c r="D41" s="1">
        <v>3.8974866466820197E-2</v>
      </c>
      <c r="E41" s="1">
        <v>1.8472812513517876E-2</v>
      </c>
      <c r="F41" s="1">
        <v>1.9320323834657789</v>
      </c>
      <c r="H41">
        <f t="shared" si="4"/>
        <v>19</v>
      </c>
      <c r="I41">
        <f t="shared" si="9"/>
        <v>4.1730332647450217</v>
      </c>
      <c r="J41">
        <f t="shared" si="10"/>
        <v>0.38974866466820196</v>
      </c>
      <c r="K41">
        <f t="shared" si="11"/>
        <v>0.18472812513517875</v>
      </c>
    </row>
    <row r="42" spans="2:11" x14ac:dyDescent="0.25">
      <c r="B42" s="7" t="s">
        <v>134</v>
      </c>
      <c r="C42" s="1">
        <v>4.1965285743994132</v>
      </c>
      <c r="D42" s="1">
        <v>4.343145659856875E-2</v>
      </c>
      <c r="E42" s="1">
        <v>1.6442759631792748E-2</v>
      </c>
      <c r="F42" s="1">
        <v>1.970898344705613</v>
      </c>
      <c r="H42">
        <f t="shared" si="4"/>
        <v>2</v>
      </c>
      <c r="I42">
        <f t="shared" si="9"/>
        <v>4.1965285743994132</v>
      </c>
      <c r="J42">
        <f t="shared" si="10"/>
        <v>0.43431456598568752</v>
      </c>
      <c r="K42">
        <f t="shared" si="11"/>
        <v>0.16442759631792747</v>
      </c>
    </row>
    <row r="43" spans="2:11" x14ac:dyDescent="0.25">
      <c r="B43" s="7" t="s">
        <v>135</v>
      </c>
      <c r="C43" s="1">
        <v>4.7466127846389972</v>
      </c>
      <c r="D43" s="1">
        <v>4.8616739133097879E-2</v>
      </c>
      <c r="E43" s="1">
        <v>1.490270535662153E-2</v>
      </c>
      <c r="F43" s="1">
        <v>1.9702732244113306</v>
      </c>
      <c r="H43">
        <f t="shared" si="4"/>
        <v>3</v>
      </c>
      <c r="I43">
        <f t="shared" si="9"/>
        <v>4.7466127846389972</v>
      </c>
      <c r="J43">
        <f t="shared" si="10"/>
        <v>0.4861673913309788</v>
      </c>
      <c r="K43">
        <f t="shared" si="11"/>
        <v>0.14902705356621529</v>
      </c>
    </row>
    <row r="44" spans="2:11" x14ac:dyDescent="0.25">
      <c r="B44" s="7" t="s">
        <v>136</v>
      </c>
      <c r="C44" s="1">
        <v>4.585214810399334</v>
      </c>
      <c r="D44" s="1">
        <v>5.7040516269192043E-2</v>
      </c>
      <c r="E44" s="1">
        <v>1.6048073460462175E-2</v>
      </c>
      <c r="F44" s="1">
        <v>1.9729071268076606</v>
      </c>
      <c r="H44">
        <f t="shared" si="4"/>
        <v>4</v>
      </c>
      <c r="I44">
        <f t="shared" si="9"/>
        <v>4.585214810399334</v>
      </c>
      <c r="J44">
        <f t="shared" si="10"/>
        <v>0.57040516269192043</v>
      </c>
      <c r="K44">
        <f t="shared" si="11"/>
        <v>0.16048073460462176</v>
      </c>
    </row>
    <row r="45" spans="2:11" x14ac:dyDescent="0.25">
      <c r="B45" s="7" t="s">
        <v>137</v>
      </c>
      <c r="C45" s="1">
        <v>4.7532051798014381</v>
      </c>
      <c r="D45" s="1">
        <v>4.4551612530339485E-2</v>
      </c>
      <c r="E45" s="1">
        <v>1.0127462183436138E-2</v>
      </c>
      <c r="F45" s="1">
        <v>1.92965323785936</v>
      </c>
      <c r="H45">
        <f t="shared" si="4"/>
        <v>5</v>
      </c>
      <c r="I45">
        <f t="shared" ref="I45:I49" si="12">C45</f>
        <v>4.7532051798014381</v>
      </c>
      <c r="J45">
        <f t="shared" si="10"/>
        <v>0.44551612530339485</v>
      </c>
      <c r="K45">
        <f t="shared" si="11"/>
        <v>0.10127462183436138</v>
      </c>
    </row>
    <row r="46" spans="2:11" x14ac:dyDescent="0.25">
      <c r="B46" s="7" t="s">
        <v>138</v>
      </c>
      <c r="C46" s="1">
        <v>4.1810283462807956</v>
      </c>
      <c r="D46" s="1">
        <v>7.095974614747666E-2</v>
      </c>
      <c r="E46" s="1">
        <v>4.0377431119350563E-2</v>
      </c>
      <c r="F46" s="1">
        <v>2.0473440578027033</v>
      </c>
      <c r="H46">
        <f t="shared" si="4"/>
        <v>6</v>
      </c>
      <c r="I46">
        <f t="shared" si="12"/>
        <v>4.1810283462807956</v>
      </c>
      <c r="J46">
        <f t="shared" si="10"/>
        <v>0.70959746147476666</v>
      </c>
      <c r="K46">
        <f t="shared" si="11"/>
        <v>0.4037743111935056</v>
      </c>
    </row>
    <row r="47" spans="2:11" x14ac:dyDescent="0.25">
      <c r="B47" s="7" t="s">
        <v>139</v>
      </c>
      <c r="C47" s="1">
        <v>5.5007828402682168</v>
      </c>
      <c r="D47" s="1">
        <v>5.5593441973839176E-2</v>
      </c>
      <c r="E47" s="1">
        <v>3.3012549441431185E-2</v>
      </c>
      <c r="F47" s="1">
        <v>1.9843100320050495</v>
      </c>
      <c r="H47">
        <f t="shared" si="4"/>
        <v>7</v>
      </c>
      <c r="I47">
        <f t="shared" si="12"/>
        <v>5.5007828402682168</v>
      </c>
      <c r="J47">
        <f t="shared" si="10"/>
        <v>0.55593441973839175</v>
      </c>
      <c r="K47">
        <f t="shared" si="11"/>
        <v>0.33012549441431183</v>
      </c>
    </row>
    <row r="48" spans="2:11" x14ac:dyDescent="0.25">
      <c r="B48" s="7" t="s">
        <v>140</v>
      </c>
      <c r="C48" s="1">
        <v>4.4089426171150947</v>
      </c>
      <c r="D48" s="1">
        <v>4.3639397279951128E-2</v>
      </c>
      <c r="E48" s="1">
        <v>1.6533198321661145E-2</v>
      </c>
      <c r="F48" s="1">
        <v>1.9461116214474772</v>
      </c>
      <c r="H48">
        <f t="shared" si="4"/>
        <v>8</v>
      </c>
      <c r="I48">
        <f t="shared" si="12"/>
        <v>4.4089426171150947</v>
      </c>
      <c r="J48">
        <f t="shared" si="10"/>
        <v>0.43639397279951131</v>
      </c>
      <c r="K48">
        <f t="shared" si="11"/>
        <v>0.16533198321661144</v>
      </c>
    </row>
    <row r="49" spans="2:11" x14ac:dyDescent="0.25">
      <c r="B49" s="7" t="s">
        <v>141</v>
      </c>
      <c r="C49" s="1">
        <v>4.1139021172944874</v>
      </c>
      <c r="D49" s="1">
        <v>4.2875580776087718E-2</v>
      </c>
      <c r="E49" s="1">
        <v>2.7138000596619652E-2</v>
      </c>
      <c r="F49" s="1">
        <v>1.9343850602253529</v>
      </c>
      <c r="H49">
        <f t="shared" si="4"/>
        <v>9</v>
      </c>
      <c r="I49">
        <f t="shared" si="12"/>
        <v>4.1139021172944874</v>
      </c>
      <c r="J49">
        <f t="shared" si="10"/>
        <v>0.42875580776087718</v>
      </c>
      <c r="K49">
        <f t="shared" si="11"/>
        <v>0.27138000596619649</v>
      </c>
    </row>
    <row r="50" spans="2:11" x14ac:dyDescent="0.25">
      <c r="B50" s="7" t="s">
        <v>121</v>
      </c>
      <c r="C50" s="1">
        <v>4.412401482831628</v>
      </c>
      <c r="D50" s="1">
        <v>4.8785074236116416E-2</v>
      </c>
      <c r="E50" s="1">
        <v>2.5133850549078508E-2</v>
      </c>
      <c r="F50" s="1">
        <v>1.9594589041822403</v>
      </c>
      <c r="H50" t="e">
        <f t="shared" si="4"/>
        <v>#VALUE!</v>
      </c>
      <c r="J50">
        <f t="shared" si="10"/>
        <v>0.48785074236116416</v>
      </c>
      <c r="K50">
        <f t="shared" si="11"/>
        <v>0.25133850549078507</v>
      </c>
    </row>
    <row r="51" spans="2:11" x14ac:dyDescent="0.25">
      <c r="B51" s="6" t="s">
        <v>116</v>
      </c>
      <c r="C51" s="7">
        <v>1</v>
      </c>
      <c r="H51" t="e">
        <f t="shared" si="4"/>
        <v>#VALUE!</v>
      </c>
      <c r="J51">
        <f t="shared" si="10"/>
        <v>0</v>
      </c>
      <c r="K51">
        <f t="shared" si="11"/>
        <v>0</v>
      </c>
    </row>
    <row r="52" spans="2:11" x14ac:dyDescent="0.25">
      <c r="H52">
        <f t="shared" si="4"/>
        <v>0</v>
      </c>
      <c r="J52">
        <f t="shared" si="10"/>
        <v>0</v>
      </c>
      <c r="K52">
        <f t="shared" si="11"/>
        <v>0</v>
      </c>
    </row>
    <row r="53" spans="2:11" x14ac:dyDescent="0.25">
      <c r="B53" s="6" t="s">
        <v>120</v>
      </c>
      <c r="C53" t="s">
        <v>142</v>
      </c>
      <c r="D53" t="s">
        <v>144</v>
      </c>
      <c r="E53" t="s">
        <v>143</v>
      </c>
      <c r="F53" t="s">
        <v>146</v>
      </c>
      <c r="H53" t="e">
        <f t="shared" si="4"/>
        <v>#VALUE!</v>
      </c>
      <c r="I53" t="str">
        <f t="shared" ref="I53:I73" si="13">C53</f>
        <v>Moyenne de Temps</v>
      </c>
      <c r="J53" t="e">
        <f t="shared" si="10"/>
        <v>#VALUE!</v>
      </c>
      <c r="K53" t="e">
        <f t="shared" si="11"/>
        <v>#VALUE!</v>
      </c>
    </row>
    <row r="54" spans="2:11" x14ac:dyDescent="0.25">
      <c r="B54" s="7" t="s">
        <v>122</v>
      </c>
      <c r="C54" s="1">
        <v>4.0831434654886802</v>
      </c>
      <c r="D54" s="1">
        <v>0.10937086573143988</v>
      </c>
      <c r="E54" s="1">
        <v>4.7395225673437548E-2</v>
      </c>
      <c r="F54" s="1">
        <v>2.0529906916563108</v>
      </c>
      <c r="H54">
        <f t="shared" si="4"/>
        <v>0</v>
      </c>
      <c r="I54">
        <f t="shared" si="13"/>
        <v>4.0831434654886802</v>
      </c>
      <c r="J54">
        <f t="shared" si="10"/>
        <v>1.0937086573143988</v>
      </c>
      <c r="K54">
        <f t="shared" si="11"/>
        <v>0.47395225673437547</v>
      </c>
    </row>
    <row r="55" spans="2:11" x14ac:dyDescent="0.25">
      <c r="B55" s="7" t="s">
        <v>123</v>
      </c>
      <c r="C55" s="1">
        <v>4.1477604386862321</v>
      </c>
      <c r="D55" s="1">
        <v>0.11827324486339799</v>
      </c>
      <c r="E55" s="1">
        <v>5.0040297330937671E-2</v>
      </c>
      <c r="F55" s="1">
        <v>2.0818156089490882</v>
      </c>
      <c r="H55">
        <f t="shared" si="4"/>
        <v>1</v>
      </c>
      <c r="I55">
        <f t="shared" si="13"/>
        <v>4.1477604386862321</v>
      </c>
      <c r="J55">
        <f t="shared" si="10"/>
        <v>1.1827324486339799</v>
      </c>
      <c r="K55">
        <f t="shared" si="11"/>
        <v>0.50040297330937666</v>
      </c>
    </row>
    <row r="56" spans="2:11" x14ac:dyDescent="0.25">
      <c r="B56" s="7" t="s">
        <v>124</v>
      </c>
      <c r="C56" s="1">
        <v>4.1965576662972985</v>
      </c>
      <c r="D56" s="1">
        <v>0.1170128480377071</v>
      </c>
      <c r="E56" s="1">
        <v>6.4174672879436456E-2</v>
      </c>
      <c r="F56" s="1">
        <v>2.0076256840729818</v>
      </c>
      <c r="H56">
        <f t="shared" si="4"/>
        <v>10</v>
      </c>
      <c r="I56">
        <f t="shared" si="13"/>
        <v>4.1965576662972985</v>
      </c>
      <c r="J56">
        <f t="shared" si="10"/>
        <v>1.1701284803770711</v>
      </c>
      <c r="K56">
        <f t="shared" si="11"/>
        <v>0.64174672879436456</v>
      </c>
    </row>
    <row r="57" spans="2:11" x14ac:dyDescent="0.25">
      <c r="B57" s="7" t="s">
        <v>125</v>
      </c>
      <c r="C57" s="1">
        <v>3.8965900041977832</v>
      </c>
      <c r="D57" s="1">
        <v>8.271334899157004E-2</v>
      </c>
      <c r="E57" s="1">
        <v>3.2929715052382486E-2</v>
      </c>
      <c r="F57" s="1">
        <v>1.9763415477942927</v>
      </c>
      <c r="H57">
        <f t="shared" si="4"/>
        <v>11</v>
      </c>
      <c r="I57">
        <f t="shared" si="13"/>
        <v>3.8965900041977832</v>
      </c>
      <c r="J57">
        <f t="shared" si="10"/>
        <v>0.82713348991570035</v>
      </c>
      <c r="K57">
        <f t="shared" si="11"/>
        <v>0.32929715052382486</v>
      </c>
    </row>
    <row r="58" spans="2:11" x14ac:dyDescent="0.25">
      <c r="B58" s="7" t="s">
        <v>126</v>
      </c>
      <c r="C58" s="1">
        <v>4.4185444762464572</v>
      </c>
      <c r="D58" s="1">
        <v>0.11489690839771186</v>
      </c>
      <c r="E58" s="1">
        <v>4.3257977661939603E-2</v>
      </c>
      <c r="F58" s="1">
        <v>2.0064176549312975</v>
      </c>
      <c r="H58">
        <f t="shared" si="4"/>
        <v>12</v>
      </c>
      <c r="I58">
        <f t="shared" si="13"/>
        <v>4.4185444762464572</v>
      </c>
      <c r="J58">
        <f t="shared" si="10"/>
        <v>1.1489690839771185</v>
      </c>
      <c r="K58">
        <f t="shared" si="11"/>
        <v>0.43257977661939606</v>
      </c>
    </row>
    <row r="59" spans="2:11" x14ac:dyDescent="0.25">
      <c r="B59" s="7" t="s">
        <v>127</v>
      </c>
      <c r="C59" s="1">
        <v>2.2404263972130094</v>
      </c>
      <c r="D59" s="1">
        <v>7.1373979502952115E-2</v>
      </c>
      <c r="E59" s="1">
        <v>4.302600639831386E-2</v>
      </c>
      <c r="F59" s="1">
        <v>2.0008073706835967</v>
      </c>
      <c r="H59">
        <f t="shared" si="4"/>
        <v>13</v>
      </c>
      <c r="I59">
        <f t="shared" si="13"/>
        <v>2.2404263972130094</v>
      </c>
      <c r="J59">
        <f t="shared" si="10"/>
        <v>0.71373979502952112</v>
      </c>
      <c r="K59">
        <f t="shared" si="11"/>
        <v>0.4302600639831386</v>
      </c>
    </row>
    <row r="60" spans="2:11" x14ac:dyDescent="0.25">
      <c r="B60" s="7" t="s">
        <v>128</v>
      </c>
      <c r="C60" s="1">
        <v>3.732559435610888</v>
      </c>
      <c r="D60" s="1">
        <v>6.5212292430640015E-2</v>
      </c>
      <c r="E60" s="1">
        <v>2.9495491660055117E-2</v>
      </c>
      <c r="F60" s="1">
        <v>2.0074997756427981</v>
      </c>
      <c r="H60">
        <f t="shared" si="4"/>
        <v>14</v>
      </c>
      <c r="I60">
        <f t="shared" si="13"/>
        <v>3.732559435610888</v>
      </c>
      <c r="J60">
        <f t="shared" si="10"/>
        <v>0.65212292430640018</v>
      </c>
      <c r="K60">
        <f t="shared" si="11"/>
        <v>0.29495491660055118</v>
      </c>
    </row>
    <row r="61" spans="2:11" x14ac:dyDescent="0.25">
      <c r="B61" s="7" t="s">
        <v>129</v>
      </c>
      <c r="C61" s="1">
        <v>2.7117037309042598</v>
      </c>
      <c r="D61" s="1">
        <v>6.7607691329208519E-2</v>
      </c>
      <c r="E61" s="1">
        <v>3.4401145061094415E-2</v>
      </c>
      <c r="F61" s="1">
        <v>1.9917015033211634</v>
      </c>
      <c r="H61">
        <f t="shared" si="4"/>
        <v>15</v>
      </c>
      <c r="I61">
        <f t="shared" si="13"/>
        <v>2.7117037309042598</v>
      </c>
      <c r="J61">
        <f t="shared" si="10"/>
        <v>0.67607691329208519</v>
      </c>
      <c r="K61">
        <f t="shared" si="11"/>
        <v>0.34401145061094418</v>
      </c>
    </row>
    <row r="62" spans="2:11" x14ac:dyDescent="0.25">
      <c r="B62" s="7" t="s">
        <v>130</v>
      </c>
      <c r="C62" s="1">
        <v>4.42183737175655</v>
      </c>
      <c r="D62" s="1">
        <v>8.8363520620391295E-2</v>
      </c>
      <c r="E62" s="1">
        <v>2.4237854485559592E-2</v>
      </c>
      <c r="F62" s="1">
        <v>2.0137028450054832</v>
      </c>
      <c r="H62">
        <f t="shared" si="4"/>
        <v>16</v>
      </c>
      <c r="I62">
        <f t="shared" si="13"/>
        <v>4.42183737175655</v>
      </c>
      <c r="J62">
        <f t="shared" si="10"/>
        <v>0.883635206203913</v>
      </c>
      <c r="K62">
        <f t="shared" si="11"/>
        <v>0.24237854485559593</v>
      </c>
    </row>
    <row r="63" spans="2:11" x14ac:dyDescent="0.25">
      <c r="B63" s="7" t="s">
        <v>131</v>
      </c>
      <c r="C63" s="1">
        <v>4.3303065424959586</v>
      </c>
      <c r="D63" s="1">
        <v>9.2861502658651646E-2</v>
      </c>
      <c r="E63" s="1">
        <v>4.9059664055274732E-2</v>
      </c>
      <c r="F63" s="1">
        <v>2.0182110896765164</v>
      </c>
      <c r="H63">
        <f t="shared" si="4"/>
        <v>17</v>
      </c>
      <c r="I63">
        <f t="shared" si="13"/>
        <v>4.3303065424959586</v>
      </c>
      <c r="J63">
        <f t="shared" si="10"/>
        <v>0.92861502658651651</v>
      </c>
      <c r="K63">
        <f t="shared" si="11"/>
        <v>0.49059664055274732</v>
      </c>
    </row>
    <row r="64" spans="2:11" x14ac:dyDescent="0.25">
      <c r="B64" s="7" t="s">
        <v>132</v>
      </c>
      <c r="C64" s="1">
        <v>3.9158458017045588</v>
      </c>
      <c r="D64" s="1">
        <v>8.7089895310751592E-2</v>
      </c>
      <c r="E64" s="1">
        <v>2.7836326138937332E-2</v>
      </c>
      <c r="F64" s="1">
        <v>2.0447095031734452</v>
      </c>
      <c r="H64">
        <f t="shared" si="4"/>
        <v>18</v>
      </c>
      <c r="I64">
        <f t="shared" si="13"/>
        <v>3.9158458017045588</v>
      </c>
      <c r="J64">
        <f t="shared" si="10"/>
        <v>0.87089895310751597</v>
      </c>
      <c r="K64">
        <f t="shared" si="11"/>
        <v>0.27836326138937334</v>
      </c>
    </row>
    <row r="65" spans="2:11" x14ac:dyDescent="0.25">
      <c r="B65" s="7" t="s">
        <v>133</v>
      </c>
      <c r="C65" s="1">
        <v>3.8287592468957832</v>
      </c>
      <c r="D65" s="1">
        <v>8.5217328213814197E-2</v>
      </c>
      <c r="E65" s="1">
        <v>4.2524576387860995E-2</v>
      </c>
      <c r="F65" s="1">
        <v>2.0454419263036887</v>
      </c>
      <c r="H65">
        <f t="shared" si="4"/>
        <v>19</v>
      </c>
      <c r="I65">
        <f t="shared" si="13"/>
        <v>3.8287592468957832</v>
      </c>
      <c r="J65">
        <f t="shared" si="10"/>
        <v>0.85217328213814203</v>
      </c>
      <c r="K65">
        <f t="shared" si="11"/>
        <v>0.42524576387860996</v>
      </c>
    </row>
    <row r="66" spans="2:11" x14ac:dyDescent="0.25">
      <c r="B66" s="7" t="s">
        <v>134</v>
      </c>
      <c r="C66" s="1">
        <v>4.0414406075549723</v>
      </c>
      <c r="D66" s="1">
        <v>7.6618144642022906E-2</v>
      </c>
      <c r="E66" s="1">
        <v>4.8704622871710117E-2</v>
      </c>
      <c r="F66" s="1">
        <v>1.9814985078972343</v>
      </c>
      <c r="H66">
        <f t="shared" si="4"/>
        <v>2</v>
      </c>
      <c r="I66">
        <f t="shared" si="13"/>
        <v>4.0414406075549723</v>
      </c>
      <c r="J66">
        <f t="shared" si="10"/>
        <v>0.76618144642022901</v>
      </c>
      <c r="K66">
        <f t="shared" si="11"/>
        <v>0.48704622871710118</v>
      </c>
    </row>
    <row r="67" spans="2:11" x14ac:dyDescent="0.25">
      <c r="B67" s="7" t="s">
        <v>135</v>
      </c>
      <c r="C67" s="1">
        <v>4.3400466272723826</v>
      </c>
      <c r="D67" s="1">
        <v>9.5628715637534403E-2</v>
      </c>
      <c r="E67" s="1">
        <v>3.4565865081795426E-2</v>
      </c>
      <c r="F67" s="1">
        <v>2.0150087997857584</v>
      </c>
      <c r="H67">
        <f t="shared" si="4"/>
        <v>3</v>
      </c>
      <c r="I67">
        <f t="shared" si="13"/>
        <v>4.3400466272723826</v>
      </c>
      <c r="J67">
        <f t="shared" si="10"/>
        <v>0.95628715637534401</v>
      </c>
      <c r="K67">
        <f t="shared" si="11"/>
        <v>0.34565865081795427</v>
      </c>
    </row>
    <row r="68" spans="2:11" x14ac:dyDescent="0.25">
      <c r="B68" s="7" t="s">
        <v>136</v>
      </c>
      <c r="C68" s="1">
        <v>4.6393348367535445</v>
      </c>
      <c r="D68" s="1">
        <v>9.2113416572612961E-2</v>
      </c>
      <c r="E68" s="1">
        <v>3.7527753255162138E-2</v>
      </c>
      <c r="F68" s="1">
        <v>2.035683720365824</v>
      </c>
      <c r="H68">
        <f t="shared" si="4"/>
        <v>4</v>
      </c>
      <c r="I68">
        <f t="shared" si="13"/>
        <v>4.6393348367535445</v>
      </c>
      <c r="J68">
        <f t="shared" si="10"/>
        <v>0.92113416572612961</v>
      </c>
      <c r="K68">
        <f t="shared" si="11"/>
        <v>0.37527753255162138</v>
      </c>
    </row>
    <row r="69" spans="2:11" x14ac:dyDescent="0.25">
      <c r="B69" s="7" t="s">
        <v>137</v>
      </c>
      <c r="C69" s="1">
        <v>4.289169140782902</v>
      </c>
      <c r="D69" s="1">
        <v>8.4141687569463525E-2</v>
      </c>
      <c r="E69" s="1">
        <v>2.5197130478045643E-2</v>
      </c>
      <c r="F69" s="1">
        <v>2.0322185216675632</v>
      </c>
      <c r="H69">
        <f t="shared" ref="H69:H124" si="14">_xlfn.NUMBERVALUE(B69)</f>
        <v>5</v>
      </c>
      <c r="I69">
        <f t="shared" si="13"/>
        <v>4.289169140782902</v>
      </c>
      <c r="J69">
        <f t="shared" ref="J69:J99" si="15">D69*10</f>
        <v>0.84141687569463519</v>
      </c>
      <c r="K69">
        <f t="shared" ref="K69:K99" si="16">E69*10</f>
        <v>0.25197130478045643</v>
      </c>
    </row>
    <row r="70" spans="2:11" x14ac:dyDescent="0.25">
      <c r="B70" s="7" t="s">
        <v>138</v>
      </c>
      <c r="C70" s="1">
        <v>4.0653267556743184</v>
      </c>
      <c r="D70" s="1">
        <v>8.4143822452695083E-2</v>
      </c>
      <c r="E70" s="1">
        <v>2.0477315235152439E-2</v>
      </c>
      <c r="F70" s="1">
        <v>2.015638122036663</v>
      </c>
      <c r="H70">
        <f t="shared" si="14"/>
        <v>6</v>
      </c>
      <c r="I70">
        <f t="shared" si="13"/>
        <v>4.0653267556743184</v>
      </c>
      <c r="J70">
        <f t="shared" si="15"/>
        <v>0.84143822452695083</v>
      </c>
      <c r="K70">
        <f t="shared" si="16"/>
        <v>0.20477315235152438</v>
      </c>
    </row>
    <row r="71" spans="2:11" x14ac:dyDescent="0.25">
      <c r="B71" s="7" t="s">
        <v>139</v>
      </c>
      <c r="C71" s="1">
        <v>4.4001835591567175</v>
      </c>
      <c r="D71" s="1">
        <v>0.1035941533580373</v>
      </c>
      <c r="E71" s="1">
        <v>3.7522086662678845E-2</v>
      </c>
      <c r="F71" s="1">
        <v>2.057643931769142</v>
      </c>
      <c r="H71">
        <f t="shared" si="14"/>
        <v>7</v>
      </c>
      <c r="I71">
        <f t="shared" si="13"/>
        <v>4.4001835591567175</v>
      </c>
      <c r="J71">
        <f t="shared" si="15"/>
        <v>1.035941533580373</v>
      </c>
      <c r="K71">
        <f t="shared" si="16"/>
        <v>0.37522086662678844</v>
      </c>
    </row>
    <row r="72" spans="2:11" x14ac:dyDescent="0.25">
      <c r="B72" s="7" t="s">
        <v>140</v>
      </c>
      <c r="C72" s="1">
        <v>4.3561677303048736</v>
      </c>
      <c r="D72" s="1">
        <v>8.1415325402430003E-2</v>
      </c>
      <c r="E72" s="1">
        <v>2.6349826082266877E-2</v>
      </c>
      <c r="F72" s="1">
        <v>2.0571112134125089</v>
      </c>
      <c r="H72">
        <f t="shared" si="14"/>
        <v>8</v>
      </c>
      <c r="I72">
        <f t="shared" si="13"/>
        <v>4.3561677303048736</v>
      </c>
      <c r="J72">
        <f t="shared" si="15"/>
        <v>0.81415325402430005</v>
      </c>
      <c r="K72">
        <f t="shared" si="16"/>
        <v>0.26349826082266875</v>
      </c>
    </row>
    <row r="73" spans="2:11" x14ac:dyDescent="0.25">
      <c r="B73" s="7" t="s">
        <v>141</v>
      </c>
      <c r="C73" s="1">
        <v>3.4816993764892645</v>
      </c>
      <c r="D73" s="1">
        <v>8.353399878191603E-2</v>
      </c>
      <c r="E73" s="1">
        <v>3.7933381749532376E-2</v>
      </c>
      <c r="F73" s="1">
        <v>2.0340806580860575</v>
      </c>
      <c r="H73">
        <f t="shared" si="14"/>
        <v>9</v>
      </c>
      <c r="I73">
        <f t="shared" si="13"/>
        <v>3.4816993764892645</v>
      </c>
      <c r="J73">
        <f t="shared" si="15"/>
        <v>0.8353399878191603</v>
      </c>
      <c r="K73">
        <f t="shared" si="16"/>
        <v>0.37933381749532374</v>
      </c>
    </row>
    <row r="74" spans="2:11" x14ac:dyDescent="0.25">
      <c r="B74" s="7" t="s">
        <v>121</v>
      </c>
      <c r="C74" s="1">
        <v>3.9768701605743257</v>
      </c>
      <c r="D74" s="1">
        <v>9.0059134525247428E-2</v>
      </c>
      <c r="E74" s="1">
        <v>4.1282468133334173E-2</v>
      </c>
      <c r="F74" s="1">
        <v>2.0238074338115712</v>
      </c>
      <c r="H74" t="e">
        <f t="shared" si="14"/>
        <v>#VALUE!</v>
      </c>
      <c r="J74">
        <f t="shared" si="15"/>
        <v>0.90059134525247431</v>
      </c>
      <c r="K74">
        <f t="shared" si="16"/>
        <v>0.41282468133334171</v>
      </c>
    </row>
    <row r="75" spans="2:11" x14ac:dyDescent="0.25">
      <c r="H75">
        <f t="shared" si="14"/>
        <v>0</v>
      </c>
      <c r="J75">
        <f t="shared" si="15"/>
        <v>0</v>
      </c>
      <c r="K75">
        <f t="shared" si="16"/>
        <v>0</v>
      </c>
    </row>
    <row r="76" spans="2:11" x14ac:dyDescent="0.25">
      <c r="H76">
        <f t="shared" si="14"/>
        <v>0</v>
      </c>
      <c r="J76">
        <f t="shared" si="15"/>
        <v>0</v>
      </c>
      <c r="K76">
        <f t="shared" si="16"/>
        <v>0</v>
      </c>
    </row>
    <row r="77" spans="2:11" x14ac:dyDescent="0.25">
      <c r="B77" s="6" t="s">
        <v>116</v>
      </c>
      <c r="C77" s="7">
        <v>1.5</v>
      </c>
      <c r="H77" t="e">
        <f t="shared" si="14"/>
        <v>#VALUE!</v>
      </c>
      <c r="J77">
        <f t="shared" si="15"/>
        <v>0</v>
      </c>
      <c r="K77">
        <f t="shared" si="16"/>
        <v>0</v>
      </c>
    </row>
    <row r="78" spans="2:11" x14ac:dyDescent="0.25">
      <c r="H78">
        <f t="shared" si="14"/>
        <v>0</v>
      </c>
      <c r="J78">
        <f t="shared" si="15"/>
        <v>0</v>
      </c>
      <c r="K78">
        <f t="shared" si="16"/>
        <v>0</v>
      </c>
    </row>
    <row r="79" spans="2:11" x14ac:dyDescent="0.25">
      <c r="B79" s="6" t="s">
        <v>120</v>
      </c>
      <c r="C79" t="s">
        <v>142</v>
      </c>
      <c r="D79" t="s">
        <v>144</v>
      </c>
      <c r="E79" t="s">
        <v>143</v>
      </c>
      <c r="H79" t="e">
        <f t="shared" si="14"/>
        <v>#VALUE!</v>
      </c>
      <c r="I79" t="str">
        <f t="shared" ref="I79:I94" si="17">C79</f>
        <v>Moyenne de Temps</v>
      </c>
      <c r="J79" t="e">
        <f t="shared" si="15"/>
        <v>#VALUE!</v>
      </c>
      <c r="K79" t="e">
        <f t="shared" si="16"/>
        <v>#VALUE!</v>
      </c>
    </row>
    <row r="80" spans="2:11" x14ac:dyDescent="0.25">
      <c r="B80" s="7" t="s">
        <v>122</v>
      </c>
      <c r="C80" s="1">
        <v>3.1818767080432684</v>
      </c>
      <c r="D80" s="1">
        <v>0.12935821912109827</v>
      </c>
      <c r="E80" s="1">
        <v>3.4027443916469967E-2</v>
      </c>
      <c r="H80">
        <f t="shared" si="14"/>
        <v>0</v>
      </c>
      <c r="I80">
        <f t="shared" si="17"/>
        <v>3.1818767080432684</v>
      </c>
      <c r="J80">
        <f t="shared" si="15"/>
        <v>1.2935821912109826</v>
      </c>
      <c r="K80">
        <f t="shared" si="16"/>
        <v>0.34027443916469968</v>
      </c>
    </row>
    <row r="81" spans="2:11" x14ac:dyDescent="0.25">
      <c r="B81" s="7" t="s">
        <v>123</v>
      </c>
      <c r="C81" s="1">
        <v>3.4121857242658686</v>
      </c>
      <c r="D81" s="1">
        <v>9.5044407159831895E-2</v>
      </c>
      <c r="E81" s="1">
        <v>4.4207674367882539E-2</v>
      </c>
      <c r="H81">
        <f t="shared" si="14"/>
        <v>1</v>
      </c>
      <c r="I81">
        <f t="shared" si="17"/>
        <v>3.4121857242658686</v>
      </c>
      <c r="J81">
        <f t="shared" si="15"/>
        <v>0.9504440715983189</v>
      </c>
      <c r="K81">
        <f t="shared" si="16"/>
        <v>0.44207674367882538</v>
      </c>
    </row>
    <row r="82" spans="2:11" x14ac:dyDescent="0.25">
      <c r="B82" s="7" t="s">
        <v>124</v>
      </c>
      <c r="C82" s="1">
        <v>3.2376932135433854</v>
      </c>
      <c r="D82" s="1">
        <v>0.1488332013403999</v>
      </c>
      <c r="E82" s="1">
        <v>4.6708447172022952E-2</v>
      </c>
      <c r="H82">
        <f t="shared" si="14"/>
        <v>10</v>
      </c>
      <c r="I82">
        <f t="shared" si="17"/>
        <v>3.2376932135433854</v>
      </c>
      <c r="J82">
        <f t="shared" si="15"/>
        <v>1.488332013403999</v>
      </c>
      <c r="K82">
        <f t="shared" si="16"/>
        <v>0.46708447172022949</v>
      </c>
    </row>
    <row r="83" spans="2:11" x14ac:dyDescent="0.25">
      <c r="B83" s="7" t="s">
        <v>125</v>
      </c>
      <c r="C83" s="1">
        <v>3.4113119152956601</v>
      </c>
      <c r="D83" s="1">
        <v>0.13235911050732332</v>
      </c>
      <c r="E83" s="1">
        <v>5.4430161147557062E-2</v>
      </c>
      <c r="H83">
        <f t="shared" si="14"/>
        <v>11</v>
      </c>
      <c r="I83">
        <f t="shared" si="17"/>
        <v>3.4113119152956601</v>
      </c>
      <c r="J83">
        <f t="shared" si="15"/>
        <v>1.3235911050732332</v>
      </c>
      <c r="K83">
        <f t="shared" si="16"/>
        <v>0.54430161147557066</v>
      </c>
    </row>
    <row r="84" spans="2:11" x14ac:dyDescent="0.25">
      <c r="B84" s="7" t="s">
        <v>126</v>
      </c>
      <c r="C84" s="1">
        <v>3.5790400514088061</v>
      </c>
      <c r="D84" s="1">
        <v>0.10507359426226112</v>
      </c>
      <c r="E84" s="1">
        <v>3.3879171205126041E-2</v>
      </c>
      <c r="H84">
        <f t="shared" si="14"/>
        <v>12</v>
      </c>
      <c r="I84">
        <f t="shared" si="17"/>
        <v>3.5790400514088061</v>
      </c>
      <c r="J84">
        <f t="shared" si="15"/>
        <v>1.0507359426226113</v>
      </c>
      <c r="K84">
        <f t="shared" si="16"/>
        <v>0.33879171205126041</v>
      </c>
    </row>
    <row r="85" spans="2:11" x14ac:dyDescent="0.25">
      <c r="B85" s="7" t="s">
        <v>127</v>
      </c>
      <c r="C85" s="1">
        <v>2.1811615898332031</v>
      </c>
      <c r="D85" s="1">
        <v>0.12378726873835284</v>
      </c>
      <c r="E85" s="1">
        <v>6.5572815242244578E-2</v>
      </c>
      <c r="H85">
        <f t="shared" si="14"/>
        <v>13</v>
      </c>
      <c r="I85">
        <f t="shared" si="17"/>
        <v>2.1811615898332031</v>
      </c>
      <c r="J85">
        <f t="shared" si="15"/>
        <v>1.2378726873835284</v>
      </c>
      <c r="K85">
        <f t="shared" si="16"/>
        <v>0.65572815242244575</v>
      </c>
    </row>
    <row r="86" spans="2:11" x14ac:dyDescent="0.25">
      <c r="B86" s="7" t="s">
        <v>128</v>
      </c>
      <c r="C86" s="1">
        <v>3.2719739664345937</v>
      </c>
      <c r="D86" s="1">
        <v>0.12646826355172666</v>
      </c>
      <c r="E86" s="1">
        <v>5.8716198897878054E-2</v>
      </c>
      <c r="H86">
        <f t="shared" si="14"/>
        <v>14</v>
      </c>
      <c r="I86">
        <f t="shared" si="17"/>
        <v>3.2719739664345937</v>
      </c>
      <c r="J86">
        <f t="shared" si="15"/>
        <v>1.2646826355172667</v>
      </c>
      <c r="K86">
        <f t="shared" si="16"/>
        <v>0.58716198897878058</v>
      </c>
    </row>
    <row r="87" spans="2:11" x14ac:dyDescent="0.25">
      <c r="B87" s="7" t="s">
        <v>129</v>
      </c>
      <c r="C87" s="1">
        <v>2.4442538779461702</v>
      </c>
      <c r="D87" s="1">
        <v>0.12194313242239904</v>
      </c>
      <c r="E87" s="1">
        <v>5.330535506383214E-2</v>
      </c>
      <c r="H87">
        <f t="shared" si="14"/>
        <v>15</v>
      </c>
      <c r="I87">
        <f t="shared" si="17"/>
        <v>2.4442538779461702</v>
      </c>
      <c r="J87">
        <f t="shared" si="15"/>
        <v>1.2194313242239905</v>
      </c>
      <c r="K87">
        <f t="shared" si="16"/>
        <v>0.53305355063832138</v>
      </c>
    </row>
    <row r="88" spans="2:11" x14ac:dyDescent="0.25">
      <c r="B88" s="7" t="s">
        <v>130</v>
      </c>
      <c r="C88" s="1">
        <v>3.4798976421996435</v>
      </c>
      <c r="D88" s="1">
        <v>0.13533057795171499</v>
      </c>
      <c r="E88" s="1">
        <v>5.9831922432312827E-2</v>
      </c>
      <c r="H88">
        <f t="shared" si="14"/>
        <v>16</v>
      </c>
      <c r="I88">
        <f t="shared" si="17"/>
        <v>3.4798976421996435</v>
      </c>
      <c r="J88">
        <f t="shared" si="15"/>
        <v>1.3533057795171499</v>
      </c>
      <c r="K88">
        <f t="shared" si="16"/>
        <v>0.59831922432312823</v>
      </c>
    </row>
    <row r="89" spans="2:11" x14ac:dyDescent="0.25">
      <c r="B89" s="7" t="s">
        <v>131</v>
      </c>
      <c r="C89" s="1">
        <v>3.2895629927050281</v>
      </c>
      <c r="D89" s="1">
        <v>0.12871080298717605</v>
      </c>
      <c r="E89" s="1">
        <v>3.9042199014368673E-2</v>
      </c>
      <c r="H89">
        <f t="shared" si="14"/>
        <v>17</v>
      </c>
      <c r="I89">
        <f t="shared" si="17"/>
        <v>3.2895629927050281</v>
      </c>
      <c r="J89">
        <f t="shared" si="15"/>
        <v>1.2871080298717605</v>
      </c>
      <c r="K89">
        <f t="shared" si="16"/>
        <v>0.39042199014368673</v>
      </c>
    </row>
    <row r="90" spans="2:11" x14ac:dyDescent="0.25">
      <c r="B90" s="7" t="s">
        <v>132</v>
      </c>
      <c r="C90" s="1">
        <v>3.132652248744848</v>
      </c>
      <c r="D90" s="1">
        <v>0.12074594112133004</v>
      </c>
      <c r="E90" s="1">
        <v>5.7375003497553839E-2</v>
      </c>
      <c r="H90">
        <f t="shared" si="14"/>
        <v>18</v>
      </c>
      <c r="I90">
        <f t="shared" si="17"/>
        <v>3.132652248744848</v>
      </c>
      <c r="J90">
        <f t="shared" si="15"/>
        <v>1.2074594112133004</v>
      </c>
      <c r="K90">
        <f t="shared" si="16"/>
        <v>0.57375003497553845</v>
      </c>
    </row>
    <row r="91" spans="2:11" x14ac:dyDescent="0.25">
      <c r="B91" s="7" t="s">
        <v>133</v>
      </c>
      <c r="C91" s="1">
        <v>3.2002610314986626</v>
      </c>
      <c r="D91" s="1">
        <v>0.1086746812111216</v>
      </c>
      <c r="E91" s="1">
        <v>4.3193410909733214E-2</v>
      </c>
      <c r="H91">
        <f t="shared" si="14"/>
        <v>19</v>
      </c>
      <c r="I91">
        <f t="shared" si="17"/>
        <v>3.2002610314986626</v>
      </c>
      <c r="J91">
        <f t="shared" si="15"/>
        <v>1.086746812111216</v>
      </c>
      <c r="K91">
        <f t="shared" si="16"/>
        <v>0.43193410909733215</v>
      </c>
    </row>
    <row r="92" spans="2:11" x14ac:dyDescent="0.25">
      <c r="B92" s="7" t="s">
        <v>134</v>
      </c>
      <c r="C92" s="1">
        <v>3.3468773321888827</v>
      </c>
      <c r="D92" s="1">
        <v>0.10433502989051061</v>
      </c>
      <c r="E92" s="1">
        <v>4.1524381842696668E-2</v>
      </c>
      <c r="H92">
        <f t="shared" si="14"/>
        <v>2</v>
      </c>
      <c r="I92">
        <f t="shared" si="17"/>
        <v>3.3468773321888827</v>
      </c>
      <c r="J92">
        <f t="shared" si="15"/>
        <v>1.043350298905106</v>
      </c>
      <c r="K92">
        <f t="shared" si="16"/>
        <v>0.41524381842696667</v>
      </c>
    </row>
    <row r="93" spans="2:11" x14ac:dyDescent="0.25">
      <c r="B93" s="7" t="s">
        <v>135</v>
      </c>
      <c r="C93" s="1">
        <v>3.5553267284529246</v>
      </c>
      <c r="D93" s="1">
        <v>0.11509757188497183</v>
      </c>
      <c r="E93" s="1">
        <v>5.1436598711859835E-2</v>
      </c>
      <c r="H93">
        <f t="shared" si="14"/>
        <v>3</v>
      </c>
      <c r="I93">
        <f t="shared" si="17"/>
        <v>3.5553267284529246</v>
      </c>
      <c r="J93">
        <f t="shared" si="15"/>
        <v>1.1509757188497183</v>
      </c>
      <c r="K93">
        <f t="shared" si="16"/>
        <v>0.51436598711859838</v>
      </c>
    </row>
    <row r="94" spans="2:11" x14ac:dyDescent="0.25">
      <c r="B94" s="7" t="s">
        <v>136</v>
      </c>
      <c r="C94" s="1">
        <v>3.578292979107931</v>
      </c>
      <c r="D94" s="1">
        <v>0.1221234705569723</v>
      </c>
      <c r="E94" s="1">
        <v>3.1910292226063307E-2</v>
      </c>
      <c r="H94">
        <f t="shared" si="14"/>
        <v>4</v>
      </c>
      <c r="I94">
        <f t="shared" si="17"/>
        <v>3.578292979107931</v>
      </c>
      <c r="J94">
        <f t="shared" si="15"/>
        <v>1.221234705569723</v>
      </c>
      <c r="K94">
        <f t="shared" si="16"/>
        <v>0.31910292226063308</v>
      </c>
    </row>
    <row r="95" spans="2:11" x14ac:dyDescent="0.25">
      <c r="B95" s="7" t="s">
        <v>137</v>
      </c>
      <c r="C95" s="1">
        <v>3.7200063851429106</v>
      </c>
      <c r="D95" s="1">
        <v>0.11102665242108845</v>
      </c>
      <c r="E95" s="1">
        <v>3.5763387035831234E-2</v>
      </c>
      <c r="H95">
        <f t="shared" si="14"/>
        <v>5</v>
      </c>
      <c r="I95">
        <f t="shared" ref="I95:I99" si="18">C95</f>
        <v>3.7200063851429106</v>
      </c>
      <c r="J95">
        <f t="shared" si="15"/>
        <v>1.1102665242108845</v>
      </c>
      <c r="K95">
        <f t="shared" si="16"/>
        <v>0.35763387035831234</v>
      </c>
    </row>
    <row r="96" spans="2:11" x14ac:dyDescent="0.25">
      <c r="B96" s="7" t="s">
        <v>138</v>
      </c>
      <c r="C96" s="1">
        <v>3.3286965491017275</v>
      </c>
      <c r="D96" s="1">
        <v>0.11627752274647807</v>
      </c>
      <c r="E96" s="1">
        <v>5.8921960594856805E-2</v>
      </c>
      <c r="H96">
        <f t="shared" si="14"/>
        <v>6</v>
      </c>
      <c r="I96">
        <f t="shared" si="18"/>
        <v>3.3286965491017275</v>
      </c>
      <c r="J96">
        <f t="shared" si="15"/>
        <v>1.1627752274647807</v>
      </c>
      <c r="K96">
        <f t="shared" si="16"/>
        <v>0.58921960594856804</v>
      </c>
    </row>
    <row r="97" spans="2:11" x14ac:dyDescent="0.25">
      <c r="B97" s="7" t="s">
        <v>139</v>
      </c>
      <c r="C97" s="1">
        <v>3.349281633918868</v>
      </c>
      <c r="D97" s="1">
        <v>9.4113783057036979E-2</v>
      </c>
      <c r="E97" s="1">
        <v>2.6017792156235283E-2</v>
      </c>
      <c r="H97">
        <f t="shared" si="14"/>
        <v>7</v>
      </c>
      <c r="I97">
        <f t="shared" si="18"/>
        <v>3.349281633918868</v>
      </c>
      <c r="J97">
        <f t="shared" si="15"/>
        <v>0.94113783057036982</v>
      </c>
      <c r="K97">
        <f t="shared" si="16"/>
        <v>0.26017792156235281</v>
      </c>
    </row>
    <row r="98" spans="2:11" x14ac:dyDescent="0.25">
      <c r="B98" s="7" t="s">
        <v>140</v>
      </c>
      <c r="C98" s="1">
        <v>3.6498835797014144</v>
      </c>
      <c r="D98" s="1">
        <v>0.12019173036847494</v>
      </c>
      <c r="E98" s="1">
        <v>4.1366374858199259E-2</v>
      </c>
      <c r="H98">
        <f t="shared" si="14"/>
        <v>8</v>
      </c>
      <c r="I98">
        <f t="shared" si="18"/>
        <v>3.6498835797014144</v>
      </c>
      <c r="J98">
        <f t="shared" si="15"/>
        <v>1.2019173036847495</v>
      </c>
      <c r="K98">
        <f t="shared" si="16"/>
        <v>0.41366374858199262</v>
      </c>
    </row>
    <row r="99" spans="2:11" x14ac:dyDescent="0.25">
      <c r="B99" s="7" t="s">
        <v>141</v>
      </c>
      <c r="C99" s="1">
        <v>2.984554349823151</v>
      </c>
      <c r="D99" s="1">
        <v>0.1082170727920875</v>
      </c>
      <c r="E99" s="1">
        <v>4.2324903049718539E-2</v>
      </c>
      <c r="H99">
        <f t="shared" si="14"/>
        <v>9</v>
      </c>
      <c r="I99">
        <f t="shared" si="18"/>
        <v>2.984554349823151</v>
      </c>
      <c r="J99">
        <f t="shared" si="15"/>
        <v>1.082170727920875</v>
      </c>
      <c r="K99">
        <f t="shared" si="16"/>
        <v>0.42324903049718537</v>
      </c>
    </row>
    <row r="100" spans="2:11" x14ac:dyDescent="0.25">
      <c r="B100" s="7" t="s">
        <v>121</v>
      </c>
      <c r="C100" s="1">
        <v>3.2667395249678517</v>
      </c>
      <c r="D100" s="1">
        <v>0.11838560170461784</v>
      </c>
      <c r="E100" s="1">
        <v>4.7959292764632788E-2</v>
      </c>
      <c r="H100" t="e">
        <f t="shared" si="14"/>
        <v>#VALUE!</v>
      </c>
    </row>
    <row r="101" spans="2:11" x14ac:dyDescent="0.25">
      <c r="H101">
        <f t="shared" si="14"/>
        <v>0</v>
      </c>
    </row>
    <row r="102" spans="2:11" x14ac:dyDescent="0.25">
      <c r="B102" s="6" t="s">
        <v>116</v>
      </c>
      <c r="C102" s="7">
        <v>-2</v>
      </c>
      <c r="H102" t="e">
        <f t="shared" si="14"/>
        <v>#VALUE!</v>
      </c>
    </row>
    <row r="103" spans="2:11" x14ac:dyDescent="0.25">
      <c r="H103">
        <f t="shared" si="14"/>
        <v>0</v>
      </c>
    </row>
    <row r="104" spans="2:11" x14ac:dyDescent="0.25">
      <c r="B104" s="6" t="s">
        <v>120</v>
      </c>
      <c r="C104" t="s">
        <v>142</v>
      </c>
      <c r="D104" t="s">
        <v>144</v>
      </c>
      <c r="E104" t="s">
        <v>143</v>
      </c>
      <c r="H104" t="e">
        <f t="shared" si="14"/>
        <v>#VALUE!</v>
      </c>
      <c r="I104" t="str">
        <f t="shared" ref="I104:I124" si="19">C104</f>
        <v>Moyenne de Temps</v>
      </c>
      <c r="J104" t="e">
        <f t="shared" ref="J104:J124" si="20">D104*10</f>
        <v>#VALUE!</v>
      </c>
      <c r="K104" t="e">
        <f t="shared" ref="K104:K124" si="21">E104*10</f>
        <v>#VALUE!</v>
      </c>
    </row>
    <row r="105" spans="2:11" x14ac:dyDescent="0.25">
      <c r="B105" s="7" t="s">
        <v>122</v>
      </c>
      <c r="C105" s="1">
        <v>2.4880601263081146</v>
      </c>
      <c r="D105" s="1">
        <v>1.8282789011502727E-2</v>
      </c>
      <c r="E105" s="1">
        <v>1.0198013009509947E-2</v>
      </c>
      <c r="H105">
        <f t="shared" si="14"/>
        <v>0</v>
      </c>
      <c r="I105">
        <f t="shared" si="19"/>
        <v>2.4880601263081146</v>
      </c>
      <c r="J105">
        <f t="shared" si="20"/>
        <v>0.18282789011502726</v>
      </c>
      <c r="K105">
        <f t="shared" si="21"/>
        <v>0.10198013009509947</v>
      </c>
    </row>
    <row r="106" spans="2:11" x14ac:dyDescent="0.25">
      <c r="B106" s="7" t="s">
        <v>123</v>
      </c>
      <c r="C106" s="1">
        <v>2.482818962953746</v>
      </c>
      <c r="D106" s="1">
        <v>1.6543139469319283E-2</v>
      </c>
      <c r="E106" s="1">
        <v>8.9841253711551595E-3</v>
      </c>
      <c r="H106">
        <f t="shared" si="14"/>
        <v>1</v>
      </c>
      <c r="I106">
        <f t="shared" si="19"/>
        <v>2.482818962953746</v>
      </c>
      <c r="J106">
        <f t="shared" si="20"/>
        <v>0.16543139469319285</v>
      </c>
      <c r="K106">
        <f t="shared" si="21"/>
        <v>8.9841253711551591E-2</v>
      </c>
    </row>
    <row r="107" spans="2:11" x14ac:dyDescent="0.25">
      <c r="B107" s="7" t="s">
        <v>124</v>
      </c>
      <c r="C107" s="1">
        <v>2.6537017362075814</v>
      </c>
      <c r="D107" s="1">
        <v>1.6779776553964339E-2</v>
      </c>
      <c r="E107" s="1">
        <v>1.7171196436327047E-2</v>
      </c>
      <c r="H107">
        <f t="shared" si="14"/>
        <v>10</v>
      </c>
      <c r="I107">
        <f t="shared" si="19"/>
        <v>2.6537017362075814</v>
      </c>
      <c r="J107">
        <f t="shared" si="20"/>
        <v>0.1677977655396434</v>
      </c>
      <c r="K107">
        <f t="shared" si="21"/>
        <v>0.17171196436327046</v>
      </c>
    </row>
    <row r="108" spans="2:11" x14ac:dyDescent="0.25">
      <c r="B108" s="7" t="s">
        <v>125</v>
      </c>
      <c r="C108" s="1">
        <v>2.7002603809931269</v>
      </c>
      <c r="D108" s="1">
        <v>2.4624954196062289E-2</v>
      </c>
      <c r="E108" s="1">
        <v>2.2943117690812257E-2</v>
      </c>
      <c r="H108">
        <f t="shared" si="14"/>
        <v>11</v>
      </c>
      <c r="I108">
        <f t="shared" si="19"/>
        <v>2.7002603809931269</v>
      </c>
      <c r="J108">
        <f t="shared" si="20"/>
        <v>0.24624954196062288</v>
      </c>
      <c r="K108">
        <f t="shared" si="21"/>
        <v>0.22943117690812256</v>
      </c>
    </row>
    <row r="109" spans="2:11" x14ac:dyDescent="0.25">
      <c r="B109" s="7" t="s">
        <v>126</v>
      </c>
      <c r="C109" s="1">
        <v>2.7196215353382236</v>
      </c>
      <c r="D109" s="1">
        <v>1.6636429907576692E-2</v>
      </c>
      <c r="E109" s="1">
        <v>1.3058168748617443E-2</v>
      </c>
      <c r="H109">
        <f t="shared" si="14"/>
        <v>12</v>
      </c>
      <c r="I109">
        <f t="shared" si="19"/>
        <v>2.7196215353382236</v>
      </c>
      <c r="J109">
        <f t="shared" si="20"/>
        <v>0.16636429907576691</v>
      </c>
      <c r="K109">
        <f t="shared" si="21"/>
        <v>0.13058168748617444</v>
      </c>
    </row>
    <row r="110" spans="2:11" x14ac:dyDescent="0.25">
      <c r="B110" s="7" t="s">
        <v>127</v>
      </c>
      <c r="C110" s="1">
        <v>1.7568570047093057</v>
      </c>
      <c r="D110" s="1">
        <v>1.4385651338955483E-2</v>
      </c>
      <c r="E110" s="1">
        <v>9.4611959563513197E-3</v>
      </c>
      <c r="H110">
        <f t="shared" si="14"/>
        <v>13</v>
      </c>
      <c r="I110">
        <f t="shared" si="19"/>
        <v>1.7568570047093057</v>
      </c>
      <c r="J110">
        <f t="shared" si="20"/>
        <v>0.14385651338955482</v>
      </c>
      <c r="K110">
        <f t="shared" si="21"/>
        <v>9.4611959563513204E-2</v>
      </c>
    </row>
    <row r="111" spans="2:11" x14ac:dyDescent="0.25">
      <c r="B111" s="7" t="s">
        <v>128</v>
      </c>
      <c r="C111" s="1">
        <v>2.5577705097908572</v>
      </c>
      <c r="D111" s="1">
        <v>1.2844613783189737E-2</v>
      </c>
      <c r="E111" s="1">
        <v>7.9481251763706857E-3</v>
      </c>
      <c r="H111">
        <f t="shared" si="14"/>
        <v>14</v>
      </c>
      <c r="I111">
        <f t="shared" si="19"/>
        <v>2.5577705097908572</v>
      </c>
      <c r="J111">
        <f t="shared" si="20"/>
        <v>0.12844613783189737</v>
      </c>
      <c r="K111">
        <f t="shared" si="21"/>
        <v>7.9481251763706851E-2</v>
      </c>
    </row>
    <row r="112" spans="2:11" x14ac:dyDescent="0.25">
      <c r="B112" s="7" t="s">
        <v>129</v>
      </c>
      <c r="C112" s="1">
        <v>1.8270506722037632</v>
      </c>
      <c r="D112" s="1">
        <v>1.4974219575811635E-2</v>
      </c>
      <c r="E112" s="1">
        <v>6.2173013980269722E-3</v>
      </c>
      <c r="H112">
        <f t="shared" si="14"/>
        <v>15</v>
      </c>
      <c r="I112">
        <f t="shared" si="19"/>
        <v>1.8270506722037632</v>
      </c>
      <c r="J112">
        <f t="shared" si="20"/>
        <v>0.14974219575811634</v>
      </c>
      <c r="K112">
        <f t="shared" si="21"/>
        <v>6.2173013980269726E-2</v>
      </c>
    </row>
    <row r="113" spans="2:11" x14ac:dyDescent="0.25">
      <c r="B113" s="7" t="s">
        <v>130</v>
      </c>
      <c r="C113" s="1">
        <v>2.5922956673370168</v>
      </c>
      <c r="D113" s="1">
        <v>2.2218115422694047E-2</v>
      </c>
      <c r="E113" s="1">
        <v>1.6879941693695479E-2</v>
      </c>
      <c r="H113">
        <f t="shared" si="14"/>
        <v>16</v>
      </c>
      <c r="I113">
        <f t="shared" si="19"/>
        <v>2.5922956673370168</v>
      </c>
      <c r="J113">
        <f t="shared" si="20"/>
        <v>0.22218115422694046</v>
      </c>
      <c r="K113">
        <f t="shared" si="21"/>
        <v>0.16879941693695477</v>
      </c>
    </row>
    <row r="114" spans="2:11" x14ac:dyDescent="0.25">
      <c r="B114" s="7" t="s">
        <v>131</v>
      </c>
      <c r="C114" s="1">
        <v>2.6557325178058777</v>
      </c>
      <c r="D114" s="1">
        <v>1.032808520070691E-2</v>
      </c>
      <c r="E114" s="1">
        <v>8.5889017608870629E-3</v>
      </c>
      <c r="H114">
        <f t="shared" si="14"/>
        <v>17</v>
      </c>
      <c r="I114">
        <f t="shared" si="19"/>
        <v>2.6557325178058777</v>
      </c>
      <c r="J114">
        <f t="shared" si="20"/>
        <v>0.1032808520070691</v>
      </c>
      <c r="K114">
        <f t="shared" si="21"/>
        <v>8.5889017608870633E-2</v>
      </c>
    </row>
    <row r="115" spans="2:11" x14ac:dyDescent="0.25">
      <c r="B115" s="7" t="s">
        <v>132</v>
      </c>
      <c r="C115" s="1">
        <v>2.1399077075940971</v>
      </c>
      <c r="D115" s="1">
        <v>2.0206677697597472E-2</v>
      </c>
      <c r="E115" s="1">
        <v>1.2103899482505094E-2</v>
      </c>
      <c r="H115">
        <f t="shared" si="14"/>
        <v>18</v>
      </c>
      <c r="I115">
        <f t="shared" si="19"/>
        <v>2.1399077075940971</v>
      </c>
      <c r="J115">
        <f t="shared" si="20"/>
        <v>0.20206677697597472</v>
      </c>
      <c r="K115">
        <f t="shared" si="21"/>
        <v>0.12103899482505094</v>
      </c>
    </row>
    <row r="116" spans="2:11" x14ac:dyDescent="0.25">
      <c r="B116" s="7" t="s">
        <v>133</v>
      </c>
      <c r="C116" s="1">
        <v>2.198340716038361</v>
      </c>
      <c r="D116" s="1">
        <v>1.2047974763167548E-2</v>
      </c>
      <c r="E116" s="1">
        <v>5.8009612702686177E-3</v>
      </c>
      <c r="H116">
        <f t="shared" si="14"/>
        <v>19</v>
      </c>
      <c r="I116">
        <f t="shared" si="19"/>
        <v>2.198340716038361</v>
      </c>
      <c r="J116">
        <f t="shared" si="20"/>
        <v>0.12047974763167547</v>
      </c>
      <c r="K116">
        <f t="shared" si="21"/>
        <v>5.8009612702686175E-2</v>
      </c>
    </row>
    <row r="117" spans="2:11" x14ac:dyDescent="0.25">
      <c r="B117" s="7" t="s">
        <v>134</v>
      </c>
      <c r="C117" s="1">
        <v>2.6680237410531804</v>
      </c>
      <c r="D117" s="1">
        <v>1.6116200140793353E-2</v>
      </c>
      <c r="E117" s="1">
        <v>8.3485458413107821E-3</v>
      </c>
      <c r="H117">
        <f t="shared" si="14"/>
        <v>2</v>
      </c>
      <c r="I117">
        <f t="shared" si="19"/>
        <v>2.6680237410531804</v>
      </c>
      <c r="J117">
        <f t="shared" si="20"/>
        <v>0.16116200140793352</v>
      </c>
      <c r="K117">
        <f t="shared" si="21"/>
        <v>8.3485458413107824E-2</v>
      </c>
    </row>
    <row r="118" spans="2:11" x14ac:dyDescent="0.25">
      <c r="B118" s="7" t="s">
        <v>135</v>
      </c>
      <c r="C118" s="1">
        <v>2.5552227640990117</v>
      </c>
      <c r="D118" s="1">
        <v>1.4809336842241561E-2</v>
      </c>
      <c r="E118" s="1">
        <v>8.7019658616479447E-3</v>
      </c>
      <c r="H118">
        <f t="shared" si="14"/>
        <v>3</v>
      </c>
      <c r="I118">
        <f t="shared" si="19"/>
        <v>2.5552227640990117</v>
      </c>
      <c r="J118">
        <f t="shared" si="20"/>
        <v>0.14809336842241561</v>
      </c>
      <c r="K118">
        <f t="shared" si="21"/>
        <v>8.7019658616479451E-2</v>
      </c>
    </row>
    <row r="119" spans="2:11" x14ac:dyDescent="0.25">
      <c r="B119" s="7" t="s">
        <v>136</v>
      </c>
      <c r="C119" s="1">
        <v>2.5438591209065593</v>
      </c>
      <c r="D119" s="1">
        <v>1.2700925192998433E-2</v>
      </c>
      <c r="E119" s="1">
        <v>7.4585995170414407E-3</v>
      </c>
      <c r="H119">
        <f t="shared" si="14"/>
        <v>4</v>
      </c>
      <c r="I119">
        <f t="shared" si="19"/>
        <v>2.5438591209065593</v>
      </c>
      <c r="J119">
        <f t="shared" si="20"/>
        <v>0.12700925192998433</v>
      </c>
      <c r="K119">
        <f t="shared" si="21"/>
        <v>7.4585995170414407E-2</v>
      </c>
    </row>
    <row r="120" spans="2:11" x14ac:dyDescent="0.25">
      <c r="B120" s="7" t="s">
        <v>137</v>
      </c>
      <c r="C120" s="1">
        <v>2.6958416016655931</v>
      </c>
      <c r="D120" s="1">
        <v>1.7509296141197062E-2</v>
      </c>
      <c r="E120" s="1">
        <v>1.3388788168530202E-2</v>
      </c>
      <c r="H120">
        <f t="shared" si="14"/>
        <v>5</v>
      </c>
      <c r="I120">
        <f t="shared" si="19"/>
        <v>2.6958416016655931</v>
      </c>
      <c r="J120">
        <f t="shared" si="20"/>
        <v>0.17509296141197062</v>
      </c>
      <c r="K120">
        <f t="shared" si="21"/>
        <v>0.13388788168530202</v>
      </c>
    </row>
    <row r="121" spans="2:11" x14ac:dyDescent="0.25">
      <c r="B121" s="7" t="s">
        <v>138</v>
      </c>
      <c r="C121" s="1">
        <v>2.4236216031073083</v>
      </c>
      <c r="D121" s="1">
        <v>1.8230748591786625E-2</v>
      </c>
      <c r="E121" s="1">
        <v>1.906216714199534E-2</v>
      </c>
      <c r="H121">
        <f t="shared" si="14"/>
        <v>6</v>
      </c>
      <c r="I121">
        <f t="shared" si="19"/>
        <v>2.4236216031073083</v>
      </c>
      <c r="J121">
        <f t="shared" si="20"/>
        <v>0.18230748591786625</v>
      </c>
      <c r="K121">
        <f t="shared" si="21"/>
        <v>0.1906216714199534</v>
      </c>
    </row>
    <row r="122" spans="2:11" x14ac:dyDescent="0.25">
      <c r="B122" s="7" t="s">
        <v>139</v>
      </c>
      <c r="C122" s="1">
        <v>2.4708686948229976</v>
      </c>
      <c r="D122" s="1">
        <v>1.7351458779801147E-2</v>
      </c>
      <c r="E122" s="1">
        <v>1.1934315890647652E-2</v>
      </c>
      <c r="H122">
        <f t="shared" si="14"/>
        <v>7</v>
      </c>
      <c r="I122">
        <f t="shared" si="19"/>
        <v>2.4708686948229976</v>
      </c>
      <c r="J122">
        <f t="shared" si="20"/>
        <v>0.17351458779801149</v>
      </c>
      <c r="K122">
        <f t="shared" si="21"/>
        <v>0.11934315890647652</v>
      </c>
    </row>
    <row r="123" spans="2:11" x14ac:dyDescent="0.25">
      <c r="B123" s="7" t="s">
        <v>140</v>
      </c>
      <c r="C123" s="1">
        <v>2.7891073119535532</v>
      </c>
      <c r="D123" s="1">
        <v>1.3053506651424938E-2</v>
      </c>
      <c r="E123" s="1">
        <v>1.1549818080783257E-2</v>
      </c>
      <c r="H123">
        <f t="shared" si="14"/>
        <v>8</v>
      </c>
      <c r="I123">
        <f t="shared" si="19"/>
        <v>2.7891073119535532</v>
      </c>
      <c r="J123">
        <f t="shared" si="20"/>
        <v>0.13053506651424937</v>
      </c>
      <c r="K123">
        <f t="shared" si="21"/>
        <v>0.11549818080783257</v>
      </c>
    </row>
    <row r="124" spans="2:11" x14ac:dyDescent="0.25">
      <c r="B124" s="7" t="s">
        <v>141</v>
      </c>
      <c r="C124" s="1">
        <v>2.0829878485063049</v>
      </c>
      <c r="D124" s="1">
        <v>1.818801062378974E-2</v>
      </c>
      <c r="E124" s="1">
        <v>1.2932771571749416E-2</v>
      </c>
      <c r="H124">
        <f t="shared" si="14"/>
        <v>9</v>
      </c>
      <c r="I124">
        <f t="shared" si="19"/>
        <v>2.0829878485063049</v>
      </c>
      <c r="J124">
        <f t="shared" si="20"/>
        <v>0.18188010623789741</v>
      </c>
      <c r="K124">
        <f t="shared" si="21"/>
        <v>0.12932771571749416</v>
      </c>
    </row>
    <row r="125" spans="2:11" x14ac:dyDescent="0.25">
      <c r="B125" s="7" t="s">
        <v>121</v>
      </c>
      <c r="C125" s="1">
        <v>2.4500975111697327</v>
      </c>
      <c r="D125" s="1">
        <v>1.6391595494229035E-2</v>
      </c>
      <c r="E125" s="1">
        <v>1.2603909660397865E-2</v>
      </c>
    </row>
  </sheetData>
  <pageMargins left="0.7" right="0.7" top="0.75" bottom="0.75" header="0.3" footer="0.3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3FBE-CCFA-43F1-A214-EDFDF01845E1}">
  <dimension ref="A1:T125"/>
  <sheetViews>
    <sheetView tabSelected="1" topLeftCell="L4" zoomScaleNormal="100" workbookViewId="0">
      <selection activeCell="I15" sqref="I15"/>
    </sheetView>
  </sheetViews>
  <sheetFormatPr baseColWidth="10" defaultRowHeight="15" x14ac:dyDescent="0.25"/>
  <cols>
    <col min="1" max="1" width="30.140625" bestFit="1" customWidth="1"/>
    <col min="2" max="3" width="12" bestFit="1" customWidth="1"/>
    <col min="5" max="5" width="15" customWidth="1"/>
    <col min="6" max="6" width="16.85546875" customWidth="1"/>
    <col min="7" max="7" width="17.5703125" customWidth="1"/>
    <col min="8" max="8" width="11.85546875" customWidth="1"/>
    <col min="10" max="10" width="21" bestFit="1" customWidth="1"/>
    <col min="11" max="11" width="25.5703125" bestFit="1" customWidth="1"/>
    <col min="12" max="12" width="19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E1" t="s">
        <v>147</v>
      </c>
      <c r="F1" t="s">
        <v>150</v>
      </c>
      <c r="G1" t="s">
        <v>148</v>
      </c>
      <c r="H1" t="s">
        <v>149</v>
      </c>
    </row>
    <row r="2" spans="1:20" x14ac:dyDescent="0.25">
      <c r="A2" s="1" t="s">
        <v>36</v>
      </c>
      <c r="B2">
        <v>2.7534412657918134E-2</v>
      </c>
      <c r="C2">
        <v>2.059788943228506E-2</v>
      </c>
      <c r="E2">
        <f>_xlfn.NUMBERVALUE(SUBSTITUTE(LEFT(A2,2),"-",""))</f>
        <v>0</v>
      </c>
      <c r="F2" s="2">
        <f>_xlfn.NUMBERVALUE(IFERROR(RIGHT(A2,LEN(A2)-SEARCH("-",A2,5)),-0.2))*10</f>
        <v>0</v>
      </c>
      <c r="G2">
        <f>Test_Length_Start_Analysis[[#This Row],[Column2]]</f>
        <v>2.7534412657918134E-2</v>
      </c>
      <c r="H2">
        <f>Test_Length_Start_Analysis[[#This Row],[Column3]]</f>
        <v>2.059788943228506E-2</v>
      </c>
      <c r="J2" s="6" t="s">
        <v>150</v>
      </c>
      <c r="K2" s="7">
        <v>-2</v>
      </c>
      <c r="T2" t="s">
        <v>153</v>
      </c>
    </row>
    <row r="3" spans="1:20" x14ac:dyDescent="0.25">
      <c r="A3" s="1" t="s">
        <v>37</v>
      </c>
      <c r="B3">
        <v>4.3978379481067052E-2</v>
      </c>
      <c r="C3">
        <v>4.50244738916512E-2</v>
      </c>
      <c r="E3">
        <f t="shared" ref="E3:E66" si="0">_xlfn.NUMBERVALUE(SUBSTITUTE(LEFT(A3,2),"-",""))</f>
        <v>0</v>
      </c>
      <c r="F3" s="2">
        <f t="shared" ref="F3:F66" si="1">_xlfn.NUMBERVALUE(IFERROR(RIGHT(A3,LEN(A3)-SEARCH("-",A3,5)),-0.2))*10</f>
        <v>0.5</v>
      </c>
      <c r="G3">
        <f>Test_Length_Start_Analysis[[#This Row],[Column2]]</f>
        <v>4.3978379481067052E-2</v>
      </c>
      <c r="H3">
        <f>Test_Length_Start_Analysis[[#This Row],[Column3]]</f>
        <v>4.50244738916512E-2</v>
      </c>
    </row>
    <row r="4" spans="1:20" x14ac:dyDescent="0.25">
      <c r="A4" s="1" t="s">
        <v>38</v>
      </c>
      <c r="B4">
        <v>9.918055545093786E-2</v>
      </c>
      <c r="C4">
        <v>0.10818572883862489</v>
      </c>
      <c r="E4">
        <f t="shared" si="0"/>
        <v>0</v>
      </c>
      <c r="F4" s="2">
        <f t="shared" si="1"/>
        <v>1</v>
      </c>
      <c r="G4">
        <f>Test_Length_Start_Analysis[[#This Row],[Column2]]</f>
        <v>9.918055545093786E-2</v>
      </c>
      <c r="H4">
        <f>Test_Length_Start_Analysis[[#This Row],[Column3]]</f>
        <v>0.10818572883862489</v>
      </c>
      <c r="J4" s="6" t="s">
        <v>120</v>
      </c>
      <c r="K4" t="s">
        <v>151</v>
      </c>
      <c r="L4" t="s">
        <v>152</v>
      </c>
    </row>
    <row r="5" spans="1:20" x14ac:dyDescent="0.25">
      <c r="A5" s="1" t="s">
        <v>39</v>
      </c>
      <c r="B5">
        <v>0.10734640978489736</v>
      </c>
      <c r="C5">
        <v>0.1321589091174849</v>
      </c>
      <c r="E5">
        <f t="shared" si="0"/>
        <v>0</v>
      </c>
      <c r="F5" s="2">
        <f t="shared" si="1"/>
        <v>1.5</v>
      </c>
      <c r="G5">
        <f>Test_Length_Start_Analysis[[#This Row],[Column2]]</f>
        <v>0.10734640978489736</v>
      </c>
      <c r="H5">
        <f>Test_Length_Start_Analysis[[#This Row],[Column3]]</f>
        <v>0.1321589091174849</v>
      </c>
      <c r="J5" s="7">
        <v>0</v>
      </c>
      <c r="K5" s="1">
        <v>2.1123930217263442E-2</v>
      </c>
      <c r="L5" s="1">
        <v>1.7866947757871739E-2</v>
      </c>
      <c r="N5">
        <f>J5</f>
        <v>0</v>
      </c>
      <c r="O5">
        <f t="shared" ref="O5:P5" si="2">K5</f>
        <v>2.1123930217263442E-2</v>
      </c>
      <c r="P5">
        <f t="shared" si="2"/>
        <v>1.7866947757871739E-2</v>
      </c>
    </row>
    <row r="6" spans="1:20" x14ac:dyDescent="0.25">
      <c r="A6" s="1" t="s">
        <v>10</v>
      </c>
      <c r="B6">
        <v>2.1123930217263442E-2</v>
      </c>
      <c r="C6">
        <v>1.7866947757871739E-2</v>
      </c>
      <c r="E6">
        <f t="shared" si="0"/>
        <v>0</v>
      </c>
      <c r="F6" s="2">
        <f t="shared" si="1"/>
        <v>-2</v>
      </c>
      <c r="G6">
        <f>Test_Length_Start_Analysis[[#This Row],[Column2]]</f>
        <v>2.1123930217263442E-2</v>
      </c>
      <c r="H6">
        <f>Test_Length_Start_Analysis[[#This Row],[Column3]]</f>
        <v>1.7866947757871739E-2</v>
      </c>
      <c r="J6" s="7">
        <v>1</v>
      </c>
      <c r="K6" s="1">
        <v>1.9725965937187815E-2</v>
      </c>
      <c r="L6" s="1">
        <v>1.6405509830338907E-2</v>
      </c>
      <c r="N6">
        <f t="shared" ref="N6:N69" si="3">J6</f>
        <v>1</v>
      </c>
      <c r="O6">
        <f t="shared" ref="O6:O69" si="4">K6</f>
        <v>1.9725965937187815E-2</v>
      </c>
      <c r="P6">
        <f t="shared" ref="P6:P69" si="5">L6</f>
        <v>1.6405509830338907E-2</v>
      </c>
    </row>
    <row r="7" spans="1:20" x14ac:dyDescent="0.25">
      <c r="A7" s="1" t="s">
        <v>40</v>
      </c>
      <c r="B7">
        <v>2.9197218050916324E-2</v>
      </c>
      <c r="C7">
        <v>2.227951732346593E-2</v>
      </c>
      <c r="E7">
        <f t="shared" si="0"/>
        <v>1</v>
      </c>
      <c r="F7" s="2">
        <f t="shared" si="1"/>
        <v>0</v>
      </c>
      <c r="G7">
        <f>Test_Length_Start_Analysis[[#This Row],[Column2]]</f>
        <v>2.9197218050916324E-2</v>
      </c>
      <c r="H7">
        <f>Test_Length_Start_Analysis[[#This Row],[Column3]]</f>
        <v>2.227951732346593E-2</v>
      </c>
      <c r="J7" s="7">
        <v>2</v>
      </c>
      <c r="K7" s="1">
        <v>1.6875778894799295E-2</v>
      </c>
      <c r="L7" s="1">
        <v>1.6281652246599696E-2</v>
      </c>
      <c r="N7">
        <f t="shared" si="3"/>
        <v>2</v>
      </c>
      <c r="O7">
        <f t="shared" si="4"/>
        <v>1.6875778894799295E-2</v>
      </c>
      <c r="P7">
        <f t="shared" si="5"/>
        <v>1.6281652246599696E-2</v>
      </c>
    </row>
    <row r="8" spans="1:20" x14ac:dyDescent="0.25">
      <c r="A8" s="1" t="s">
        <v>41</v>
      </c>
      <c r="B8">
        <v>6.0464752071425862E-2</v>
      </c>
      <c r="C8">
        <v>5.2749503080666824E-2</v>
      </c>
      <c r="E8">
        <f t="shared" si="0"/>
        <v>1</v>
      </c>
      <c r="F8" s="2">
        <f t="shared" si="1"/>
        <v>0.5</v>
      </c>
      <c r="G8">
        <f>Test_Length_Start_Analysis[[#This Row],[Column2]]</f>
        <v>6.0464752071425862E-2</v>
      </c>
      <c r="H8">
        <f>Test_Length_Start_Analysis[[#This Row],[Column3]]</f>
        <v>5.2749503080666824E-2</v>
      </c>
      <c r="J8" s="7">
        <v>3</v>
      </c>
      <c r="K8" s="1">
        <v>1.6438379574463161E-2</v>
      </c>
      <c r="L8" s="1">
        <v>1.5228675778028521E-2</v>
      </c>
      <c r="N8">
        <f t="shared" si="3"/>
        <v>3</v>
      </c>
      <c r="O8">
        <f t="shared" si="4"/>
        <v>1.6438379574463161E-2</v>
      </c>
      <c r="P8">
        <f t="shared" si="5"/>
        <v>1.5228675778028521E-2</v>
      </c>
    </row>
    <row r="9" spans="1:20" x14ac:dyDescent="0.25">
      <c r="A9" s="1" t="s">
        <v>42</v>
      </c>
      <c r="B9">
        <v>0.1076821449269226</v>
      </c>
      <c r="C9">
        <v>0.11657755841643516</v>
      </c>
      <c r="E9">
        <f t="shared" si="0"/>
        <v>1</v>
      </c>
      <c r="F9" s="2">
        <f t="shared" si="1"/>
        <v>1</v>
      </c>
      <c r="G9">
        <f>Test_Length_Start_Analysis[[#This Row],[Column2]]</f>
        <v>0.1076821449269226</v>
      </c>
      <c r="H9">
        <f>Test_Length_Start_Analysis[[#This Row],[Column3]]</f>
        <v>0.11657755841643516</v>
      </c>
      <c r="J9" s="7">
        <v>4</v>
      </c>
      <c r="K9" s="1">
        <v>1.4347646454953806E-2</v>
      </c>
      <c r="L9" s="1">
        <v>1.3258242526461093E-2</v>
      </c>
      <c r="N9">
        <f t="shared" si="3"/>
        <v>4</v>
      </c>
      <c r="O9">
        <f t="shared" si="4"/>
        <v>1.4347646454953806E-2</v>
      </c>
      <c r="P9">
        <f t="shared" si="5"/>
        <v>1.3258242526461093E-2</v>
      </c>
    </row>
    <row r="10" spans="1:20" x14ac:dyDescent="0.25">
      <c r="A10" s="1" t="s">
        <v>43</v>
      </c>
      <c r="B10">
        <v>8.9344087883097001E-2</v>
      </c>
      <c r="C10">
        <v>9.169308367464922E-2</v>
      </c>
      <c r="E10">
        <f t="shared" si="0"/>
        <v>1</v>
      </c>
      <c r="F10" s="2">
        <f t="shared" si="1"/>
        <v>1.5</v>
      </c>
      <c r="G10">
        <f>Test_Length_Start_Analysis[[#This Row],[Column2]]</f>
        <v>8.9344087883097001E-2</v>
      </c>
      <c r="H10">
        <f>Test_Length_Start_Analysis[[#This Row],[Column3]]</f>
        <v>9.169308367464922E-2</v>
      </c>
      <c r="J10" s="7">
        <v>5</v>
      </c>
      <c r="K10" s="1">
        <v>2.9295222051025041E-2</v>
      </c>
      <c r="L10" s="1">
        <v>1.8680003443351766E-2</v>
      </c>
      <c r="N10">
        <f t="shared" si="3"/>
        <v>5</v>
      </c>
      <c r="O10">
        <f t="shared" si="4"/>
        <v>2.9295222051025041E-2</v>
      </c>
      <c r="P10">
        <f t="shared" si="5"/>
        <v>1.8680003443351766E-2</v>
      </c>
    </row>
    <row r="11" spans="1:20" x14ac:dyDescent="0.25">
      <c r="A11" s="1" t="s">
        <v>11</v>
      </c>
      <c r="B11">
        <v>1.9725965937187815E-2</v>
      </c>
      <c r="C11">
        <v>1.6405509830338907E-2</v>
      </c>
      <c r="E11">
        <f t="shared" si="0"/>
        <v>1</v>
      </c>
      <c r="F11" s="2">
        <f t="shared" si="1"/>
        <v>-2</v>
      </c>
      <c r="G11">
        <f>Test_Length_Start_Analysis[[#This Row],[Column2]]</f>
        <v>1.9725965937187815E-2</v>
      </c>
      <c r="H11">
        <f>Test_Length_Start_Analysis[[#This Row],[Column3]]</f>
        <v>1.6405509830338907E-2</v>
      </c>
      <c r="J11" s="7">
        <v>6</v>
      </c>
      <c r="K11" s="1">
        <v>3.0352684739791941E-2</v>
      </c>
      <c r="L11" s="1">
        <v>1.779684328757514E-2</v>
      </c>
      <c r="N11">
        <f t="shared" si="3"/>
        <v>6</v>
      </c>
      <c r="O11">
        <f t="shared" si="4"/>
        <v>3.0352684739791941E-2</v>
      </c>
      <c r="P11">
        <f t="shared" si="5"/>
        <v>1.779684328757514E-2</v>
      </c>
    </row>
    <row r="12" spans="1:20" x14ac:dyDescent="0.25">
      <c r="A12" s="1" t="s">
        <v>44</v>
      </c>
      <c r="B12">
        <v>1.9924656678063757E-2</v>
      </c>
      <c r="C12">
        <v>1.5377697850629852E-2</v>
      </c>
      <c r="E12">
        <f t="shared" si="0"/>
        <v>10</v>
      </c>
      <c r="F12" s="2">
        <f t="shared" si="1"/>
        <v>0</v>
      </c>
      <c r="G12">
        <f>Test_Length_Start_Analysis[[#This Row],[Column2]]</f>
        <v>1.9924656678063757E-2</v>
      </c>
      <c r="H12">
        <f>Test_Length_Start_Analysis[[#This Row],[Column3]]</f>
        <v>1.5377697850629852E-2</v>
      </c>
      <c r="J12" s="7">
        <v>7</v>
      </c>
      <c r="K12" s="1">
        <v>2.3446003269141546E-2</v>
      </c>
      <c r="L12" s="1">
        <v>1.70489197203414E-2</v>
      </c>
      <c r="N12">
        <f t="shared" si="3"/>
        <v>7</v>
      </c>
      <c r="O12">
        <f t="shared" si="4"/>
        <v>2.3446003269141546E-2</v>
      </c>
      <c r="P12">
        <f t="shared" si="5"/>
        <v>1.70489197203414E-2</v>
      </c>
    </row>
    <row r="13" spans="1:20" x14ac:dyDescent="0.25">
      <c r="A13" s="1" t="s">
        <v>45</v>
      </c>
      <c r="B13">
        <v>5.6298202554042144E-2</v>
      </c>
      <c r="C13">
        <v>6.8342713455068205E-2</v>
      </c>
      <c r="E13">
        <f t="shared" si="0"/>
        <v>10</v>
      </c>
      <c r="F13" s="2">
        <f t="shared" si="1"/>
        <v>0.5</v>
      </c>
      <c r="G13">
        <f>Test_Length_Start_Analysis[[#This Row],[Column2]]</f>
        <v>5.6298202554042144E-2</v>
      </c>
      <c r="H13">
        <f>Test_Length_Start_Analysis[[#This Row],[Column3]]</f>
        <v>6.8342713455068205E-2</v>
      </c>
      <c r="J13" s="7">
        <v>8</v>
      </c>
      <c r="K13" s="1">
        <v>1.9456756693560392E-2</v>
      </c>
      <c r="L13" s="1">
        <v>1.4084759251324377E-2</v>
      </c>
      <c r="N13">
        <f t="shared" si="3"/>
        <v>8</v>
      </c>
      <c r="O13">
        <f t="shared" si="4"/>
        <v>1.9456756693560392E-2</v>
      </c>
      <c r="P13">
        <f t="shared" si="5"/>
        <v>1.4084759251324377E-2</v>
      </c>
    </row>
    <row r="14" spans="1:20" x14ac:dyDescent="0.25">
      <c r="A14" s="1" t="s">
        <v>46</v>
      </c>
      <c r="B14">
        <v>0.12713653710652068</v>
      </c>
      <c r="C14">
        <v>0.12043195076730243</v>
      </c>
      <c r="E14">
        <f t="shared" si="0"/>
        <v>10</v>
      </c>
      <c r="F14" s="2">
        <f t="shared" si="1"/>
        <v>1</v>
      </c>
      <c r="G14">
        <f>Test_Length_Start_Analysis[[#This Row],[Column2]]</f>
        <v>0.12713653710652068</v>
      </c>
      <c r="H14">
        <f>Test_Length_Start_Analysis[[#This Row],[Column3]]</f>
        <v>0.12043195076730243</v>
      </c>
      <c r="J14" s="7">
        <v>9</v>
      </c>
      <c r="K14" s="1">
        <v>2.2610417910131329E-2</v>
      </c>
      <c r="L14" s="1">
        <v>1.8355534469875104E-2</v>
      </c>
      <c r="N14">
        <f t="shared" si="3"/>
        <v>9</v>
      </c>
      <c r="O14">
        <f t="shared" si="4"/>
        <v>2.2610417910131329E-2</v>
      </c>
      <c r="P14">
        <f t="shared" si="5"/>
        <v>1.8355534469875104E-2</v>
      </c>
    </row>
    <row r="15" spans="1:20" x14ac:dyDescent="0.25">
      <c r="A15" s="1" t="s">
        <v>47</v>
      </c>
      <c r="B15">
        <v>0.12628146711031496</v>
      </c>
      <c r="C15">
        <v>0.14590079195135011</v>
      </c>
      <c r="E15">
        <f t="shared" si="0"/>
        <v>10</v>
      </c>
      <c r="F15" s="2">
        <f t="shared" si="1"/>
        <v>1.5</v>
      </c>
      <c r="G15">
        <f>Test_Length_Start_Analysis[[#This Row],[Column2]]</f>
        <v>0.12628146711031496</v>
      </c>
      <c r="H15">
        <f>Test_Length_Start_Analysis[[#This Row],[Column3]]</f>
        <v>0.14590079195135011</v>
      </c>
      <c r="J15" s="7">
        <v>10</v>
      </c>
      <c r="K15" s="1">
        <v>3.0952264326983593E-2</v>
      </c>
      <c r="L15" s="1">
        <v>1.861054663849606E-2</v>
      </c>
      <c r="N15">
        <f t="shared" si="3"/>
        <v>10</v>
      </c>
      <c r="O15">
        <f t="shared" si="4"/>
        <v>3.0952264326983593E-2</v>
      </c>
      <c r="P15">
        <f t="shared" si="5"/>
        <v>1.861054663849606E-2</v>
      </c>
    </row>
    <row r="16" spans="1:20" x14ac:dyDescent="0.25">
      <c r="A16" s="1" t="s">
        <v>12</v>
      </c>
      <c r="B16">
        <v>3.0952264326983593E-2</v>
      </c>
      <c r="C16">
        <v>1.861054663849606E-2</v>
      </c>
      <c r="E16">
        <f t="shared" si="0"/>
        <v>10</v>
      </c>
      <c r="F16" s="2">
        <f t="shared" si="1"/>
        <v>-2</v>
      </c>
      <c r="G16">
        <f>Test_Length_Start_Analysis[[#This Row],[Column2]]</f>
        <v>3.0952264326983593E-2</v>
      </c>
      <c r="H16">
        <f>Test_Length_Start_Analysis[[#This Row],[Column3]]</f>
        <v>1.861054663849606E-2</v>
      </c>
      <c r="J16" s="7">
        <v>11</v>
      </c>
      <c r="K16" s="1">
        <v>4.2884935917274866E-2</v>
      </c>
      <c r="L16" s="1">
        <v>2.5327052608638725E-2</v>
      </c>
      <c r="N16">
        <f t="shared" si="3"/>
        <v>11</v>
      </c>
      <c r="O16">
        <f t="shared" si="4"/>
        <v>4.2884935917274866E-2</v>
      </c>
      <c r="P16">
        <f t="shared" si="5"/>
        <v>2.5327052608638725E-2</v>
      </c>
    </row>
    <row r="17" spans="1:16" x14ac:dyDescent="0.25">
      <c r="A17" s="1" t="s">
        <v>48</v>
      </c>
      <c r="B17">
        <v>4.1590946234093845E-2</v>
      </c>
      <c r="C17">
        <v>2.2321543340542416E-2</v>
      </c>
      <c r="E17">
        <f t="shared" si="0"/>
        <v>11</v>
      </c>
      <c r="F17" s="2">
        <f t="shared" si="1"/>
        <v>0</v>
      </c>
      <c r="G17">
        <f>Test_Length_Start_Analysis[[#This Row],[Column2]]</f>
        <v>4.1590946234093845E-2</v>
      </c>
      <c r="H17">
        <f>Test_Length_Start_Analysis[[#This Row],[Column3]]</f>
        <v>2.2321543340542416E-2</v>
      </c>
      <c r="J17" s="7">
        <v>12</v>
      </c>
      <c r="K17" s="1">
        <v>2.2145576441274354E-2</v>
      </c>
      <c r="L17" s="1">
        <v>1.6245290813033289E-2</v>
      </c>
      <c r="N17">
        <f t="shared" si="3"/>
        <v>12</v>
      </c>
      <c r="O17">
        <f t="shared" si="4"/>
        <v>2.2145576441274354E-2</v>
      </c>
      <c r="P17">
        <f t="shared" si="5"/>
        <v>1.6245290813033289E-2</v>
      </c>
    </row>
    <row r="18" spans="1:16" x14ac:dyDescent="0.25">
      <c r="A18" s="1" t="s">
        <v>49</v>
      </c>
      <c r="B18">
        <v>5.2463805073560223E-2</v>
      </c>
      <c r="C18">
        <v>5.9006328731288443E-2</v>
      </c>
      <c r="E18">
        <f t="shared" si="0"/>
        <v>11</v>
      </c>
      <c r="F18" s="2">
        <f t="shared" si="1"/>
        <v>0.5</v>
      </c>
      <c r="G18">
        <f>Test_Length_Start_Analysis[[#This Row],[Column2]]</f>
        <v>5.2463805073560223E-2</v>
      </c>
      <c r="H18">
        <f>Test_Length_Start_Analysis[[#This Row],[Column3]]</f>
        <v>5.9006328731288443E-2</v>
      </c>
      <c r="J18" s="7">
        <v>13</v>
      </c>
      <c r="K18" s="1">
        <v>1.8755313972070191E-2</v>
      </c>
      <c r="L18" s="1">
        <v>1.4132587416626787E-2</v>
      </c>
      <c r="N18">
        <f t="shared" si="3"/>
        <v>13</v>
      </c>
      <c r="O18">
        <f t="shared" si="4"/>
        <v>1.8755313972070191E-2</v>
      </c>
      <c r="P18">
        <f t="shared" si="5"/>
        <v>1.4132587416626787E-2</v>
      </c>
    </row>
    <row r="19" spans="1:16" x14ac:dyDescent="0.25">
      <c r="A19" s="1" t="s">
        <v>50</v>
      </c>
      <c r="B19">
        <v>8.5648517767102972E-2</v>
      </c>
      <c r="C19">
        <v>8.6534595325139074E-2</v>
      </c>
      <c r="E19">
        <f t="shared" si="0"/>
        <v>11</v>
      </c>
      <c r="F19" s="2">
        <f t="shared" si="1"/>
        <v>1</v>
      </c>
      <c r="G19">
        <f>Test_Length_Start_Analysis[[#This Row],[Column2]]</f>
        <v>8.5648517767102972E-2</v>
      </c>
      <c r="H19">
        <f>Test_Length_Start_Analysis[[#This Row],[Column3]]</f>
        <v>8.6534595325139074E-2</v>
      </c>
      <c r="J19" s="7">
        <v>14</v>
      </c>
      <c r="K19" s="1">
        <v>1.3902993596082526E-2</v>
      </c>
      <c r="L19" s="1">
        <v>1.2854148274451485E-2</v>
      </c>
      <c r="N19">
        <f t="shared" si="3"/>
        <v>14</v>
      </c>
      <c r="O19">
        <f t="shared" si="4"/>
        <v>1.3902993596082526E-2</v>
      </c>
      <c r="P19">
        <f t="shared" si="5"/>
        <v>1.2854148274451485E-2</v>
      </c>
    </row>
    <row r="20" spans="1:16" x14ac:dyDescent="0.25">
      <c r="A20" s="1" t="s">
        <v>51</v>
      </c>
      <c r="B20">
        <v>0.11028502562347678</v>
      </c>
      <c r="C20">
        <v>0.13072882662032045</v>
      </c>
      <c r="E20">
        <f t="shared" si="0"/>
        <v>11</v>
      </c>
      <c r="F20" s="2">
        <f t="shared" si="1"/>
        <v>1.5</v>
      </c>
      <c r="G20">
        <f>Test_Length_Start_Analysis[[#This Row],[Column2]]</f>
        <v>0.11028502562347678</v>
      </c>
      <c r="H20">
        <f>Test_Length_Start_Analysis[[#This Row],[Column3]]</f>
        <v>0.13072882662032045</v>
      </c>
      <c r="J20" s="7">
        <v>15</v>
      </c>
      <c r="K20" s="1">
        <v>1.4959927165626998E-2</v>
      </c>
      <c r="L20" s="1">
        <v>1.471549989962467E-2</v>
      </c>
      <c r="N20">
        <f t="shared" si="3"/>
        <v>15</v>
      </c>
      <c r="O20">
        <f t="shared" si="4"/>
        <v>1.4959927165626998E-2</v>
      </c>
      <c r="P20">
        <f t="shared" si="5"/>
        <v>1.471549989962467E-2</v>
      </c>
    </row>
    <row r="21" spans="1:16" x14ac:dyDescent="0.25">
      <c r="A21" s="1" t="s">
        <v>13</v>
      </c>
      <c r="B21">
        <v>4.2884935917274866E-2</v>
      </c>
      <c r="C21">
        <v>2.5327052608638725E-2</v>
      </c>
      <c r="E21">
        <f t="shared" si="0"/>
        <v>11</v>
      </c>
      <c r="F21" s="2">
        <f t="shared" si="1"/>
        <v>-2</v>
      </c>
      <c r="G21">
        <f>Test_Length_Start_Analysis[[#This Row],[Column2]]</f>
        <v>4.2884935917274866E-2</v>
      </c>
      <c r="H21">
        <f>Test_Length_Start_Analysis[[#This Row],[Column3]]</f>
        <v>2.5327052608638725E-2</v>
      </c>
      <c r="J21" s="7">
        <v>16</v>
      </c>
      <c r="K21" s="1">
        <v>3.1460019255428705E-2</v>
      </c>
      <c r="L21" s="1">
        <v>2.1563917942197579E-2</v>
      </c>
      <c r="N21">
        <f t="shared" si="3"/>
        <v>16</v>
      </c>
      <c r="O21">
        <f t="shared" si="4"/>
        <v>3.1460019255428705E-2</v>
      </c>
      <c r="P21">
        <f t="shared" si="5"/>
        <v>2.1563917942197579E-2</v>
      </c>
    </row>
    <row r="22" spans="1:16" x14ac:dyDescent="0.25">
      <c r="A22" s="1" t="s">
        <v>52</v>
      </c>
      <c r="B22">
        <v>2.6267118326675342E-2</v>
      </c>
      <c r="C22">
        <v>1.908651414405535E-2</v>
      </c>
      <c r="E22">
        <f t="shared" si="0"/>
        <v>12</v>
      </c>
      <c r="F22" s="2">
        <f t="shared" si="1"/>
        <v>0</v>
      </c>
      <c r="G22">
        <f>Test_Length_Start_Analysis[[#This Row],[Column2]]</f>
        <v>2.6267118326675342E-2</v>
      </c>
      <c r="H22">
        <f>Test_Length_Start_Analysis[[#This Row],[Column3]]</f>
        <v>1.908651414405535E-2</v>
      </c>
      <c r="J22" s="7">
        <v>17</v>
      </c>
      <c r="K22" s="1">
        <v>1.6506326777260941E-2</v>
      </c>
      <c r="L22" s="1">
        <v>1.041342164928221E-2</v>
      </c>
      <c r="N22">
        <f t="shared" si="3"/>
        <v>17</v>
      </c>
      <c r="O22">
        <f t="shared" si="4"/>
        <v>1.6506326777260941E-2</v>
      </c>
      <c r="P22">
        <f t="shared" si="5"/>
        <v>1.041342164928221E-2</v>
      </c>
    </row>
    <row r="23" spans="1:16" x14ac:dyDescent="0.25">
      <c r="A23" s="1" t="s">
        <v>53</v>
      </c>
      <c r="B23">
        <v>3.806787299354733E-2</v>
      </c>
      <c r="C23">
        <v>4.4039824118711497E-2</v>
      </c>
      <c r="E23">
        <f t="shared" si="0"/>
        <v>12</v>
      </c>
      <c r="F23" s="2">
        <f t="shared" si="1"/>
        <v>0.5</v>
      </c>
      <c r="G23">
        <f>Test_Length_Start_Analysis[[#This Row],[Column2]]</f>
        <v>3.806787299354733E-2</v>
      </c>
      <c r="H23">
        <f>Test_Length_Start_Analysis[[#This Row],[Column3]]</f>
        <v>4.4039824118711497E-2</v>
      </c>
      <c r="J23" s="7">
        <v>18</v>
      </c>
      <c r="K23" s="1">
        <v>2.3379446846774239E-2</v>
      </c>
      <c r="L23" s="1">
        <v>2.0132272322593913E-2</v>
      </c>
      <c r="N23">
        <f t="shared" si="3"/>
        <v>18</v>
      </c>
      <c r="O23">
        <f t="shared" si="4"/>
        <v>2.3379446846774239E-2</v>
      </c>
      <c r="P23">
        <f t="shared" si="5"/>
        <v>2.0132272322593913E-2</v>
      </c>
    </row>
    <row r="24" spans="1:16" x14ac:dyDescent="0.25">
      <c r="A24" s="1" t="s">
        <v>54</v>
      </c>
      <c r="B24">
        <v>0.1044121890496582</v>
      </c>
      <c r="C24">
        <v>0.11430723126136909</v>
      </c>
      <c r="E24">
        <f t="shared" si="0"/>
        <v>12</v>
      </c>
      <c r="F24" s="2">
        <f t="shared" si="1"/>
        <v>1</v>
      </c>
      <c r="G24">
        <f>Test_Length_Start_Analysis[[#This Row],[Column2]]</f>
        <v>0.1044121890496582</v>
      </c>
      <c r="H24">
        <f>Test_Length_Start_Analysis[[#This Row],[Column3]]</f>
        <v>0.11430723126136909</v>
      </c>
      <c r="J24" s="7">
        <v>19</v>
      </c>
      <c r="K24" s="1">
        <v>1.2585565164835524E-2</v>
      </c>
      <c r="L24" s="1">
        <v>1.1881380452513144E-2</v>
      </c>
      <c r="N24">
        <f t="shared" si="3"/>
        <v>19</v>
      </c>
      <c r="O24">
        <f t="shared" si="4"/>
        <v>1.2585565164835524E-2</v>
      </c>
      <c r="P24">
        <f t="shared" si="5"/>
        <v>1.1881380452513144E-2</v>
      </c>
    </row>
    <row r="25" spans="1:16" x14ac:dyDescent="0.25">
      <c r="A25" s="1" t="s">
        <v>55</v>
      </c>
      <c r="B25">
        <v>8.9697918052684789E-2</v>
      </c>
      <c r="C25">
        <v>0.10327028175880605</v>
      </c>
      <c r="E25">
        <f t="shared" si="0"/>
        <v>12</v>
      </c>
      <c r="F25" s="2">
        <f t="shared" si="1"/>
        <v>1.5</v>
      </c>
      <c r="G25">
        <f>Test_Length_Start_Analysis[[#This Row],[Column2]]</f>
        <v>8.9697918052684789E-2</v>
      </c>
      <c r="H25">
        <f>Test_Length_Start_Analysis[[#This Row],[Column3]]</f>
        <v>0.10327028175880605</v>
      </c>
      <c r="J25" s="7" t="s">
        <v>121</v>
      </c>
      <c r="K25" s="1">
        <v>0.44120515520592968</v>
      </c>
      <c r="L25" s="1">
        <v>0.33088320632922563</v>
      </c>
    </row>
    <row r="26" spans="1:16" x14ac:dyDescent="0.25">
      <c r="A26" s="1" t="s">
        <v>14</v>
      </c>
      <c r="B26">
        <v>2.2145576441274354E-2</v>
      </c>
      <c r="C26">
        <v>1.6245290813033289E-2</v>
      </c>
      <c r="E26">
        <f t="shared" si="0"/>
        <v>12</v>
      </c>
      <c r="F26" s="2">
        <f t="shared" si="1"/>
        <v>-2</v>
      </c>
      <c r="G26">
        <f>Test_Length_Start_Analysis[[#This Row],[Column2]]</f>
        <v>2.2145576441274354E-2</v>
      </c>
      <c r="H26">
        <f>Test_Length_Start_Analysis[[#This Row],[Column3]]</f>
        <v>1.6245290813033289E-2</v>
      </c>
    </row>
    <row r="27" spans="1:16" x14ac:dyDescent="0.25">
      <c r="A27" s="1" t="s">
        <v>56</v>
      </c>
      <c r="B27">
        <v>1.5103123295487129E-2</v>
      </c>
      <c r="C27">
        <v>1.5035837301013185E-2</v>
      </c>
      <c r="E27">
        <f t="shared" si="0"/>
        <v>13</v>
      </c>
      <c r="F27" s="2">
        <f t="shared" si="1"/>
        <v>0</v>
      </c>
      <c r="G27">
        <f>Test_Length_Start_Analysis[[#This Row],[Column2]]</f>
        <v>1.5103123295487129E-2</v>
      </c>
      <c r="H27">
        <f>Test_Length_Start_Analysis[[#This Row],[Column3]]</f>
        <v>1.5035837301013185E-2</v>
      </c>
      <c r="J27" s="6" t="s">
        <v>150</v>
      </c>
      <c r="K27" s="7">
        <v>0</v>
      </c>
    </row>
    <row r="28" spans="1:16" x14ac:dyDescent="0.25">
      <c r="A28" s="1" t="s">
        <v>57</v>
      </c>
      <c r="B28">
        <v>4.2803705371548782E-2</v>
      </c>
      <c r="C28">
        <v>2.8652774822906148E-2</v>
      </c>
      <c r="E28">
        <f t="shared" si="0"/>
        <v>13</v>
      </c>
      <c r="F28" s="2">
        <f t="shared" si="1"/>
        <v>0.5</v>
      </c>
      <c r="G28">
        <f>Test_Length_Start_Analysis[[#This Row],[Column2]]</f>
        <v>4.2803705371548782E-2</v>
      </c>
      <c r="H28">
        <f>Test_Length_Start_Analysis[[#This Row],[Column3]]</f>
        <v>2.8652774822906148E-2</v>
      </c>
    </row>
    <row r="29" spans="1:16" x14ac:dyDescent="0.25">
      <c r="A29" s="1" t="s">
        <v>58</v>
      </c>
      <c r="B29">
        <v>8.181702662870706E-2</v>
      </c>
      <c r="C29">
        <v>6.9791092045350903E-2</v>
      </c>
      <c r="E29">
        <f t="shared" si="0"/>
        <v>13</v>
      </c>
      <c r="F29" s="2">
        <f t="shared" si="1"/>
        <v>1</v>
      </c>
      <c r="G29">
        <f>Test_Length_Start_Analysis[[#This Row],[Column2]]</f>
        <v>8.181702662870706E-2</v>
      </c>
      <c r="H29">
        <f>Test_Length_Start_Analysis[[#This Row],[Column3]]</f>
        <v>6.9791092045350903E-2</v>
      </c>
      <c r="J29" s="6" t="s">
        <v>120</v>
      </c>
      <c r="K29" t="s">
        <v>151</v>
      </c>
      <c r="L29" t="s">
        <v>152</v>
      </c>
    </row>
    <row r="30" spans="1:16" x14ac:dyDescent="0.25">
      <c r="A30" s="1" t="s">
        <v>59</v>
      </c>
      <c r="B30">
        <v>0.12680628080329914</v>
      </c>
      <c r="C30">
        <v>0.12270293007358445</v>
      </c>
      <c r="E30">
        <f t="shared" si="0"/>
        <v>13</v>
      </c>
      <c r="F30" s="2">
        <f t="shared" si="1"/>
        <v>1.5</v>
      </c>
      <c r="G30">
        <f>Test_Length_Start_Analysis[[#This Row],[Column2]]</f>
        <v>0.12680628080329914</v>
      </c>
      <c r="H30">
        <f>Test_Length_Start_Analysis[[#This Row],[Column3]]</f>
        <v>0.12270293007358445</v>
      </c>
      <c r="J30" s="7">
        <v>0</v>
      </c>
      <c r="K30" s="1">
        <v>2.7534412657918134E-2</v>
      </c>
      <c r="L30" s="1">
        <v>2.059788943228506E-2</v>
      </c>
      <c r="N30">
        <f t="shared" si="3"/>
        <v>0</v>
      </c>
      <c r="O30">
        <f t="shared" si="4"/>
        <v>2.7534412657918134E-2</v>
      </c>
      <c r="P30">
        <f t="shared" si="5"/>
        <v>2.059788943228506E-2</v>
      </c>
    </row>
    <row r="31" spans="1:16" x14ac:dyDescent="0.25">
      <c r="A31" s="1" t="s">
        <v>15</v>
      </c>
      <c r="B31">
        <v>1.8755313972070191E-2</v>
      </c>
      <c r="C31">
        <v>1.4132587416626787E-2</v>
      </c>
      <c r="E31">
        <f t="shared" si="0"/>
        <v>13</v>
      </c>
      <c r="F31" s="2">
        <f t="shared" si="1"/>
        <v>-2</v>
      </c>
      <c r="G31">
        <f>Test_Length_Start_Analysis[[#This Row],[Column2]]</f>
        <v>1.8755313972070191E-2</v>
      </c>
      <c r="H31">
        <f>Test_Length_Start_Analysis[[#This Row],[Column3]]</f>
        <v>1.4132587416626787E-2</v>
      </c>
      <c r="J31" s="7">
        <v>1</v>
      </c>
      <c r="K31" s="1">
        <v>2.9197218050916324E-2</v>
      </c>
      <c r="L31" s="1">
        <v>2.227951732346593E-2</v>
      </c>
      <c r="N31">
        <f t="shared" si="3"/>
        <v>1</v>
      </c>
      <c r="O31">
        <f t="shared" si="4"/>
        <v>2.9197218050916324E-2</v>
      </c>
      <c r="P31">
        <f t="shared" si="5"/>
        <v>2.227951732346593E-2</v>
      </c>
    </row>
    <row r="32" spans="1:16" x14ac:dyDescent="0.25">
      <c r="A32" s="1" t="s">
        <v>60</v>
      </c>
      <c r="B32">
        <v>1.9187633716178494E-2</v>
      </c>
      <c r="C32">
        <v>1.5230384313265738E-2</v>
      </c>
      <c r="E32">
        <f t="shared" si="0"/>
        <v>14</v>
      </c>
      <c r="F32" s="2">
        <f t="shared" si="1"/>
        <v>0</v>
      </c>
      <c r="G32">
        <f>Test_Length_Start_Analysis[[#This Row],[Column2]]</f>
        <v>1.9187633716178494E-2</v>
      </c>
      <c r="H32">
        <f>Test_Length_Start_Analysis[[#This Row],[Column3]]</f>
        <v>1.5230384313265738E-2</v>
      </c>
      <c r="J32" s="7">
        <v>2</v>
      </c>
      <c r="K32" s="1">
        <v>2.4809013119055381E-2</v>
      </c>
      <c r="L32" s="1">
        <v>1.6943392849022017E-2</v>
      </c>
      <c r="N32">
        <f t="shared" si="3"/>
        <v>2</v>
      </c>
      <c r="O32">
        <f t="shared" si="4"/>
        <v>2.4809013119055381E-2</v>
      </c>
      <c r="P32">
        <f t="shared" si="5"/>
        <v>1.6943392849022017E-2</v>
      </c>
    </row>
    <row r="33" spans="1:16" x14ac:dyDescent="0.25">
      <c r="A33" s="1" t="s">
        <v>61</v>
      </c>
      <c r="B33">
        <v>3.2822751063885242E-2</v>
      </c>
      <c r="C33">
        <v>3.4926919642158515E-2</v>
      </c>
      <c r="E33">
        <f t="shared" si="0"/>
        <v>14</v>
      </c>
      <c r="F33" s="2">
        <f t="shared" si="1"/>
        <v>0.5</v>
      </c>
      <c r="G33">
        <f>Test_Length_Start_Analysis[[#This Row],[Column2]]</f>
        <v>3.2822751063885242E-2</v>
      </c>
      <c r="H33">
        <f>Test_Length_Start_Analysis[[#This Row],[Column3]]</f>
        <v>3.4926919642158515E-2</v>
      </c>
      <c r="J33" s="7">
        <v>3</v>
      </c>
      <c r="K33" s="1">
        <v>1.6513584679888112E-2</v>
      </c>
      <c r="L33" s="1">
        <v>1.628148670794987E-2</v>
      </c>
      <c r="N33">
        <f t="shared" si="3"/>
        <v>3</v>
      </c>
      <c r="O33">
        <f t="shared" si="4"/>
        <v>1.6513584679888112E-2</v>
      </c>
      <c r="P33">
        <f t="shared" si="5"/>
        <v>1.628148670794987E-2</v>
      </c>
    </row>
    <row r="34" spans="1:16" x14ac:dyDescent="0.25">
      <c r="A34" s="1" t="s">
        <v>62</v>
      </c>
      <c r="B34">
        <v>6.2373260063939166E-2</v>
      </c>
      <c r="C34">
        <v>6.6103377807224278E-2</v>
      </c>
      <c r="E34">
        <f t="shared" si="0"/>
        <v>14</v>
      </c>
      <c r="F34" s="2">
        <f t="shared" si="1"/>
        <v>1</v>
      </c>
      <c r="G34">
        <f>Test_Length_Start_Analysis[[#This Row],[Column2]]</f>
        <v>6.2373260063939166E-2</v>
      </c>
      <c r="H34">
        <f>Test_Length_Start_Analysis[[#This Row],[Column3]]</f>
        <v>6.6103377807224278E-2</v>
      </c>
      <c r="J34" s="7">
        <v>4</v>
      </c>
      <c r="K34" s="1">
        <v>2.0371132518785723E-2</v>
      </c>
      <c r="L34" s="1">
        <v>1.4292457825060395E-2</v>
      </c>
      <c r="N34">
        <f t="shared" si="3"/>
        <v>4</v>
      </c>
      <c r="O34">
        <f t="shared" si="4"/>
        <v>2.0371132518785723E-2</v>
      </c>
      <c r="P34">
        <f t="shared" si="5"/>
        <v>1.4292457825060395E-2</v>
      </c>
    </row>
    <row r="35" spans="1:16" x14ac:dyDescent="0.25">
      <c r="A35" s="1" t="s">
        <v>63</v>
      </c>
      <c r="B35">
        <v>0.11934803324926452</v>
      </c>
      <c r="C35">
        <v>0.12394783549368868</v>
      </c>
      <c r="E35">
        <f t="shared" si="0"/>
        <v>14</v>
      </c>
      <c r="F35" s="2">
        <f t="shared" si="1"/>
        <v>1.5</v>
      </c>
      <c r="G35">
        <f>Test_Length_Start_Analysis[[#This Row],[Column2]]</f>
        <v>0.11934803324926452</v>
      </c>
      <c r="H35">
        <f>Test_Length_Start_Analysis[[#This Row],[Column3]]</f>
        <v>0.12394783549368868</v>
      </c>
      <c r="J35" s="7">
        <v>5</v>
      </c>
      <c r="K35" s="1">
        <v>2.0907152805278693E-2</v>
      </c>
      <c r="L35" s="1">
        <v>1.4738055501074331E-2</v>
      </c>
      <c r="N35">
        <f t="shared" si="3"/>
        <v>5</v>
      </c>
      <c r="O35">
        <f t="shared" si="4"/>
        <v>2.0907152805278693E-2</v>
      </c>
      <c r="P35">
        <f t="shared" si="5"/>
        <v>1.4738055501074331E-2</v>
      </c>
    </row>
    <row r="36" spans="1:16" x14ac:dyDescent="0.25">
      <c r="A36" s="1" t="s">
        <v>16</v>
      </c>
      <c r="B36">
        <v>1.3902993596082526E-2</v>
      </c>
      <c r="C36">
        <v>1.2854148274451485E-2</v>
      </c>
      <c r="E36">
        <f t="shared" si="0"/>
        <v>14</v>
      </c>
      <c r="F36" s="2">
        <f t="shared" si="1"/>
        <v>-2</v>
      </c>
      <c r="G36">
        <f>Test_Length_Start_Analysis[[#This Row],[Column2]]</f>
        <v>1.3902993596082526E-2</v>
      </c>
      <c r="H36">
        <f>Test_Length_Start_Analysis[[#This Row],[Column3]]</f>
        <v>1.2854148274451485E-2</v>
      </c>
      <c r="J36" s="7">
        <v>6</v>
      </c>
      <c r="K36" s="1">
        <v>2.4249141232768393E-2</v>
      </c>
      <c r="L36" s="1">
        <v>2.0080904474471875E-2</v>
      </c>
      <c r="N36">
        <f t="shared" si="3"/>
        <v>6</v>
      </c>
      <c r="O36">
        <f t="shared" si="4"/>
        <v>2.4249141232768393E-2</v>
      </c>
      <c r="P36">
        <f t="shared" si="5"/>
        <v>2.0080904474471875E-2</v>
      </c>
    </row>
    <row r="37" spans="1:16" x14ac:dyDescent="0.25">
      <c r="A37" s="1" t="s">
        <v>64</v>
      </c>
      <c r="B37">
        <v>1.8116242110793331E-2</v>
      </c>
      <c r="C37">
        <v>1.8546403412791419E-2</v>
      </c>
      <c r="E37">
        <f t="shared" si="0"/>
        <v>15</v>
      </c>
      <c r="F37" s="2">
        <f t="shared" si="1"/>
        <v>0</v>
      </c>
      <c r="G37">
        <f>Test_Length_Start_Analysis[[#This Row],[Column2]]</f>
        <v>1.8116242110793331E-2</v>
      </c>
      <c r="H37">
        <f>Test_Length_Start_Analysis[[#This Row],[Column3]]</f>
        <v>1.8546403412791419E-2</v>
      </c>
      <c r="J37" s="7">
        <v>7</v>
      </c>
      <c r="K37" s="1">
        <v>1.9373931913798485E-2</v>
      </c>
      <c r="L37" s="1">
        <v>1.8944645796762496E-2</v>
      </c>
      <c r="N37">
        <f t="shared" si="3"/>
        <v>7</v>
      </c>
      <c r="O37">
        <f t="shared" si="4"/>
        <v>1.9373931913798485E-2</v>
      </c>
      <c r="P37">
        <f t="shared" si="5"/>
        <v>1.8944645796762496E-2</v>
      </c>
    </row>
    <row r="38" spans="1:16" x14ac:dyDescent="0.25">
      <c r="A38" s="1" t="s">
        <v>65</v>
      </c>
      <c r="B38">
        <v>5.3849769705733616E-2</v>
      </c>
      <c r="C38">
        <v>4.2706367631552812E-2</v>
      </c>
      <c r="E38">
        <f t="shared" si="0"/>
        <v>15</v>
      </c>
      <c r="F38" s="2">
        <f t="shared" si="1"/>
        <v>0.5</v>
      </c>
      <c r="G38">
        <f>Test_Length_Start_Analysis[[#This Row],[Column2]]</f>
        <v>5.3849769705733616E-2</v>
      </c>
      <c r="H38">
        <f>Test_Length_Start_Analysis[[#This Row],[Column3]]</f>
        <v>4.2706367631552812E-2</v>
      </c>
      <c r="J38" s="7">
        <v>8</v>
      </c>
      <c r="K38" s="1">
        <v>3.3645004399856245E-2</v>
      </c>
      <c r="L38" s="1">
        <v>1.6839917975806168E-2</v>
      </c>
      <c r="N38">
        <f t="shared" si="3"/>
        <v>8</v>
      </c>
      <c r="O38">
        <f t="shared" si="4"/>
        <v>3.3645004399856245E-2</v>
      </c>
      <c r="P38">
        <f t="shared" si="5"/>
        <v>1.6839917975806168E-2</v>
      </c>
    </row>
    <row r="39" spans="1:16" x14ac:dyDescent="0.25">
      <c r="A39" s="1" t="s">
        <v>66</v>
      </c>
      <c r="B39">
        <v>7.0255602219217769E-2</v>
      </c>
      <c r="C39">
        <v>6.7262729139410629E-2</v>
      </c>
      <c r="E39">
        <f t="shared" si="0"/>
        <v>15</v>
      </c>
      <c r="F39" s="2">
        <f t="shared" si="1"/>
        <v>1</v>
      </c>
      <c r="G39">
        <f>Test_Length_Start_Analysis[[#This Row],[Column2]]</f>
        <v>7.0255602219217769E-2</v>
      </c>
      <c r="H39">
        <f>Test_Length_Start_Analysis[[#This Row],[Column3]]</f>
        <v>6.7262729139410629E-2</v>
      </c>
      <c r="J39" s="7">
        <v>9</v>
      </c>
      <c r="K39" s="1">
        <v>3.2429627880159843E-2</v>
      </c>
      <c r="L39" s="1">
        <v>2.1378548354816927E-2</v>
      </c>
      <c r="N39">
        <f t="shared" si="3"/>
        <v>9</v>
      </c>
      <c r="O39">
        <f t="shared" si="4"/>
        <v>3.2429627880159843E-2</v>
      </c>
      <c r="P39">
        <f t="shared" si="5"/>
        <v>2.1378548354816927E-2</v>
      </c>
    </row>
    <row r="40" spans="1:16" x14ac:dyDescent="0.25">
      <c r="A40" s="1" t="s">
        <v>67</v>
      </c>
      <c r="B40">
        <v>0.12576010281771094</v>
      </c>
      <c r="C40">
        <v>0.12564738820224847</v>
      </c>
      <c r="E40">
        <f t="shared" si="0"/>
        <v>15</v>
      </c>
      <c r="F40" s="2">
        <f t="shared" si="1"/>
        <v>1.5</v>
      </c>
      <c r="G40">
        <f>Test_Length_Start_Analysis[[#This Row],[Column2]]</f>
        <v>0.12576010281771094</v>
      </c>
      <c r="H40">
        <f>Test_Length_Start_Analysis[[#This Row],[Column3]]</f>
        <v>0.12564738820224847</v>
      </c>
      <c r="J40" s="7">
        <v>10</v>
      </c>
      <c r="K40" s="1">
        <v>1.9924656678063757E-2</v>
      </c>
      <c r="L40" s="1">
        <v>1.5377697850629852E-2</v>
      </c>
      <c r="N40">
        <f t="shared" si="3"/>
        <v>10</v>
      </c>
      <c r="O40">
        <f t="shared" si="4"/>
        <v>1.9924656678063757E-2</v>
      </c>
      <c r="P40">
        <f t="shared" si="5"/>
        <v>1.5377697850629852E-2</v>
      </c>
    </row>
    <row r="41" spans="1:16" x14ac:dyDescent="0.25">
      <c r="A41" s="1" t="s">
        <v>17</v>
      </c>
      <c r="B41">
        <v>1.4959927165626998E-2</v>
      </c>
      <c r="C41">
        <v>1.471549989962467E-2</v>
      </c>
      <c r="E41">
        <f t="shared" si="0"/>
        <v>15</v>
      </c>
      <c r="F41" s="2">
        <f t="shared" si="1"/>
        <v>-2</v>
      </c>
      <c r="G41">
        <f>Test_Length_Start_Analysis[[#This Row],[Column2]]</f>
        <v>1.4959927165626998E-2</v>
      </c>
      <c r="H41">
        <f>Test_Length_Start_Analysis[[#This Row],[Column3]]</f>
        <v>1.471549989962467E-2</v>
      </c>
      <c r="J41" s="7">
        <v>11</v>
      </c>
      <c r="K41" s="1">
        <v>4.1590946234093845E-2</v>
      </c>
      <c r="L41" s="1">
        <v>2.2321543340542416E-2</v>
      </c>
      <c r="N41">
        <f t="shared" si="3"/>
        <v>11</v>
      </c>
      <c r="O41">
        <f t="shared" si="4"/>
        <v>4.1590946234093845E-2</v>
      </c>
      <c r="P41">
        <f t="shared" si="5"/>
        <v>2.2321543340542416E-2</v>
      </c>
    </row>
    <row r="42" spans="1:16" x14ac:dyDescent="0.25">
      <c r="A42" s="1" t="s">
        <v>68</v>
      </c>
      <c r="B42">
        <v>3.1475901171687443E-2</v>
      </c>
      <c r="C42">
        <v>1.8670221399949564E-2</v>
      </c>
      <c r="E42">
        <f t="shared" si="0"/>
        <v>16</v>
      </c>
      <c r="F42" s="2">
        <f t="shared" si="1"/>
        <v>0</v>
      </c>
      <c r="G42">
        <f>Test_Length_Start_Analysis[[#This Row],[Column2]]</f>
        <v>3.1475901171687443E-2</v>
      </c>
      <c r="H42">
        <f>Test_Length_Start_Analysis[[#This Row],[Column3]]</f>
        <v>1.8670221399949564E-2</v>
      </c>
      <c r="J42" s="7">
        <v>12</v>
      </c>
      <c r="K42" s="1">
        <v>2.6267118326675342E-2</v>
      </c>
      <c r="L42" s="1">
        <v>1.908651414405535E-2</v>
      </c>
      <c r="N42">
        <f t="shared" si="3"/>
        <v>12</v>
      </c>
      <c r="O42">
        <f t="shared" si="4"/>
        <v>2.6267118326675342E-2</v>
      </c>
      <c r="P42">
        <f t="shared" si="5"/>
        <v>1.908651414405535E-2</v>
      </c>
    </row>
    <row r="43" spans="1:16" x14ac:dyDescent="0.25">
      <c r="A43" s="1" t="s">
        <v>69</v>
      </c>
      <c r="B43">
        <v>6.9621401763796539E-2</v>
      </c>
      <c r="C43">
        <v>7.1895230913920208E-2</v>
      </c>
      <c r="E43">
        <f t="shared" si="0"/>
        <v>16</v>
      </c>
      <c r="F43" s="2">
        <f t="shared" si="1"/>
        <v>0.5</v>
      </c>
      <c r="G43">
        <f>Test_Length_Start_Analysis[[#This Row],[Column2]]</f>
        <v>6.9621401763796539E-2</v>
      </c>
      <c r="H43">
        <f>Test_Length_Start_Analysis[[#This Row],[Column3]]</f>
        <v>7.1895230913920208E-2</v>
      </c>
      <c r="J43" s="7">
        <v>13</v>
      </c>
      <c r="K43" s="1">
        <v>1.5103123295487129E-2</v>
      </c>
      <c r="L43" s="1">
        <v>1.5035837301013185E-2</v>
      </c>
      <c r="N43">
        <f t="shared" si="3"/>
        <v>13</v>
      </c>
      <c r="O43">
        <f t="shared" si="4"/>
        <v>1.5103123295487129E-2</v>
      </c>
      <c r="P43">
        <f t="shared" si="5"/>
        <v>1.5035837301013185E-2</v>
      </c>
    </row>
    <row r="44" spans="1:16" x14ac:dyDescent="0.25">
      <c r="A44" s="1" t="s">
        <v>70</v>
      </c>
      <c r="B44">
        <v>6.9573683435674924E-2</v>
      </c>
      <c r="C44">
        <v>8.7936966550486648E-2</v>
      </c>
      <c r="E44">
        <f t="shared" si="0"/>
        <v>16</v>
      </c>
      <c r="F44" s="2">
        <f t="shared" si="1"/>
        <v>1</v>
      </c>
      <c r="G44">
        <f>Test_Length_Start_Analysis[[#This Row],[Column2]]</f>
        <v>6.9573683435674924E-2</v>
      </c>
      <c r="H44">
        <f>Test_Length_Start_Analysis[[#This Row],[Column3]]</f>
        <v>8.7936966550486648E-2</v>
      </c>
      <c r="J44" s="7">
        <v>14</v>
      </c>
      <c r="K44" s="1">
        <v>1.9187633716178494E-2</v>
      </c>
      <c r="L44" s="1">
        <v>1.5230384313265738E-2</v>
      </c>
      <c r="N44">
        <f t="shared" si="3"/>
        <v>14</v>
      </c>
      <c r="O44">
        <f t="shared" si="4"/>
        <v>1.9187633716178494E-2</v>
      </c>
      <c r="P44">
        <f t="shared" si="5"/>
        <v>1.5230384313265738E-2</v>
      </c>
    </row>
    <row r="45" spans="1:16" x14ac:dyDescent="0.25">
      <c r="A45" s="1" t="s">
        <v>71</v>
      </c>
      <c r="B45">
        <v>0.1253876025375836</v>
      </c>
      <c r="C45">
        <v>0.13714733788678671</v>
      </c>
      <c r="E45">
        <f t="shared" si="0"/>
        <v>16</v>
      </c>
      <c r="F45" s="2">
        <f t="shared" si="1"/>
        <v>1.5</v>
      </c>
      <c r="G45">
        <f>Test_Length_Start_Analysis[[#This Row],[Column2]]</f>
        <v>0.1253876025375836</v>
      </c>
      <c r="H45">
        <f>Test_Length_Start_Analysis[[#This Row],[Column3]]</f>
        <v>0.13714733788678671</v>
      </c>
      <c r="J45" s="7">
        <v>15</v>
      </c>
      <c r="K45" s="1">
        <v>1.8116242110793331E-2</v>
      </c>
      <c r="L45" s="1">
        <v>1.8546403412791419E-2</v>
      </c>
      <c r="N45">
        <f t="shared" si="3"/>
        <v>15</v>
      </c>
      <c r="O45">
        <f t="shared" si="4"/>
        <v>1.8116242110793331E-2</v>
      </c>
      <c r="P45">
        <f t="shared" si="5"/>
        <v>1.8546403412791419E-2</v>
      </c>
    </row>
    <row r="46" spans="1:16" x14ac:dyDescent="0.25">
      <c r="A46" s="1" t="s">
        <v>18</v>
      </c>
      <c r="B46">
        <v>3.1460019255428705E-2</v>
      </c>
      <c r="C46">
        <v>2.1563917942197579E-2</v>
      </c>
      <c r="E46">
        <f t="shared" si="0"/>
        <v>16</v>
      </c>
      <c r="F46" s="2">
        <f t="shared" si="1"/>
        <v>-2</v>
      </c>
      <c r="G46">
        <f>Test_Length_Start_Analysis[[#This Row],[Column2]]</f>
        <v>3.1460019255428705E-2</v>
      </c>
      <c r="H46">
        <f>Test_Length_Start_Analysis[[#This Row],[Column3]]</f>
        <v>2.1563917942197579E-2</v>
      </c>
      <c r="J46" s="7">
        <v>16</v>
      </c>
      <c r="K46" s="1">
        <v>3.1475901171687443E-2</v>
      </c>
      <c r="L46" s="1">
        <v>1.8670221399949564E-2</v>
      </c>
      <c r="N46">
        <f t="shared" si="3"/>
        <v>16</v>
      </c>
      <c r="O46">
        <f t="shared" si="4"/>
        <v>3.1475901171687443E-2</v>
      </c>
      <c r="P46">
        <f t="shared" si="5"/>
        <v>1.8670221399949564E-2</v>
      </c>
    </row>
    <row r="47" spans="1:16" x14ac:dyDescent="0.25">
      <c r="A47" s="1" t="s">
        <v>72</v>
      </c>
      <c r="B47">
        <v>1.1895706730450045E-2</v>
      </c>
      <c r="C47">
        <v>1.2674715639079773E-2</v>
      </c>
      <c r="E47">
        <f t="shared" si="0"/>
        <v>17</v>
      </c>
      <c r="F47" s="2">
        <f t="shared" si="1"/>
        <v>0</v>
      </c>
      <c r="G47">
        <f>Test_Length_Start_Analysis[[#This Row],[Column2]]</f>
        <v>1.1895706730450045E-2</v>
      </c>
      <c r="H47">
        <f>Test_Length_Start_Analysis[[#This Row],[Column3]]</f>
        <v>1.2674715639079773E-2</v>
      </c>
      <c r="J47" s="7">
        <v>17</v>
      </c>
      <c r="K47" s="1">
        <v>1.1895706730450045E-2</v>
      </c>
      <c r="L47" s="1">
        <v>1.2674715639079773E-2</v>
      </c>
      <c r="N47">
        <f t="shared" si="3"/>
        <v>17</v>
      </c>
      <c r="O47">
        <f t="shared" si="4"/>
        <v>1.1895706730450045E-2</v>
      </c>
      <c r="P47">
        <f t="shared" si="5"/>
        <v>1.2674715639079773E-2</v>
      </c>
    </row>
    <row r="48" spans="1:16" x14ac:dyDescent="0.25">
      <c r="A48" s="1" t="s">
        <v>73</v>
      </c>
      <c r="B48">
        <v>3.179335320750426E-2</v>
      </c>
      <c r="C48">
        <v>3.8267359831486589E-2</v>
      </c>
      <c r="E48">
        <f t="shared" si="0"/>
        <v>17</v>
      </c>
      <c r="F48" s="2">
        <f t="shared" si="1"/>
        <v>0.5</v>
      </c>
      <c r="G48">
        <f>Test_Length_Start_Analysis[[#This Row],[Column2]]</f>
        <v>3.179335320750426E-2</v>
      </c>
      <c r="H48">
        <f>Test_Length_Start_Analysis[[#This Row],[Column3]]</f>
        <v>3.8267359831486589E-2</v>
      </c>
      <c r="J48" s="7">
        <v>18</v>
      </c>
      <c r="K48" s="1">
        <v>2.1525097028756237E-2</v>
      </c>
      <c r="L48" s="1">
        <v>1.7777544182262635E-2</v>
      </c>
      <c r="N48">
        <f t="shared" si="3"/>
        <v>18</v>
      </c>
      <c r="O48">
        <f t="shared" si="4"/>
        <v>2.1525097028756237E-2</v>
      </c>
      <c r="P48">
        <f t="shared" si="5"/>
        <v>1.7777544182262635E-2</v>
      </c>
    </row>
    <row r="49" spans="1:16" x14ac:dyDescent="0.25">
      <c r="A49" s="1" t="s">
        <v>74</v>
      </c>
      <c r="B49">
        <v>9.0261415639003625E-2</v>
      </c>
      <c r="C49">
        <v>9.2767016459735438E-2</v>
      </c>
      <c r="E49">
        <f t="shared" si="0"/>
        <v>17</v>
      </c>
      <c r="F49" s="2">
        <f t="shared" si="1"/>
        <v>1</v>
      </c>
      <c r="G49">
        <f>Test_Length_Start_Analysis[[#This Row],[Column2]]</f>
        <v>9.0261415639003625E-2</v>
      </c>
      <c r="H49">
        <f>Test_Length_Start_Analysis[[#This Row],[Column3]]</f>
        <v>9.2767016459735438E-2</v>
      </c>
      <c r="J49" s="7">
        <v>19</v>
      </c>
      <c r="K49" s="1">
        <v>2.0328420780647841E-2</v>
      </c>
      <c r="L49" s="1">
        <v>1.6613142840388832E-2</v>
      </c>
      <c r="N49">
        <f t="shared" si="3"/>
        <v>19</v>
      </c>
      <c r="O49">
        <f t="shared" si="4"/>
        <v>2.0328420780647841E-2</v>
      </c>
      <c r="P49">
        <f t="shared" si="5"/>
        <v>1.6613142840388832E-2</v>
      </c>
    </row>
    <row r="50" spans="1:16" x14ac:dyDescent="0.25">
      <c r="A50" s="1" t="s">
        <v>75</v>
      </c>
      <c r="B50">
        <v>0.10631331399129991</v>
      </c>
      <c r="C50">
        <v>0.12751008729862706</v>
      </c>
      <c r="E50">
        <f t="shared" si="0"/>
        <v>17</v>
      </c>
      <c r="F50" s="2">
        <f t="shared" si="1"/>
        <v>1.5</v>
      </c>
      <c r="G50">
        <f>Test_Length_Start_Analysis[[#This Row],[Column2]]</f>
        <v>0.10631331399129991</v>
      </c>
      <c r="H50">
        <f>Test_Length_Start_Analysis[[#This Row],[Column3]]</f>
        <v>0.12751008729862706</v>
      </c>
      <c r="J50" s="7" t="s">
        <v>121</v>
      </c>
      <c r="K50" s="1">
        <v>0.47444506533125874</v>
      </c>
      <c r="L50" s="1">
        <v>0.35371082066469384</v>
      </c>
    </row>
    <row r="51" spans="1:16" x14ac:dyDescent="0.25">
      <c r="A51" s="1" t="s">
        <v>19</v>
      </c>
      <c r="B51">
        <v>1.6506326777260941E-2</v>
      </c>
      <c r="C51">
        <v>1.041342164928221E-2</v>
      </c>
      <c r="E51">
        <f t="shared" si="0"/>
        <v>17</v>
      </c>
      <c r="F51" s="2">
        <f t="shared" si="1"/>
        <v>-2</v>
      </c>
      <c r="G51">
        <f>Test_Length_Start_Analysis[[#This Row],[Column2]]</f>
        <v>1.6506326777260941E-2</v>
      </c>
      <c r="H51">
        <f>Test_Length_Start_Analysis[[#This Row],[Column3]]</f>
        <v>1.041342164928221E-2</v>
      </c>
    </row>
    <row r="52" spans="1:16" x14ac:dyDescent="0.25">
      <c r="A52" s="1" t="s">
        <v>76</v>
      </c>
      <c r="B52">
        <v>2.1525097028756237E-2</v>
      </c>
      <c r="C52">
        <v>1.7777544182262635E-2</v>
      </c>
      <c r="E52">
        <f t="shared" si="0"/>
        <v>18</v>
      </c>
      <c r="F52" s="2">
        <f t="shared" si="1"/>
        <v>0</v>
      </c>
      <c r="G52">
        <f>Test_Length_Start_Analysis[[#This Row],[Column2]]</f>
        <v>2.1525097028756237E-2</v>
      </c>
      <c r="H52">
        <f>Test_Length_Start_Analysis[[#This Row],[Column3]]</f>
        <v>1.7777544182262635E-2</v>
      </c>
      <c r="J52" s="6" t="s">
        <v>150</v>
      </c>
      <c r="K52" s="7">
        <v>0.5</v>
      </c>
    </row>
    <row r="53" spans="1:16" x14ac:dyDescent="0.25">
      <c r="A53" s="1" t="s">
        <v>77</v>
      </c>
      <c r="B53">
        <v>4.1157988094314306E-2</v>
      </c>
      <c r="C53">
        <v>4.3818587839252743E-2</v>
      </c>
      <c r="E53">
        <f t="shared" si="0"/>
        <v>18</v>
      </c>
      <c r="F53" s="2">
        <f t="shared" si="1"/>
        <v>0.5</v>
      </c>
      <c r="G53">
        <f>Test_Length_Start_Analysis[[#This Row],[Column2]]</f>
        <v>4.1157988094314306E-2</v>
      </c>
      <c r="H53">
        <f>Test_Length_Start_Analysis[[#This Row],[Column3]]</f>
        <v>4.3818587839252743E-2</v>
      </c>
    </row>
    <row r="54" spans="1:16" x14ac:dyDescent="0.25">
      <c r="A54" s="1" t="s">
        <v>78</v>
      </c>
      <c r="B54">
        <v>7.6939732717477269E-2</v>
      </c>
      <c r="C54">
        <v>8.5215901241889241E-2</v>
      </c>
      <c r="E54">
        <f t="shared" si="0"/>
        <v>18</v>
      </c>
      <c r="F54" s="2">
        <f t="shared" si="1"/>
        <v>1</v>
      </c>
      <c r="G54">
        <f>Test_Length_Start_Analysis[[#This Row],[Column2]]</f>
        <v>7.6939732717477269E-2</v>
      </c>
      <c r="H54">
        <f>Test_Length_Start_Analysis[[#This Row],[Column3]]</f>
        <v>8.5215901241889241E-2</v>
      </c>
      <c r="J54" s="6" t="s">
        <v>120</v>
      </c>
      <c r="K54" t="s">
        <v>151</v>
      </c>
      <c r="L54" t="s">
        <v>152</v>
      </c>
    </row>
    <row r="55" spans="1:16" x14ac:dyDescent="0.25">
      <c r="A55" s="1" t="s">
        <v>79</v>
      </c>
      <c r="B55">
        <v>0.11127777878471394</v>
      </c>
      <c r="C55">
        <v>0.11921810360340987</v>
      </c>
      <c r="E55">
        <f t="shared" si="0"/>
        <v>18</v>
      </c>
      <c r="F55" s="2">
        <f t="shared" si="1"/>
        <v>1.5</v>
      </c>
      <c r="G55">
        <f>Test_Length_Start_Analysis[[#This Row],[Column2]]</f>
        <v>0.11127777878471394</v>
      </c>
      <c r="H55">
        <f>Test_Length_Start_Analysis[[#This Row],[Column3]]</f>
        <v>0.11921810360340987</v>
      </c>
      <c r="J55" s="7">
        <v>0</v>
      </c>
      <c r="K55" s="1">
        <v>4.3978379481067052E-2</v>
      </c>
      <c r="L55" s="1">
        <v>4.50244738916512E-2</v>
      </c>
      <c r="N55">
        <f t="shared" si="3"/>
        <v>0</v>
      </c>
      <c r="O55">
        <f t="shared" si="4"/>
        <v>4.3978379481067052E-2</v>
      </c>
      <c r="P55">
        <f t="shared" si="5"/>
        <v>4.50244738916512E-2</v>
      </c>
    </row>
    <row r="56" spans="1:16" x14ac:dyDescent="0.25">
      <c r="A56" s="1" t="s">
        <v>20</v>
      </c>
      <c r="B56">
        <v>2.3379446846774239E-2</v>
      </c>
      <c r="C56">
        <v>2.0132272322593913E-2</v>
      </c>
      <c r="E56">
        <f t="shared" si="0"/>
        <v>18</v>
      </c>
      <c r="F56" s="2">
        <f t="shared" si="1"/>
        <v>-2</v>
      </c>
      <c r="G56">
        <f>Test_Length_Start_Analysis[[#This Row],[Column2]]</f>
        <v>2.3379446846774239E-2</v>
      </c>
      <c r="H56">
        <f>Test_Length_Start_Analysis[[#This Row],[Column3]]</f>
        <v>2.0132272322593913E-2</v>
      </c>
      <c r="J56" s="7">
        <v>1</v>
      </c>
      <c r="K56" s="1">
        <v>6.0464752071425862E-2</v>
      </c>
      <c r="L56" s="1">
        <v>5.2749503080666824E-2</v>
      </c>
      <c r="N56">
        <f t="shared" si="3"/>
        <v>1</v>
      </c>
      <c r="O56">
        <f t="shared" si="4"/>
        <v>6.0464752071425862E-2</v>
      </c>
      <c r="P56">
        <f t="shared" si="5"/>
        <v>5.2749503080666824E-2</v>
      </c>
    </row>
    <row r="57" spans="1:16" x14ac:dyDescent="0.25">
      <c r="A57" s="1" t="s">
        <v>80</v>
      </c>
      <c r="B57">
        <v>2.0328420780647841E-2</v>
      </c>
      <c r="C57">
        <v>1.6613142840388832E-2</v>
      </c>
      <c r="E57">
        <f t="shared" si="0"/>
        <v>19</v>
      </c>
      <c r="F57" s="2">
        <f t="shared" si="1"/>
        <v>0</v>
      </c>
      <c r="G57">
        <f>Test_Length_Start_Analysis[[#This Row],[Column2]]</f>
        <v>2.0328420780647841E-2</v>
      </c>
      <c r="H57">
        <f>Test_Length_Start_Analysis[[#This Row],[Column3]]</f>
        <v>1.6613142840388832E-2</v>
      </c>
      <c r="J57" s="7">
        <v>2</v>
      </c>
      <c r="K57" s="1">
        <v>3.8921925588651471E-2</v>
      </c>
      <c r="L57" s="1">
        <v>4.3789350388946296E-2</v>
      </c>
      <c r="N57">
        <f t="shared" si="3"/>
        <v>2</v>
      </c>
      <c r="O57">
        <f t="shared" si="4"/>
        <v>3.8921925588651471E-2</v>
      </c>
      <c r="P57">
        <f t="shared" si="5"/>
        <v>4.3789350388946296E-2</v>
      </c>
    </row>
    <row r="58" spans="1:16" x14ac:dyDescent="0.25">
      <c r="A58" s="1" t="s">
        <v>81</v>
      </c>
      <c r="B58">
        <v>3.7063247590915928E-2</v>
      </c>
      <c r="C58">
        <v>3.8773048493872628E-2</v>
      </c>
      <c r="E58">
        <f t="shared" si="0"/>
        <v>19</v>
      </c>
      <c r="F58" s="2">
        <f t="shared" si="1"/>
        <v>0.5</v>
      </c>
      <c r="G58">
        <f>Test_Length_Start_Analysis[[#This Row],[Column2]]</f>
        <v>3.7063247590915928E-2</v>
      </c>
      <c r="H58">
        <f>Test_Length_Start_Analysis[[#This Row],[Column3]]</f>
        <v>3.8773048493872628E-2</v>
      </c>
      <c r="J58" s="7">
        <v>3</v>
      </c>
      <c r="K58" s="1">
        <v>4.4395923125481518E-2</v>
      </c>
      <c r="L58" s="1">
        <v>4.8910511132818239E-2</v>
      </c>
      <c r="N58">
        <f t="shared" si="3"/>
        <v>3</v>
      </c>
      <c r="O58">
        <f t="shared" si="4"/>
        <v>4.4395923125481518E-2</v>
      </c>
      <c r="P58">
        <f t="shared" si="5"/>
        <v>4.8910511132818239E-2</v>
      </c>
    </row>
    <row r="59" spans="1:16" x14ac:dyDescent="0.25">
      <c r="A59" s="1" t="s">
        <v>82</v>
      </c>
      <c r="B59">
        <v>8.475685789369812E-2</v>
      </c>
      <c r="C59">
        <v>8.4791981054720647E-2</v>
      </c>
      <c r="E59">
        <f t="shared" si="0"/>
        <v>19</v>
      </c>
      <c r="F59" s="2">
        <f t="shared" si="1"/>
        <v>1</v>
      </c>
      <c r="G59">
        <f>Test_Length_Start_Analysis[[#This Row],[Column2]]</f>
        <v>8.475685789369812E-2</v>
      </c>
      <c r="H59">
        <f>Test_Length_Start_Analysis[[#This Row],[Column3]]</f>
        <v>8.4791981054720647E-2</v>
      </c>
      <c r="J59" s="7">
        <v>4</v>
      </c>
      <c r="K59" s="1">
        <v>4.6957463124706167E-2</v>
      </c>
      <c r="L59" s="1">
        <v>5.8978658914078039E-2</v>
      </c>
      <c r="N59">
        <f t="shared" si="3"/>
        <v>4</v>
      </c>
      <c r="O59">
        <f t="shared" si="4"/>
        <v>4.6957463124706167E-2</v>
      </c>
      <c r="P59">
        <f t="shared" si="5"/>
        <v>5.8978658914078039E-2</v>
      </c>
    </row>
    <row r="60" spans="1:16" x14ac:dyDescent="0.25">
      <c r="A60" s="1" t="s">
        <v>83</v>
      </c>
      <c r="B60">
        <v>0.10144709256083549</v>
      </c>
      <c r="C60">
        <v>0.10989798147126222</v>
      </c>
      <c r="E60">
        <f t="shared" si="0"/>
        <v>19</v>
      </c>
      <c r="F60" s="2">
        <f t="shared" si="1"/>
        <v>1.5</v>
      </c>
      <c r="G60">
        <f>Test_Length_Start_Analysis[[#This Row],[Column2]]</f>
        <v>0.10144709256083549</v>
      </c>
      <c r="H60">
        <f>Test_Length_Start_Analysis[[#This Row],[Column3]]</f>
        <v>0.10989798147126222</v>
      </c>
      <c r="J60" s="7">
        <v>5</v>
      </c>
      <c r="K60" s="1">
        <v>3.3713706514159239E-2</v>
      </c>
      <c r="L60" s="1">
        <v>4.4924427939893319E-2</v>
      </c>
      <c r="N60">
        <f t="shared" si="3"/>
        <v>5</v>
      </c>
      <c r="O60">
        <f t="shared" si="4"/>
        <v>3.3713706514159239E-2</v>
      </c>
      <c r="P60">
        <f t="shared" si="5"/>
        <v>4.4924427939893319E-2</v>
      </c>
    </row>
    <row r="61" spans="1:16" x14ac:dyDescent="0.25">
      <c r="A61" s="1" t="s">
        <v>21</v>
      </c>
      <c r="B61">
        <v>1.2585565164835524E-2</v>
      </c>
      <c r="C61">
        <v>1.1881380452513144E-2</v>
      </c>
      <c r="E61">
        <f t="shared" si="0"/>
        <v>19</v>
      </c>
      <c r="F61" s="2">
        <f t="shared" si="1"/>
        <v>-2</v>
      </c>
      <c r="G61">
        <f>Test_Length_Start_Analysis[[#This Row],[Column2]]</f>
        <v>1.2585565164835524E-2</v>
      </c>
      <c r="H61">
        <f>Test_Length_Start_Analysis[[#This Row],[Column3]]</f>
        <v>1.1881380452513144E-2</v>
      </c>
      <c r="J61" s="7">
        <v>6</v>
      </c>
      <c r="K61" s="1">
        <v>7.6173080548154096E-2</v>
      </c>
      <c r="L61" s="1">
        <v>7.1470535745176964E-2</v>
      </c>
      <c r="N61">
        <f t="shared" si="3"/>
        <v>6</v>
      </c>
      <c r="O61">
        <f t="shared" si="4"/>
        <v>7.6173080548154096E-2</v>
      </c>
      <c r="P61">
        <f t="shared" si="5"/>
        <v>7.1470535745176964E-2</v>
      </c>
    </row>
    <row r="62" spans="1:16" x14ac:dyDescent="0.25">
      <c r="A62" s="1" t="s">
        <v>84</v>
      </c>
      <c r="B62">
        <v>2.4809013119055381E-2</v>
      </c>
      <c r="C62">
        <v>1.6943392849022017E-2</v>
      </c>
      <c r="E62">
        <f t="shared" si="0"/>
        <v>2</v>
      </c>
      <c r="F62" s="2">
        <f t="shared" si="1"/>
        <v>0</v>
      </c>
      <c r="G62">
        <f>Test_Length_Start_Analysis[[#This Row],[Column2]]</f>
        <v>2.4809013119055381E-2</v>
      </c>
      <c r="H62">
        <f>Test_Length_Start_Analysis[[#This Row],[Column3]]</f>
        <v>1.6943392849022017E-2</v>
      </c>
      <c r="J62" s="7">
        <v>7</v>
      </c>
      <c r="K62" s="1">
        <v>6.2151557873386318E-2</v>
      </c>
      <c r="L62" s="1">
        <v>5.6087383395404075E-2</v>
      </c>
      <c r="N62">
        <f t="shared" si="3"/>
        <v>7</v>
      </c>
      <c r="O62">
        <f t="shared" si="4"/>
        <v>6.2151557873386318E-2</v>
      </c>
      <c r="P62">
        <f t="shared" si="5"/>
        <v>5.6087383395404075E-2</v>
      </c>
    </row>
    <row r="63" spans="1:16" x14ac:dyDescent="0.25">
      <c r="A63" s="1" t="s">
        <v>85</v>
      </c>
      <c r="B63">
        <v>3.8921925588651471E-2</v>
      </c>
      <c r="C63">
        <v>4.3789350388946296E-2</v>
      </c>
      <c r="E63">
        <f t="shared" si="0"/>
        <v>2</v>
      </c>
      <c r="F63" s="2">
        <f t="shared" si="1"/>
        <v>0.5</v>
      </c>
      <c r="G63">
        <f>Test_Length_Start_Analysis[[#This Row],[Column2]]</f>
        <v>3.8921925588651471E-2</v>
      </c>
      <c r="H63">
        <f>Test_Length_Start_Analysis[[#This Row],[Column3]]</f>
        <v>4.3789350388946296E-2</v>
      </c>
      <c r="J63" s="7">
        <v>8</v>
      </c>
      <c r="K63" s="1">
        <v>4.3555901517827122E-2</v>
      </c>
      <c r="L63" s="1">
        <v>4.4258645541731458E-2</v>
      </c>
      <c r="N63">
        <f t="shared" si="3"/>
        <v>8</v>
      </c>
      <c r="O63">
        <f t="shared" si="4"/>
        <v>4.3555901517827122E-2</v>
      </c>
      <c r="P63">
        <f t="shared" si="5"/>
        <v>4.4258645541731458E-2</v>
      </c>
    </row>
    <row r="64" spans="1:16" x14ac:dyDescent="0.25">
      <c r="A64" s="1" t="s">
        <v>86</v>
      </c>
      <c r="B64">
        <v>8.6205775931794043E-2</v>
      </c>
      <c r="C64">
        <v>7.4937861914718767E-2</v>
      </c>
      <c r="E64">
        <f t="shared" si="0"/>
        <v>2</v>
      </c>
      <c r="F64" s="2">
        <f t="shared" si="1"/>
        <v>1</v>
      </c>
      <c r="G64">
        <f>Test_Length_Start_Analysis[[#This Row],[Column2]]</f>
        <v>8.6205775931794043E-2</v>
      </c>
      <c r="H64">
        <f>Test_Length_Start_Analysis[[#This Row],[Column3]]</f>
        <v>7.4937861914718767E-2</v>
      </c>
      <c r="J64" s="7">
        <v>9</v>
      </c>
      <c r="K64" s="1">
        <v>5.0509606009579933E-2</v>
      </c>
      <c r="L64" s="1">
        <v>4.1777905737484168E-2</v>
      </c>
      <c r="N64">
        <f t="shared" si="3"/>
        <v>9</v>
      </c>
      <c r="O64">
        <f t="shared" si="4"/>
        <v>5.0509606009579933E-2</v>
      </c>
      <c r="P64">
        <f t="shared" si="5"/>
        <v>4.1777905737484168E-2</v>
      </c>
    </row>
    <row r="65" spans="1:16" x14ac:dyDescent="0.25">
      <c r="A65" s="1" t="s">
        <v>87</v>
      </c>
      <c r="B65">
        <v>9.4007045999387862E-2</v>
      </c>
      <c r="C65">
        <v>0.10442551533704603</v>
      </c>
      <c r="E65">
        <f t="shared" si="0"/>
        <v>2</v>
      </c>
      <c r="F65" s="2">
        <f t="shared" si="1"/>
        <v>1.5</v>
      </c>
      <c r="G65">
        <f>Test_Length_Start_Analysis[[#This Row],[Column2]]</f>
        <v>9.4007045999387862E-2</v>
      </c>
      <c r="H65">
        <f>Test_Length_Start_Analysis[[#This Row],[Column3]]</f>
        <v>0.10442551533704603</v>
      </c>
      <c r="J65" s="7">
        <v>10</v>
      </c>
      <c r="K65" s="1">
        <v>5.6298202554042144E-2</v>
      </c>
      <c r="L65" s="1">
        <v>6.8342713455068205E-2</v>
      </c>
      <c r="N65">
        <f t="shared" si="3"/>
        <v>10</v>
      </c>
      <c r="O65">
        <f t="shared" si="4"/>
        <v>5.6298202554042144E-2</v>
      </c>
      <c r="P65">
        <f t="shared" si="5"/>
        <v>6.8342713455068205E-2</v>
      </c>
    </row>
    <row r="66" spans="1:16" x14ac:dyDescent="0.25">
      <c r="A66" s="1" t="s">
        <v>22</v>
      </c>
      <c r="B66">
        <v>1.6875778894799295E-2</v>
      </c>
      <c r="C66">
        <v>1.6281652246599696E-2</v>
      </c>
      <c r="E66">
        <f t="shared" si="0"/>
        <v>2</v>
      </c>
      <c r="F66" s="2">
        <f t="shared" si="1"/>
        <v>-2</v>
      </c>
      <c r="G66">
        <f>Test_Length_Start_Analysis[[#This Row],[Column2]]</f>
        <v>1.6875778894799295E-2</v>
      </c>
      <c r="H66">
        <f>Test_Length_Start_Analysis[[#This Row],[Column3]]</f>
        <v>1.6281652246599696E-2</v>
      </c>
      <c r="J66" s="7">
        <v>11</v>
      </c>
      <c r="K66" s="1">
        <v>5.2463805073560223E-2</v>
      </c>
      <c r="L66" s="1">
        <v>5.9006328731288443E-2</v>
      </c>
      <c r="N66">
        <f t="shared" si="3"/>
        <v>11</v>
      </c>
      <c r="O66">
        <f t="shared" si="4"/>
        <v>5.2463805073560223E-2</v>
      </c>
      <c r="P66">
        <f t="shared" si="5"/>
        <v>5.9006328731288443E-2</v>
      </c>
    </row>
    <row r="67" spans="1:16" x14ac:dyDescent="0.25">
      <c r="A67" s="1" t="s">
        <v>88</v>
      </c>
      <c r="B67">
        <v>1.6513584679888112E-2</v>
      </c>
      <c r="C67">
        <v>1.628148670794987E-2</v>
      </c>
      <c r="E67">
        <f t="shared" ref="E67:E101" si="6">_xlfn.NUMBERVALUE(SUBSTITUTE(LEFT(A67,2),"-",""))</f>
        <v>3</v>
      </c>
      <c r="F67" s="2">
        <f t="shared" ref="F67:F101" si="7">_xlfn.NUMBERVALUE(IFERROR(RIGHT(A67,LEN(A67)-SEARCH("-",A67,5)),-0.2))*10</f>
        <v>0</v>
      </c>
      <c r="G67">
        <f>Test_Length_Start_Analysis[[#This Row],[Column2]]</f>
        <v>1.6513584679888112E-2</v>
      </c>
      <c r="H67">
        <f>Test_Length_Start_Analysis[[#This Row],[Column3]]</f>
        <v>1.628148670794987E-2</v>
      </c>
      <c r="J67" s="7">
        <v>12</v>
      </c>
      <c r="K67" s="1">
        <v>3.806787299354733E-2</v>
      </c>
      <c r="L67" s="1">
        <v>4.4039824118711497E-2</v>
      </c>
      <c r="N67">
        <f t="shared" si="3"/>
        <v>12</v>
      </c>
      <c r="O67">
        <f t="shared" si="4"/>
        <v>3.806787299354733E-2</v>
      </c>
      <c r="P67">
        <f t="shared" si="5"/>
        <v>4.4039824118711497E-2</v>
      </c>
    </row>
    <row r="68" spans="1:16" x14ac:dyDescent="0.25">
      <c r="A68" s="1" t="s">
        <v>89</v>
      </c>
      <c r="B68">
        <v>4.4395923125481518E-2</v>
      </c>
      <c r="C68">
        <v>4.8910511132818239E-2</v>
      </c>
      <c r="E68">
        <f t="shared" si="6"/>
        <v>3</v>
      </c>
      <c r="F68" s="2">
        <f t="shared" si="7"/>
        <v>0.5</v>
      </c>
      <c r="G68">
        <f>Test_Length_Start_Analysis[[#This Row],[Column2]]</f>
        <v>4.4395923125481518E-2</v>
      </c>
      <c r="H68">
        <f>Test_Length_Start_Analysis[[#This Row],[Column3]]</f>
        <v>4.8910511132818239E-2</v>
      </c>
      <c r="J68" s="7">
        <v>13</v>
      </c>
      <c r="K68" s="1">
        <v>4.2803705371548782E-2</v>
      </c>
      <c r="L68" s="1">
        <v>2.8652774822906148E-2</v>
      </c>
      <c r="N68">
        <f t="shared" si="3"/>
        <v>13</v>
      </c>
      <c r="O68">
        <f t="shared" si="4"/>
        <v>4.2803705371548782E-2</v>
      </c>
      <c r="P68">
        <f t="shared" si="5"/>
        <v>2.8652774822906148E-2</v>
      </c>
    </row>
    <row r="69" spans="1:16" x14ac:dyDescent="0.25">
      <c r="A69" s="1" t="s">
        <v>90</v>
      </c>
      <c r="B69">
        <v>9.4111452161350931E-2</v>
      </c>
      <c r="C69">
        <v>9.8910895100825555E-2</v>
      </c>
      <c r="E69">
        <f t="shared" si="6"/>
        <v>3</v>
      </c>
      <c r="F69" s="2">
        <f t="shared" si="7"/>
        <v>1</v>
      </c>
      <c r="G69">
        <f>Test_Length_Start_Analysis[[#This Row],[Column2]]</f>
        <v>9.4111452161350931E-2</v>
      </c>
      <c r="H69">
        <f>Test_Length_Start_Analysis[[#This Row],[Column3]]</f>
        <v>9.8910895100825555E-2</v>
      </c>
      <c r="J69" s="7">
        <v>14</v>
      </c>
      <c r="K69" s="1">
        <v>3.2822751063885242E-2</v>
      </c>
      <c r="L69" s="1">
        <v>3.4926919642158515E-2</v>
      </c>
      <c r="N69">
        <f t="shared" si="3"/>
        <v>14</v>
      </c>
      <c r="O69">
        <f t="shared" si="4"/>
        <v>3.2822751063885242E-2</v>
      </c>
      <c r="P69">
        <f t="shared" si="5"/>
        <v>3.4926919642158515E-2</v>
      </c>
    </row>
    <row r="70" spans="1:16" x14ac:dyDescent="0.25">
      <c r="A70" s="1" t="s">
        <v>91</v>
      </c>
      <c r="B70">
        <v>0.11004693790824804</v>
      </c>
      <c r="C70">
        <v>0.12036034530803301</v>
      </c>
      <c r="E70">
        <f t="shared" si="6"/>
        <v>3</v>
      </c>
      <c r="F70" s="2">
        <f t="shared" si="7"/>
        <v>1.5</v>
      </c>
      <c r="G70">
        <f>Test_Length_Start_Analysis[[#This Row],[Column2]]</f>
        <v>0.11004693790824804</v>
      </c>
      <c r="H70">
        <f>Test_Length_Start_Analysis[[#This Row],[Column3]]</f>
        <v>0.12036034530803301</v>
      </c>
      <c r="J70" s="7">
        <v>15</v>
      </c>
      <c r="K70" s="1">
        <v>5.3849769705733616E-2</v>
      </c>
      <c r="L70" s="1">
        <v>4.2706367631552812E-2</v>
      </c>
      <c r="N70">
        <f t="shared" ref="N70:N125" si="8">J70</f>
        <v>15</v>
      </c>
      <c r="O70">
        <f t="shared" ref="O70:O125" si="9">K70</f>
        <v>5.3849769705733616E-2</v>
      </c>
      <c r="P70">
        <f t="shared" ref="P70:P125" si="10">L70</f>
        <v>4.2706367631552812E-2</v>
      </c>
    </row>
    <row r="71" spans="1:16" x14ac:dyDescent="0.25">
      <c r="A71" s="1" t="s">
        <v>23</v>
      </c>
      <c r="B71">
        <v>1.6438379574463161E-2</v>
      </c>
      <c r="C71">
        <v>1.5228675778028521E-2</v>
      </c>
      <c r="E71">
        <f t="shared" si="6"/>
        <v>3</v>
      </c>
      <c r="F71" s="2">
        <f t="shared" si="7"/>
        <v>-2</v>
      </c>
      <c r="G71">
        <f>Test_Length_Start_Analysis[[#This Row],[Column2]]</f>
        <v>1.6438379574463161E-2</v>
      </c>
      <c r="H71">
        <f>Test_Length_Start_Analysis[[#This Row],[Column3]]</f>
        <v>1.5228675778028521E-2</v>
      </c>
      <c r="J71" s="7">
        <v>16</v>
      </c>
      <c r="K71" s="1">
        <v>6.9621401763796539E-2</v>
      </c>
      <c r="L71" s="1">
        <v>7.1895230913920208E-2</v>
      </c>
      <c r="N71">
        <f t="shared" si="8"/>
        <v>16</v>
      </c>
      <c r="O71">
        <f t="shared" si="9"/>
        <v>6.9621401763796539E-2</v>
      </c>
      <c r="P71">
        <f t="shared" si="10"/>
        <v>7.1895230913920208E-2</v>
      </c>
    </row>
    <row r="72" spans="1:16" x14ac:dyDescent="0.25">
      <c r="A72" s="1" t="s">
        <v>92</v>
      </c>
      <c r="B72">
        <v>2.0371132518785723E-2</v>
      </c>
      <c r="C72">
        <v>1.4292457825060395E-2</v>
      </c>
      <c r="E72">
        <f t="shared" si="6"/>
        <v>4</v>
      </c>
      <c r="F72" s="2">
        <f t="shared" si="7"/>
        <v>0</v>
      </c>
      <c r="G72">
        <f>Test_Length_Start_Analysis[[#This Row],[Column2]]</f>
        <v>2.0371132518785723E-2</v>
      </c>
      <c r="H72">
        <f>Test_Length_Start_Analysis[[#This Row],[Column3]]</f>
        <v>1.4292457825060395E-2</v>
      </c>
      <c r="J72" s="7">
        <v>17</v>
      </c>
      <c r="K72" s="1">
        <v>3.179335320750426E-2</v>
      </c>
      <c r="L72" s="1">
        <v>3.8267359831486589E-2</v>
      </c>
      <c r="N72">
        <f t="shared" si="8"/>
        <v>17</v>
      </c>
      <c r="O72">
        <f t="shared" si="9"/>
        <v>3.179335320750426E-2</v>
      </c>
      <c r="P72">
        <f t="shared" si="10"/>
        <v>3.8267359831486589E-2</v>
      </c>
    </row>
    <row r="73" spans="1:16" x14ac:dyDescent="0.25">
      <c r="A73" s="1" t="s">
        <v>93</v>
      </c>
      <c r="B73">
        <v>4.6957463124706167E-2</v>
      </c>
      <c r="C73">
        <v>5.8978658914078039E-2</v>
      </c>
      <c r="E73">
        <f t="shared" si="6"/>
        <v>4</v>
      </c>
      <c r="F73" s="2">
        <f t="shared" si="7"/>
        <v>0.5</v>
      </c>
      <c r="G73">
        <f>Test_Length_Start_Analysis[[#This Row],[Column2]]</f>
        <v>4.6957463124706167E-2</v>
      </c>
      <c r="H73">
        <f>Test_Length_Start_Analysis[[#This Row],[Column3]]</f>
        <v>5.8978658914078039E-2</v>
      </c>
      <c r="J73" s="7">
        <v>18</v>
      </c>
      <c r="K73" s="1">
        <v>4.1157988094314306E-2</v>
      </c>
      <c r="L73" s="1">
        <v>4.3818587839252743E-2</v>
      </c>
      <c r="N73">
        <f t="shared" si="8"/>
        <v>18</v>
      </c>
      <c r="O73">
        <f t="shared" si="9"/>
        <v>4.1157988094314306E-2</v>
      </c>
      <c r="P73">
        <f t="shared" si="10"/>
        <v>4.3818587839252743E-2</v>
      </c>
    </row>
    <row r="74" spans="1:16" x14ac:dyDescent="0.25">
      <c r="A74" s="1" t="s">
        <v>94</v>
      </c>
      <c r="B74">
        <v>8.1377184503738376E-2</v>
      </c>
      <c r="C74">
        <v>9.0877639710297414E-2</v>
      </c>
      <c r="E74">
        <f t="shared" si="6"/>
        <v>4</v>
      </c>
      <c r="F74" s="2">
        <f t="shared" si="7"/>
        <v>1</v>
      </c>
      <c r="G74">
        <f>Test_Length_Start_Analysis[[#This Row],[Column2]]</f>
        <v>8.1377184503738376E-2</v>
      </c>
      <c r="H74">
        <f>Test_Length_Start_Analysis[[#This Row],[Column3]]</f>
        <v>9.0877639710297414E-2</v>
      </c>
      <c r="J74" s="7">
        <v>19</v>
      </c>
      <c r="K74" s="1">
        <v>3.7063247590915928E-2</v>
      </c>
      <c r="L74" s="1">
        <v>3.8773048493872628E-2</v>
      </c>
      <c r="N74">
        <f t="shared" si="8"/>
        <v>19</v>
      </c>
      <c r="O74">
        <f t="shared" si="9"/>
        <v>3.7063247590915928E-2</v>
      </c>
      <c r="P74">
        <f t="shared" si="10"/>
        <v>3.8773048493872628E-2</v>
      </c>
    </row>
    <row r="75" spans="1:16" x14ac:dyDescent="0.25">
      <c r="A75" s="1" t="s">
        <v>95</v>
      </c>
      <c r="B75">
        <v>0.10185609438218457</v>
      </c>
      <c r="C75">
        <v>0.12277270514958834</v>
      </c>
      <c r="E75">
        <f t="shared" si="6"/>
        <v>4</v>
      </c>
      <c r="F75" s="2">
        <f t="shared" si="7"/>
        <v>1.5</v>
      </c>
      <c r="G75">
        <f>Test_Length_Start_Analysis[[#This Row],[Column2]]</f>
        <v>0.10185609438218457</v>
      </c>
      <c r="H75">
        <f>Test_Length_Start_Analysis[[#This Row],[Column3]]</f>
        <v>0.12277270514958834</v>
      </c>
      <c r="J75" s="7" t="s">
        <v>121</v>
      </c>
      <c r="K75" s="1">
        <v>0.95676439327328711</v>
      </c>
      <c r="L75" s="1">
        <v>0.97840055124806857</v>
      </c>
    </row>
    <row r="76" spans="1:16" x14ac:dyDescent="0.25">
      <c r="A76" s="1" t="s">
        <v>24</v>
      </c>
      <c r="B76">
        <v>1.4347646454953806E-2</v>
      </c>
      <c r="C76">
        <v>1.3258242526461093E-2</v>
      </c>
      <c r="E76">
        <f t="shared" si="6"/>
        <v>4</v>
      </c>
      <c r="F76" s="2">
        <f t="shared" si="7"/>
        <v>-2</v>
      </c>
      <c r="G76">
        <f>Test_Length_Start_Analysis[[#This Row],[Column2]]</f>
        <v>1.4347646454953806E-2</v>
      </c>
      <c r="H76">
        <f>Test_Length_Start_Analysis[[#This Row],[Column3]]</f>
        <v>1.3258242526461093E-2</v>
      </c>
    </row>
    <row r="77" spans="1:16" x14ac:dyDescent="0.25">
      <c r="A77" s="1" t="s">
        <v>96</v>
      </c>
      <c r="B77">
        <v>2.0907152805278693E-2</v>
      </c>
      <c r="C77">
        <v>1.4738055501074331E-2</v>
      </c>
      <c r="E77">
        <f t="shared" si="6"/>
        <v>5</v>
      </c>
      <c r="F77" s="2">
        <f t="shared" si="7"/>
        <v>0</v>
      </c>
      <c r="G77">
        <f>Test_Length_Start_Analysis[[#This Row],[Column2]]</f>
        <v>2.0907152805278693E-2</v>
      </c>
      <c r="H77">
        <f>Test_Length_Start_Analysis[[#This Row],[Column3]]</f>
        <v>1.4738055501074331E-2</v>
      </c>
      <c r="J77" s="6" t="s">
        <v>150</v>
      </c>
      <c r="K77" s="7">
        <v>1</v>
      </c>
    </row>
    <row r="78" spans="1:16" x14ac:dyDescent="0.25">
      <c r="A78" s="1" t="s">
        <v>97</v>
      </c>
      <c r="B78">
        <v>3.3713706514159239E-2</v>
      </c>
      <c r="C78">
        <v>4.4924427939893319E-2</v>
      </c>
      <c r="E78">
        <f t="shared" si="6"/>
        <v>5</v>
      </c>
      <c r="F78" s="2">
        <f t="shared" si="7"/>
        <v>0.5</v>
      </c>
      <c r="G78">
        <f>Test_Length_Start_Analysis[[#This Row],[Column2]]</f>
        <v>3.3713706514159239E-2</v>
      </c>
      <c r="H78">
        <f>Test_Length_Start_Analysis[[#This Row],[Column3]]</f>
        <v>4.4924427939893319E-2</v>
      </c>
    </row>
    <row r="79" spans="1:16" x14ac:dyDescent="0.25">
      <c r="A79" s="1" t="s">
        <v>98</v>
      </c>
      <c r="B79">
        <v>6.8832664950242262E-2</v>
      </c>
      <c r="C79">
        <v>8.3158707383621952E-2</v>
      </c>
      <c r="E79">
        <f t="shared" si="6"/>
        <v>5</v>
      </c>
      <c r="F79" s="2">
        <f t="shared" si="7"/>
        <v>1</v>
      </c>
      <c r="G79">
        <f>Test_Length_Start_Analysis[[#This Row],[Column2]]</f>
        <v>6.8832664950242262E-2</v>
      </c>
      <c r="H79">
        <f>Test_Length_Start_Analysis[[#This Row],[Column3]]</f>
        <v>8.3158707383621952E-2</v>
      </c>
      <c r="J79" s="6" t="s">
        <v>120</v>
      </c>
      <c r="K79" t="s">
        <v>151</v>
      </c>
      <c r="L79" t="s">
        <v>152</v>
      </c>
    </row>
    <row r="80" spans="1:16" x14ac:dyDescent="0.25">
      <c r="A80" s="1" t="s">
        <v>99</v>
      </c>
      <c r="B80">
        <v>9.5200364337779342E-2</v>
      </c>
      <c r="C80">
        <v>0.10985814600302482</v>
      </c>
      <c r="E80">
        <f t="shared" si="6"/>
        <v>5</v>
      </c>
      <c r="F80" s="2">
        <f t="shared" si="7"/>
        <v>1.5</v>
      </c>
      <c r="G80">
        <f>Test_Length_Start_Analysis[[#This Row],[Column2]]</f>
        <v>9.5200364337779342E-2</v>
      </c>
      <c r="H80">
        <f>Test_Length_Start_Analysis[[#This Row],[Column3]]</f>
        <v>0.10985814600302482</v>
      </c>
      <c r="J80" s="7">
        <v>0</v>
      </c>
      <c r="K80" s="1">
        <v>9.918055545093786E-2</v>
      </c>
      <c r="L80" s="1">
        <v>0.10818572883862489</v>
      </c>
      <c r="N80">
        <f t="shared" si="8"/>
        <v>0</v>
      </c>
      <c r="O80">
        <f t="shared" si="9"/>
        <v>9.918055545093786E-2</v>
      </c>
      <c r="P80">
        <f t="shared" si="10"/>
        <v>0.10818572883862489</v>
      </c>
    </row>
    <row r="81" spans="1:16" x14ac:dyDescent="0.25">
      <c r="A81" s="1" t="s">
        <v>25</v>
      </c>
      <c r="B81">
        <v>2.9295222051025041E-2</v>
      </c>
      <c r="C81">
        <v>1.8680003443351766E-2</v>
      </c>
      <c r="E81">
        <f t="shared" si="6"/>
        <v>5</v>
      </c>
      <c r="F81" s="2">
        <f t="shared" si="7"/>
        <v>-2</v>
      </c>
      <c r="G81">
        <f>Test_Length_Start_Analysis[[#This Row],[Column2]]</f>
        <v>2.9295222051025041E-2</v>
      </c>
      <c r="H81">
        <f>Test_Length_Start_Analysis[[#This Row],[Column3]]</f>
        <v>1.8680003443351766E-2</v>
      </c>
      <c r="J81" s="7">
        <v>1</v>
      </c>
      <c r="K81" s="1">
        <v>0.1076821449269226</v>
      </c>
      <c r="L81" s="1">
        <v>0.11657755841643516</v>
      </c>
      <c r="N81">
        <f t="shared" si="8"/>
        <v>1</v>
      </c>
      <c r="O81">
        <f t="shared" si="9"/>
        <v>0.1076821449269226</v>
      </c>
      <c r="P81">
        <f t="shared" si="10"/>
        <v>0.11657755841643516</v>
      </c>
    </row>
    <row r="82" spans="1:16" x14ac:dyDescent="0.25">
      <c r="A82" s="1" t="s">
        <v>100</v>
      </c>
      <c r="B82">
        <v>2.4249141232768393E-2</v>
      </c>
      <c r="C82">
        <v>2.0080904474471875E-2</v>
      </c>
      <c r="E82">
        <f t="shared" si="6"/>
        <v>6</v>
      </c>
      <c r="F82" s="2">
        <f t="shared" si="7"/>
        <v>0</v>
      </c>
      <c r="G82">
        <f>Test_Length_Start_Analysis[[#This Row],[Column2]]</f>
        <v>2.4249141232768393E-2</v>
      </c>
      <c r="H82">
        <f>Test_Length_Start_Analysis[[#This Row],[Column3]]</f>
        <v>2.0080904474471875E-2</v>
      </c>
      <c r="J82" s="7">
        <v>2</v>
      </c>
      <c r="K82" s="1">
        <v>8.6205775931794043E-2</v>
      </c>
      <c r="L82" s="1">
        <v>7.4937861914718767E-2</v>
      </c>
      <c r="N82">
        <f t="shared" si="8"/>
        <v>2</v>
      </c>
      <c r="O82">
        <f t="shared" si="9"/>
        <v>8.6205775931794043E-2</v>
      </c>
      <c r="P82">
        <f t="shared" si="10"/>
        <v>7.4937861914718767E-2</v>
      </c>
    </row>
    <row r="83" spans="1:16" x14ac:dyDescent="0.25">
      <c r="A83" s="1" t="s">
        <v>101</v>
      </c>
      <c r="B83">
        <v>7.6173080548154096E-2</v>
      </c>
      <c r="C83">
        <v>7.1470535745176964E-2</v>
      </c>
      <c r="E83">
        <f t="shared" si="6"/>
        <v>6</v>
      </c>
      <c r="F83" s="2">
        <f t="shared" si="7"/>
        <v>0.5</v>
      </c>
      <c r="G83">
        <f>Test_Length_Start_Analysis[[#This Row],[Column2]]</f>
        <v>7.6173080548154096E-2</v>
      </c>
      <c r="H83">
        <f>Test_Length_Start_Analysis[[#This Row],[Column3]]</f>
        <v>7.1470535745176964E-2</v>
      </c>
      <c r="J83" s="7">
        <v>3</v>
      </c>
      <c r="K83" s="1">
        <v>9.4111452161350931E-2</v>
      </c>
      <c r="L83" s="1">
        <v>9.8910895100825555E-2</v>
      </c>
      <c r="N83">
        <f t="shared" si="8"/>
        <v>3</v>
      </c>
      <c r="O83">
        <f t="shared" si="9"/>
        <v>9.4111452161350931E-2</v>
      </c>
      <c r="P83">
        <f t="shared" si="10"/>
        <v>9.8910895100825555E-2</v>
      </c>
    </row>
    <row r="84" spans="1:16" x14ac:dyDescent="0.25">
      <c r="A84" s="1" t="s">
        <v>102</v>
      </c>
      <c r="B84">
        <v>7.1991940566646373E-2</v>
      </c>
      <c r="C84">
        <v>8.4620398659043694E-2</v>
      </c>
      <c r="E84">
        <f t="shared" si="6"/>
        <v>6</v>
      </c>
      <c r="F84" s="2">
        <f t="shared" si="7"/>
        <v>1</v>
      </c>
      <c r="G84">
        <f>Test_Length_Start_Analysis[[#This Row],[Column2]]</f>
        <v>7.1991940566646373E-2</v>
      </c>
      <c r="H84">
        <f>Test_Length_Start_Analysis[[#This Row],[Column3]]</f>
        <v>8.4620398659043694E-2</v>
      </c>
      <c r="J84" s="7">
        <v>4</v>
      </c>
      <c r="K84" s="1">
        <v>8.1377184503738376E-2</v>
      </c>
      <c r="L84" s="1">
        <v>9.0877639710297414E-2</v>
      </c>
      <c r="N84">
        <f t="shared" si="8"/>
        <v>4</v>
      </c>
      <c r="O84">
        <f t="shared" si="9"/>
        <v>8.1377184503738376E-2</v>
      </c>
      <c r="P84">
        <f t="shared" si="10"/>
        <v>9.0877639710297414E-2</v>
      </c>
    </row>
    <row r="85" spans="1:16" x14ac:dyDescent="0.25">
      <c r="A85" s="1" t="s">
        <v>103</v>
      </c>
      <c r="B85">
        <v>0.11658418829293457</v>
      </c>
      <c r="C85">
        <v>0.11496501175225546</v>
      </c>
      <c r="E85">
        <f t="shared" si="6"/>
        <v>6</v>
      </c>
      <c r="F85" s="2">
        <f t="shared" si="7"/>
        <v>1.5</v>
      </c>
      <c r="G85">
        <f>Test_Length_Start_Analysis[[#This Row],[Column2]]</f>
        <v>0.11658418829293457</v>
      </c>
      <c r="H85">
        <f>Test_Length_Start_Analysis[[#This Row],[Column3]]</f>
        <v>0.11496501175225546</v>
      </c>
      <c r="J85" s="7">
        <v>5</v>
      </c>
      <c r="K85" s="1">
        <v>6.8832664950242262E-2</v>
      </c>
      <c r="L85" s="1">
        <v>8.3158707383621952E-2</v>
      </c>
      <c r="N85">
        <f t="shared" si="8"/>
        <v>5</v>
      </c>
      <c r="O85">
        <f t="shared" si="9"/>
        <v>6.8832664950242262E-2</v>
      </c>
      <c r="P85">
        <f t="shared" si="10"/>
        <v>8.3158707383621952E-2</v>
      </c>
    </row>
    <row r="86" spans="1:16" x14ac:dyDescent="0.25">
      <c r="A86" s="1" t="s">
        <v>26</v>
      </c>
      <c r="B86">
        <v>3.0352684739791941E-2</v>
      </c>
      <c r="C86">
        <v>1.779684328757514E-2</v>
      </c>
      <c r="E86">
        <f t="shared" si="6"/>
        <v>6</v>
      </c>
      <c r="F86" s="2">
        <f t="shared" si="7"/>
        <v>-2</v>
      </c>
      <c r="G86">
        <f>Test_Length_Start_Analysis[[#This Row],[Column2]]</f>
        <v>3.0352684739791941E-2</v>
      </c>
      <c r="H86">
        <f>Test_Length_Start_Analysis[[#This Row],[Column3]]</f>
        <v>1.779684328757514E-2</v>
      </c>
      <c r="J86" s="7">
        <v>6</v>
      </c>
      <c r="K86" s="1">
        <v>7.1991940566646373E-2</v>
      </c>
      <c r="L86" s="1">
        <v>8.4620398659043694E-2</v>
      </c>
      <c r="N86">
        <f t="shared" si="8"/>
        <v>6</v>
      </c>
      <c r="O86">
        <f t="shared" si="9"/>
        <v>7.1991940566646373E-2</v>
      </c>
      <c r="P86">
        <f t="shared" si="10"/>
        <v>8.4620398659043694E-2</v>
      </c>
    </row>
    <row r="87" spans="1:16" x14ac:dyDescent="0.25">
      <c r="A87" s="1" t="s">
        <v>104</v>
      </c>
      <c r="B87">
        <v>1.9373931913798485E-2</v>
      </c>
      <c r="C87">
        <v>1.8944645796762496E-2</v>
      </c>
      <c r="E87">
        <f t="shared" si="6"/>
        <v>7</v>
      </c>
      <c r="F87" s="2">
        <f t="shared" si="7"/>
        <v>0</v>
      </c>
      <c r="G87">
        <f>Test_Length_Start_Analysis[[#This Row],[Column2]]</f>
        <v>1.9373931913798485E-2</v>
      </c>
      <c r="H87">
        <f>Test_Length_Start_Analysis[[#This Row],[Column3]]</f>
        <v>1.8944645796762496E-2</v>
      </c>
      <c r="J87" s="7">
        <v>7</v>
      </c>
      <c r="K87" s="1">
        <v>9.2614213859747024E-2</v>
      </c>
      <c r="L87" s="1">
        <v>0.10252336141259047</v>
      </c>
      <c r="N87">
        <f t="shared" si="8"/>
        <v>7</v>
      </c>
      <c r="O87">
        <f t="shared" si="9"/>
        <v>9.2614213859747024E-2</v>
      </c>
      <c r="P87">
        <f t="shared" si="10"/>
        <v>0.10252336141259047</v>
      </c>
    </row>
    <row r="88" spans="1:16" x14ac:dyDescent="0.25">
      <c r="A88" s="1" t="s">
        <v>105</v>
      </c>
      <c r="B88">
        <v>6.2151557873386318E-2</v>
      </c>
      <c r="C88">
        <v>5.6087383395404075E-2</v>
      </c>
      <c r="E88">
        <f t="shared" si="6"/>
        <v>7</v>
      </c>
      <c r="F88" s="2">
        <f t="shared" si="7"/>
        <v>0.5</v>
      </c>
      <c r="G88">
        <f>Test_Length_Start_Analysis[[#This Row],[Column2]]</f>
        <v>6.2151557873386318E-2</v>
      </c>
      <c r="H88">
        <f>Test_Length_Start_Analysis[[#This Row],[Column3]]</f>
        <v>5.6087383395404075E-2</v>
      </c>
      <c r="J88" s="7">
        <v>8</v>
      </c>
      <c r="K88" s="1">
        <v>7.4245320633550854E-2</v>
      </c>
      <c r="L88" s="1">
        <v>8.171579200135011E-2</v>
      </c>
      <c r="N88">
        <f t="shared" si="8"/>
        <v>8</v>
      </c>
      <c r="O88">
        <f t="shared" si="9"/>
        <v>7.4245320633550854E-2</v>
      </c>
      <c r="P88">
        <f t="shared" si="10"/>
        <v>8.171579200135011E-2</v>
      </c>
    </row>
    <row r="89" spans="1:16" x14ac:dyDescent="0.25">
      <c r="A89" s="1" t="s">
        <v>106</v>
      </c>
      <c r="B89">
        <v>9.2614213859747024E-2</v>
      </c>
      <c r="C89">
        <v>0.10252336141259047</v>
      </c>
      <c r="E89">
        <f t="shared" si="6"/>
        <v>7</v>
      </c>
      <c r="F89" s="2">
        <f t="shared" si="7"/>
        <v>1</v>
      </c>
      <c r="G89">
        <f>Test_Length_Start_Analysis[[#This Row],[Column2]]</f>
        <v>9.2614213859747024E-2</v>
      </c>
      <c r="H89">
        <f>Test_Length_Start_Analysis[[#This Row],[Column3]]</f>
        <v>0.10252336141259047</v>
      </c>
      <c r="J89" s="7">
        <v>9</v>
      </c>
      <c r="K89" s="1">
        <v>8.0194724436644216E-2</v>
      </c>
      <c r="L89" s="1">
        <v>8.5221727644656894E-2</v>
      </c>
      <c r="N89">
        <f t="shared" si="8"/>
        <v>9</v>
      </c>
      <c r="O89">
        <f t="shared" si="9"/>
        <v>8.0194724436644216E-2</v>
      </c>
      <c r="P89">
        <f t="shared" si="10"/>
        <v>8.5221727644656894E-2</v>
      </c>
    </row>
    <row r="90" spans="1:16" x14ac:dyDescent="0.25">
      <c r="A90" s="1" t="s">
        <v>107</v>
      </c>
      <c r="B90">
        <v>8.1622538071814674E-2</v>
      </c>
      <c r="C90">
        <v>9.4179734809858723E-2</v>
      </c>
      <c r="E90">
        <f t="shared" si="6"/>
        <v>7</v>
      </c>
      <c r="F90" s="2">
        <f t="shared" si="7"/>
        <v>1.5</v>
      </c>
      <c r="G90">
        <f>Test_Length_Start_Analysis[[#This Row],[Column2]]</f>
        <v>8.1622538071814674E-2</v>
      </c>
      <c r="H90">
        <f>Test_Length_Start_Analysis[[#This Row],[Column3]]</f>
        <v>9.4179734809858723E-2</v>
      </c>
      <c r="J90" s="7">
        <v>10</v>
      </c>
      <c r="K90" s="1">
        <v>0.12713653710652068</v>
      </c>
      <c r="L90" s="1">
        <v>0.12043195076730243</v>
      </c>
      <c r="N90">
        <f t="shared" si="8"/>
        <v>10</v>
      </c>
      <c r="O90">
        <f t="shared" si="9"/>
        <v>0.12713653710652068</v>
      </c>
      <c r="P90">
        <f t="shared" si="10"/>
        <v>0.12043195076730243</v>
      </c>
    </row>
    <row r="91" spans="1:16" x14ac:dyDescent="0.25">
      <c r="A91" s="1" t="s">
        <v>27</v>
      </c>
      <c r="B91">
        <v>2.3446003269141546E-2</v>
      </c>
      <c r="C91">
        <v>1.70489197203414E-2</v>
      </c>
      <c r="E91">
        <f t="shared" si="6"/>
        <v>7</v>
      </c>
      <c r="F91" s="2">
        <f t="shared" si="7"/>
        <v>-2</v>
      </c>
      <c r="G91">
        <f>Test_Length_Start_Analysis[[#This Row],[Column2]]</f>
        <v>2.3446003269141546E-2</v>
      </c>
      <c r="H91">
        <f>Test_Length_Start_Analysis[[#This Row],[Column3]]</f>
        <v>1.70489197203414E-2</v>
      </c>
      <c r="J91" s="7">
        <v>11</v>
      </c>
      <c r="K91" s="1">
        <v>8.5648517767102972E-2</v>
      </c>
      <c r="L91" s="1">
        <v>8.6534595325139074E-2</v>
      </c>
      <c r="N91">
        <f t="shared" si="8"/>
        <v>11</v>
      </c>
      <c r="O91">
        <f t="shared" si="9"/>
        <v>8.5648517767102972E-2</v>
      </c>
      <c r="P91">
        <f t="shared" si="10"/>
        <v>8.6534595325139074E-2</v>
      </c>
    </row>
    <row r="92" spans="1:16" x14ac:dyDescent="0.25">
      <c r="A92" s="1" t="s">
        <v>108</v>
      </c>
      <c r="B92">
        <v>3.3645004399856245E-2</v>
      </c>
      <c r="C92">
        <v>1.6839917975806168E-2</v>
      </c>
      <c r="E92">
        <f t="shared" si="6"/>
        <v>8</v>
      </c>
      <c r="F92" s="2">
        <f t="shared" si="7"/>
        <v>0</v>
      </c>
      <c r="G92">
        <f>Test_Length_Start_Analysis[[#This Row],[Column2]]</f>
        <v>3.3645004399856245E-2</v>
      </c>
      <c r="H92">
        <f>Test_Length_Start_Analysis[[#This Row],[Column3]]</f>
        <v>1.6839917975806168E-2</v>
      </c>
      <c r="J92" s="7">
        <v>12</v>
      </c>
      <c r="K92" s="1">
        <v>0.1044121890496582</v>
      </c>
      <c r="L92" s="1">
        <v>0.11430723126136909</v>
      </c>
      <c r="N92">
        <f t="shared" si="8"/>
        <v>12</v>
      </c>
      <c r="O92">
        <f t="shared" si="9"/>
        <v>0.1044121890496582</v>
      </c>
      <c r="P92">
        <f t="shared" si="10"/>
        <v>0.11430723126136909</v>
      </c>
    </row>
    <row r="93" spans="1:16" x14ac:dyDescent="0.25">
      <c r="A93" s="1" t="s">
        <v>109</v>
      </c>
      <c r="B93">
        <v>4.3555901517827122E-2</v>
      </c>
      <c r="C93">
        <v>4.4258645541731458E-2</v>
      </c>
      <c r="E93">
        <f t="shared" si="6"/>
        <v>8</v>
      </c>
      <c r="F93" s="2">
        <f t="shared" si="7"/>
        <v>0.5</v>
      </c>
      <c r="G93">
        <f>Test_Length_Start_Analysis[[#This Row],[Column2]]</f>
        <v>4.3555901517827122E-2</v>
      </c>
      <c r="H93">
        <f>Test_Length_Start_Analysis[[#This Row],[Column3]]</f>
        <v>4.4258645541731458E-2</v>
      </c>
      <c r="J93" s="7">
        <v>13</v>
      </c>
      <c r="K93" s="1">
        <v>8.181702662870706E-2</v>
      </c>
      <c r="L93" s="1">
        <v>6.9791092045350903E-2</v>
      </c>
      <c r="N93">
        <f t="shared" si="8"/>
        <v>13</v>
      </c>
      <c r="O93">
        <f t="shared" si="9"/>
        <v>8.181702662870706E-2</v>
      </c>
      <c r="P93">
        <f t="shared" si="10"/>
        <v>6.9791092045350903E-2</v>
      </c>
    </row>
    <row r="94" spans="1:16" x14ac:dyDescent="0.25">
      <c r="A94" s="1" t="s">
        <v>110</v>
      </c>
      <c r="B94">
        <v>7.4245320633550854E-2</v>
      </c>
      <c r="C94">
        <v>8.171579200135011E-2</v>
      </c>
      <c r="E94">
        <f t="shared" si="6"/>
        <v>8</v>
      </c>
      <c r="F94" s="2">
        <f t="shared" si="7"/>
        <v>1</v>
      </c>
      <c r="G94">
        <f>Test_Length_Start_Analysis[[#This Row],[Column2]]</f>
        <v>7.4245320633550854E-2</v>
      </c>
      <c r="H94">
        <f>Test_Length_Start_Analysis[[#This Row],[Column3]]</f>
        <v>8.171579200135011E-2</v>
      </c>
      <c r="J94" s="7">
        <v>14</v>
      </c>
      <c r="K94" s="1">
        <v>6.2373260063939166E-2</v>
      </c>
      <c r="L94" s="1">
        <v>6.6103377807224278E-2</v>
      </c>
      <c r="N94">
        <f t="shared" si="8"/>
        <v>14</v>
      </c>
      <c r="O94">
        <f t="shared" si="9"/>
        <v>6.2373260063939166E-2</v>
      </c>
      <c r="P94">
        <f t="shared" si="10"/>
        <v>6.6103377807224278E-2</v>
      </c>
    </row>
    <row r="95" spans="1:16" x14ac:dyDescent="0.25">
      <c r="A95" s="1" t="s">
        <v>111</v>
      </c>
      <c r="B95">
        <v>0.10206404554331291</v>
      </c>
      <c r="C95">
        <v>0.11934199127198336</v>
      </c>
      <c r="E95">
        <f t="shared" si="6"/>
        <v>8</v>
      </c>
      <c r="F95" s="2">
        <f t="shared" si="7"/>
        <v>1.5</v>
      </c>
      <c r="G95">
        <f>Test_Length_Start_Analysis[[#This Row],[Column2]]</f>
        <v>0.10206404554331291</v>
      </c>
      <c r="H95">
        <f>Test_Length_Start_Analysis[[#This Row],[Column3]]</f>
        <v>0.11934199127198336</v>
      </c>
      <c r="J95" s="7">
        <v>15</v>
      </c>
      <c r="K95" s="1">
        <v>7.0255602219217769E-2</v>
      </c>
      <c r="L95" s="1">
        <v>6.7262729139410629E-2</v>
      </c>
      <c r="N95">
        <f t="shared" si="8"/>
        <v>15</v>
      </c>
      <c r="O95">
        <f t="shared" si="9"/>
        <v>7.0255602219217769E-2</v>
      </c>
      <c r="P95">
        <f t="shared" si="10"/>
        <v>6.7262729139410629E-2</v>
      </c>
    </row>
    <row r="96" spans="1:16" x14ac:dyDescent="0.25">
      <c r="A96" s="1" t="s">
        <v>28</v>
      </c>
      <c r="B96">
        <v>1.9456756693560392E-2</v>
      </c>
      <c r="C96">
        <v>1.4084759251324377E-2</v>
      </c>
      <c r="E96">
        <f t="shared" si="6"/>
        <v>8</v>
      </c>
      <c r="F96" s="2">
        <f t="shared" si="7"/>
        <v>-2</v>
      </c>
      <c r="G96">
        <f>Test_Length_Start_Analysis[[#This Row],[Column2]]</f>
        <v>1.9456756693560392E-2</v>
      </c>
      <c r="H96">
        <f>Test_Length_Start_Analysis[[#This Row],[Column3]]</f>
        <v>1.4084759251324377E-2</v>
      </c>
      <c r="J96" s="7">
        <v>16</v>
      </c>
      <c r="K96" s="1">
        <v>6.9573683435674924E-2</v>
      </c>
      <c r="L96" s="1">
        <v>8.7936966550486648E-2</v>
      </c>
      <c r="N96">
        <f t="shared" si="8"/>
        <v>16</v>
      </c>
      <c r="O96">
        <f t="shared" si="9"/>
        <v>6.9573683435674924E-2</v>
      </c>
      <c r="P96">
        <f t="shared" si="10"/>
        <v>8.7936966550486648E-2</v>
      </c>
    </row>
    <row r="97" spans="1:16" x14ac:dyDescent="0.25">
      <c r="A97" s="1" t="s">
        <v>112</v>
      </c>
      <c r="B97">
        <v>3.2429627880159843E-2</v>
      </c>
      <c r="C97">
        <v>2.1378548354816927E-2</v>
      </c>
      <c r="E97">
        <f t="shared" si="6"/>
        <v>9</v>
      </c>
      <c r="F97" s="2">
        <f t="shared" si="7"/>
        <v>0</v>
      </c>
      <c r="G97">
        <f>Test_Length_Start_Analysis[[#This Row],[Column2]]</f>
        <v>3.2429627880159843E-2</v>
      </c>
      <c r="H97">
        <f>Test_Length_Start_Analysis[[#This Row],[Column3]]</f>
        <v>2.1378548354816927E-2</v>
      </c>
      <c r="J97" s="7">
        <v>17</v>
      </c>
      <c r="K97" s="1">
        <v>9.0261415639003625E-2</v>
      </c>
      <c r="L97" s="1">
        <v>9.2767016459735438E-2</v>
      </c>
      <c r="N97">
        <f t="shared" si="8"/>
        <v>17</v>
      </c>
      <c r="O97">
        <f t="shared" si="9"/>
        <v>9.0261415639003625E-2</v>
      </c>
      <c r="P97">
        <f t="shared" si="10"/>
        <v>9.2767016459735438E-2</v>
      </c>
    </row>
    <row r="98" spans="1:16" x14ac:dyDescent="0.25">
      <c r="A98" s="1" t="s">
        <v>113</v>
      </c>
      <c r="B98">
        <v>5.0509606009579933E-2</v>
      </c>
      <c r="C98">
        <v>4.1777905737484168E-2</v>
      </c>
      <c r="E98">
        <f t="shared" si="6"/>
        <v>9</v>
      </c>
      <c r="F98" s="2">
        <f t="shared" si="7"/>
        <v>0.5</v>
      </c>
      <c r="G98">
        <f>Test_Length_Start_Analysis[[#This Row],[Column2]]</f>
        <v>5.0509606009579933E-2</v>
      </c>
      <c r="H98">
        <f>Test_Length_Start_Analysis[[#This Row],[Column3]]</f>
        <v>4.1777905737484168E-2</v>
      </c>
      <c r="J98" s="7">
        <v>18</v>
      </c>
      <c r="K98" s="1">
        <v>7.6939732717477269E-2</v>
      </c>
      <c r="L98" s="1">
        <v>8.5215901241889241E-2</v>
      </c>
      <c r="N98">
        <f t="shared" si="8"/>
        <v>18</v>
      </c>
      <c r="O98">
        <f t="shared" si="9"/>
        <v>7.6939732717477269E-2</v>
      </c>
      <c r="P98">
        <f t="shared" si="10"/>
        <v>8.5215901241889241E-2</v>
      </c>
    </row>
    <row r="99" spans="1:16" x14ac:dyDescent="0.25">
      <c r="A99" s="1" t="s">
        <v>114</v>
      </c>
      <c r="B99">
        <v>8.0194724436644216E-2</v>
      </c>
      <c r="C99">
        <v>8.5221727644656894E-2</v>
      </c>
      <c r="E99">
        <f t="shared" si="6"/>
        <v>9</v>
      </c>
      <c r="F99" s="2">
        <f t="shared" si="7"/>
        <v>1</v>
      </c>
      <c r="G99">
        <f>Test_Length_Start_Analysis[[#This Row],[Column2]]</f>
        <v>8.0194724436644216E-2</v>
      </c>
      <c r="H99">
        <f>Test_Length_Start_Analysis[[#This Row],[Column3]]</f>
        <v>8.5221727644656894E-2</v>
      </c>
      <c r="J99" s="7">
        <v>19</v>
      </c>
      <c r="K99" s="1">
        <v>8.475685789369812E-2</v>
      </c>
      <c r="L99" s="1">
        <v>8.4791981054720647E-2</v>
      </c>
      <c r="N99">
        <f t="shared" si="8"/>
        <v>19</v>
      </c>
      <c r="O99">
        <f t="shared" si="9"/>
        <v>8.475685789369812E-2</v>
      </c>
      <c r="P99">
        <f t="shared" si="10"/>
        <v>8.4791981054720647E-2</v>
      </c>
    </row>
    <row r="100" spans="1:16" x14ac:dyDescent="0.25">
      <c r="A100" s="1" t="s">
        <v>115</v>
      </c>
      <c r="B100">
        <v>9.3848321146874261E-2</v>
      </c>
      <c r="C100">
        <v>0.10821828169497623</v>
      </c>
      <c r="E100">
        <f t="shared" si="6"/>
        <v>9</v>
      </c>
      <c r="F100" s="2">
        <f t="shared" si="7"/>
        <v>1.5</v>
      </c>
      <c r="G100">
        <f>Test_Length_Start_Analysis[[#This Row],[Column2]]</f>
        <v>9.3848321146874261E-2</v>
      </c>
      <c r="H100">
        <f>Test_Length_Start_Analysis[[#This Row],[Column3]]</f>
        <v>0.10821828169497623</v>
      </c>
      <c r="J100" s="7" t="s">
        <v>121</v>
      </c>
      <c r="K100" s="1">
        <v>1.7096107999425738</v>
      </c>
      <c r="L100" s="1">
        <v>1.801872512734793</v>
      </c>
    </row>
    <row r="101" spans="1:16" x14ac:dyDescent="0.25">
      <c r="A101" s="1" t="s">
        <v>29</v>
      </c>
      <c r="B101">
        <v>2.2610417910131329E-2</v>
      </c>
      <c r="C101">
        <v>1.8355534469875104E-2</v>
      </c>
      <c r="E101">
        <f t="shared" si="6"/>
        <v>9</v>
      </c>
      <c r="F101" s="2">
        <f t="shared" si="7"/>
        <v>-2</v>
      </c>
      <c r="G101">
        <f>Test_Length_Start_Analysis[[#This Row],[Column2]]</f>
        <v>2.2610417910131329E-2</v>
      </c>
      <c r="H101">
        <f>Test_Length_Start_Analysis[[#This Row],[Column3]]</f>
        <v>1.8355534469875104E-2</v>
      </c>
    </row>
    <row r="102" spans="1:16" x14ac:dyDescent="0.25">
      <c r="J102" s="6" t="s">
        <v>150</v>
      </c>
      <c r="K102" s="7">
        <v>1.5</v>
      </c>
    </row>
    <row r="104" spans="1:16" x14ac:dyDescent="0.25">
      <c r="J104" s="6" t="s">
        <v>120</v>
      </c>
      <c r="K104" t="s">
        <v>151</v>
      </c>
      <c r="L104" t="s">
        <v>152</v>
      </c>
    </row>
    <row r="105" spans="1:16" x14ac:dyDescent="0.25">
      <c r="J105" s="7">
        <v>0</v>
      </c>
      <c r="K105" s="1">
        <v>0.10734640978489736</v>
      </c>
      <c r="L105" s="1">
        <v>0.1321589091174849</v>
      </c>
      <c r="N105">
        <f t="shared" si="8"/>
        <v>0</v>
      </c>
      <c r="O105">
        <f t="shared" si="9"/>
        <v>0.10734640978489736</v>
      </c>
      <c r="P105">
        <f t="shared" si="10"/>
        <v>0.1321589091174849</v>
      </c>
    </row>
    <row r="106" spans="1:16" x14ac:dyDescent="0.25">
      <c r="J106" s="7">
        <v>1</v>
      </c>
      <c r="K106" s="1">
        <v>8.9344087883097001E-2</v>
      </c>
      <c r="L106" s="1">
        <v>9.169308367464922E-2</v>
      </c>
      <c r="N106">
        <f t="shared" si="8"/>
        <v>1</v>
      </c>
      <c r="O106">
        <f t="shared" si="9"/>
        <v>8.9344087883097001E-2</v>
      </c>
      <c r="P106">
        <f t="shared" si="10"/>
        <v>9.169308367464922E-2</v>
      </c>
    </row>
    <row r="107" spans="1:16" x14ac:dyDescent="0.25">
      <c r="J107" s="7">
        <v>2</v>
      </c>
      <c r="K107" s="1">
        <v>9.4007045999387862E-2</v>
      </c>
      <c r="L107" s="1">
        <v>0.10442551533704603</v>
      </c>
      <c r="N107">
        <f t="shared" si="8"/>
        <v>2</v>
      </c>
      <c r="O107">
        <f t="shared" si="9"/>
        <v>9.4007045999387862E-2</v>
      </c>
      <c r="P107">
        <f t="shared" si="10"/>
        <v>0.10442551533704603</v>
      </c>
    </row>
    <row r="108" spans="1:16" x14ac:dyDescent="0.25">
      <c r="J108" s="7">
        <v>3</v>
      </c>
      <c r="K108" s="1">
        <v>0.11004693790824804</v>
      </c>
      <c r="L108" s="1">
        <v>0.12036034530803301</v>
      </c>
      <c r="N108">
        <f t="shared" si="8"/>
        <v>3</v>
      </c>
      <c r="O108">
        <f t="shared" si="9"/>
        <v>0.11004693790824804</v>
      </c>
      <c r="P108">
        <f t="shared" si="10"/>
        <v>0.12036034530803301</v>
      </c>
    </row>
    <row r="109" spans="1:16" x14ac:dyDescent="0.25">
      <c r="J109" s="7">
        <v>4</v>
      </c>
      <c r="K109" s="1">
        <v>0.10185609438218457</v>
      </c>
      <c r="L109" s="1">
        <v>0.12277270514958834</v>
      </c>
      <c r="N109">
        <f t="shared" si="8"/>
        <v>4</v>
      </c>
      <c r="O109">
        <f t="shared" si="9"/>
        <v>0.10185609438218457</v>
      </c>
      <c r="P109">
        <f t="shared" si="10"/>
        <v>0.12277270514958834</v>
      </c>
    </row>
    <row r="110" spans="1:16" x14ac:dyDescent="0.25">
      <c r="J110" s="7">
        <v>5</v>
      </c>
      <c r="K110" s="1">
        <v>9.5200364337779342E-2</v>
      </c>
      <c r="L110" s="1">
        <v>0.10985814600302482</v>
      </c>
      <c r="N110">
        <f t="shared" si="8"/>
        <v>5</v>
      </c>
      <c r="O110">
        <f t="shared" si="9"/>
        <v>9.5200364337779342E-2</v>
      </c>
      <c r="P110">
        <f t="shared" si="10"/>
        <v>0.10985814600302482</v>
      </c>
    </row>
    <row r="111" spans="1:16" x14ac:dyDescent="0.25">
      <c r="J111" s="7">
        <v>6</v>
      </c>
      <c r="K111" s="1">
        <v>0.11658418829293457</v>
      </c>
      <c r="L111" s="1">
        <v>0.11496501175225546</v>
      </c>
      <c r="N111">
        <f t="shared" si="8"/>
        <v>6</v>
      </c>
      <c r="O111">
        <f t="shared" si="9"/>
        <v>0.11658418829293457</v>
      </c>
      <c r="P111">
        <f t="shared" si="10"/>
        <v>0.11496501175225546</v>
      </c>
    </row>
    <row r="112" spans="1:16" x14ac:dyDescent="0.25">
      <c r="J112" s="7">
        <v>7</v>
      </c>
      <c r="K112" s="1">
        <v>8.1622538071814674E-2</v>
      </c>
      <c r="L112" s="1">
        <v>9.4179734809858723E-2</v>
      </c>
      <c r="N112">
        <f t="shared" si="8"/>
        <v>7</v>
      </c>
      <c r="O112">
        <f t="shared" si="9"/>
        <v>8.1622538071814674E-2</v>
      </c>
      <c r="P112">
        <f t="shared" si="10"/>
        <v>9.4179734809858723E-2</v>
      </c>
    </row>
    <row r="113" spans="10:16" x14ac:dyDescent="0.25">
      <c r="J113" s="7">
        <v>8</v>
      </c>
      <c r="K113" s="1">
        <v>0.10206404554331291</v>
      </c>
      <c r="L113" s="1">
        <v>0.11934199127198336</v>
      </c>
      <c r="N113">
        <f t="shared" si="8"/>
        <v>8</v>
      </c>
      <c r="O113">
        <f t="shared" si="9"/>
        <v>0.10206404554331291</v>
      </c>
      <c r="P113">
        <f t="shared" si="10"/>
        <v>0.11934199127198336</v>
      </c>
    </row>
    <row r="114" spans="10:16" x14ac:dyDescent="0.25">
      <c r="J114" s="7">
        <v>9</v>
      </c>
      <c r="K114" s="1">
        <v>9.3848321146874261E-2</v>
      </c>
      <c r="L114" s="1">
        <v>0.10821828169497623</v>
      </c>
      <c r="N114">
        <f t="shared" si="8"/>
        <v>9</v>
      </c>
      <c r="O114">
        <f t="shared" si="9"/>
        <v>9.3848321146874261E-2</v>
      </c>
      <c r="P114">
        <f t="shared" si="10"/>
        <v>0.10821828169497623</v>
      </c>
    </row>
    <row r="115" spans="10:16" x14ac:dyDescent="0.25">
      <c r="J115" s="7">
        <v>10</v>
      </c>
      <c r="K115" s="1">
        <v>0.12628146711031496</v>
      </c>
      <c r="L115" s="1">
        <v>0.14590079195135011</v>
      </c>
      <c r="N115">
        <f t="shared" si="8"/>
        <v>10</v>
      </c>
      <c r="O115">
        <f t="shared" si="9"/>
        <v>0.12628146711031496</v>
      </c>
      <c r="P115">
        <f t="shared" si="10"/>
        <v>0.14590079195135011</v>
      </c>
    </row>
    <row r="116" spans="10:16" x14ac:dyDescent="0.25">
      <c r="J116" s="7">
        <v>11</v>
      </c>
      <c r="K116" s="1">
        <v>0.11028502562347678</v>
      </c>
      <c r="L116" s="1">
        <v>0.13072882662032045</v>
      </c>
      <c r="N116">
        <f t="shared" si="8"/>
        <v>11</v>
      </c>
      <c r="O116">
        <f t="shared" si="9"/>
        <v>0.11028502562347678</v>
      </c>
      <c r="P116">
        <f t="shared" si="10"/>
        <v>0.13072882662032045</v>
      </c>
    </row>
    <row r="117" spans="10:16" x14ac:dyDescent="0.25">
      <c r="J117" s="7">
        <v>12</v>
      </c>
      <c r="K117" s="1">
        <v>8.9697918052684789E-2</v>
      </c>
      <c r="L117" s="1">
        <v>0.10327028175880605</v>
      </c>
      <c r="N117">
        <f t="shared" si="8"/>
        <v>12</v>
      </c>
      <c r="O117">
        <f t="shared" si="9"/>
        <v>8.9697918052684789E-2</v>
      </c>
      <c r="P117">
        <f t="shared" si="10"/>
        <v>0.10327028175880605</v>
      </c>
    </row>
    <row r="118" spans="10:16" x14ac:dyDescent="0.25">
      <c r="J118" s="7">
        <v>13</v>
      </c>
      <c r="K118" s="1">
        <v>0.12680628080329914</v>
      </c>
      <c r="L118" s="1">
        <v>0.12270293007358445</v>
      </c>
      <c r="N118">
        <f t="shared" si="8"/>
        <v>13</v>
      </c>
      <c r="O118">
        <f t="shared" si="9"/>
        <v>0.12680628080329914</v>
      </c>
      <c r="P118">
        <f t="shared" si="10"/>
        <v>0.12270293007358445</v>
      </c>
    </row>
    <row r="119" spans="10:16" x14ac:dyDescent="0.25">
      <c r="J119" s="7">
        <v>14</v>
      </c>
      <c r="K119" s="1">
        <v>0.11934803324926452</v>
      </c>
      <c r="L119" s="1">
        <v>0.12394783549368868</v>
      </c>
      <c r="N119">
        <f t="shared" si="8"/>
        <v>14</v>
      </c>
      <c r="O119">
        <f t="shared" si="9"/>
        <v>0.11934803324926452</v>
      </c>
      <c r="P119">
        <f t="shared" si="10"/>
        <v>0.12394783549368868</v>
      </c>
    </row>
    <row r="120" spans="10:16" x14ac:dyDescent="0.25">
      <c r="J120" s="7">
        <v>15</v>
      </c>
      <c r="K120" s="1">
        <v>0.12576010281771094</v>
      </c>
      <c r="L120" s="1">
        <v>0.12564738820224847</v>
      </c>
      <c r="N120">
        <f t="shared" si="8"/>
        <v>15</v>
      </c>
      <c r="O120">
        <f t="shared" si="9"/>
        <v>0.12576010281771094</v>
      </c>
      <c r="P120">
        <f t="shared" si="10"/>
        <v>0.12564738820224847</v>
      </c>
    </row>
    <row r="121" spans="10:16" x14ac:dyDescent="0.25">
      <c r="J121" s="7">
        <v>16</v>
      </c>
      <c r="K121" s="1">
        <v>0.1253876025375836</v>
      </c>
      <c r="L121" s="1">
        <v>0.13714733788678671</v>
      </c>
      <c r="N121">
        <f t="shared" si="8"/>
        <v>16</v>
      </c>
      <c r="O121">
        <f t="shared" si="9"/>
        <v>0.1253876025375836</v>
      </c>
      <c r="P121">
        <f t="shared" si="10"/>
        <v>0.13714733788678671</v>
      </c>
    </row>
    <row r="122" spans="10:16" x14ac:dyDescent="0.25">
      <c r="J122" s="7">
        <v>17</v>
      </c>
      <c r="K122" s="1">
        <v>0.10631331399129991</v>
      </c>
      <c r="L122" s="1">
        <v>0.12751008729862706</v>
      </c>
      <c r="N122">
        <f t="shared" si="8"/>
        <v>17</v>
      </c>
      <c r="O122">
        <f t="shared" si="9"/>
        <v>0.10631331399129991</v>
      </c>
      <c r="P122">
        <f t="shared" si="10"/>
        <v>0.12751008729862706</v>
      </c>
    </row>
    <row r="123" spans="10:16" x14ac:dyDescent="0.25">
      <c r="J123" s="7">
        <v>18</v>
      </c>
      <c r="K123" s="1">
        <v>0.11127777878471394</v>
      </c>
      <c r="L123" s="1">
        <v>0.11921810360340987</v>
      </c>
      <c r="N123">
        <f t="shared" si="8"/>
        <v>18</v>
      </c>
      <c r="O123">
        <f t="shared" si="9"/>
        <v>0.11127777878471394</v>
      </c>
      <c r="P123">
        <f t="shared" si="10"/>
        <v>0.11921810360340987</v>
      </c>
    </row>
    <row r="124" spans="10:16" x14ac:dyDescent="0.25">
      <c r="J124" s="7">
        <v>19</v>
      </c>
      <c r="K124" s="1">
        <v>0.10144709256083549</v>
      </c>
      <c r="L124" s="1">
        <v>0.10989798147126222</v>
      </c>
      <c r="N124">
        <f t="shared" si="8"/>
        <v>19</v>
      </c>
      <c r="O124">
        <f t="shared" si="9"/>
        <v>0.10144709256083549</v>
      </c>
      <c r="P124">
        <f t="shared" si="10"/>
        <v>0.10989798147126222</v>
      </c>
    </row>
    <row r="125" spans="10:16" x14ac:dyDescent="0.25">
      <c r="J125" s="7" t="s">
        <v>121</v>
      </c>
      <c r="K125" s="1">
        <v>2.1345246488817144</v>
      </c>
      <c r="L125" s="1">
        <v>2.363945288478984</v>
      </c>
      <c r="N125" t="str">
        <f t="shared" si="8"/>
        <v>Total général</v>
      </c>
      <c r="O125">
        <f t="shared" si="9"/>
        <v>2.1345246488817144</v>
      </c>
      <c r="P125">
        <f t="shared" si="10"/>
        <v>2.363945288478984</v>
      </c>
    </row>
  </sheetData>
  <pageMargins left="0.7" right="0.7" top="0.75" bottom="0.75" header="0.3" footer="0.3"/>
  <drawing r:id="rId6"/>
  <tableParts count="2">
    <tablePart r:id="rId7"/>
    <tablePart r:id="rId8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1D4B-C289-4F61-ABD3-B1B1E2D0DE5E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6 1 2 d 1 6 2 - 6 5 8 5 - 4 f 7 f - 8 c 0 2 - 2 7 5 8 c 0 9 6 b 3 2 c "   x m l n s = " h t t p : / / s c h e m a s . m i c r o s o f t . c o m / D a t a M a s h u p " > A A A A A E A b A A B Q S w M E F A A C A A g A l Y v j V p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J W L 4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V i + N W I I q 0 D z Y Y A A C P 3 g A A E w A c A E Z v c m 1 1 b G F z L 1 N l Y 3 R p b 2 4 x L m 0 g o h g A K K A U A A A A A A A A A A A A A A A A A A A A A A A A A A A A 1 d 3 f b l z 3 e a j h c w O + B 0 I 9 c Q D B W O / 6 v x r o Y E N u 0 4 O i a L f d f V I V A i 2 P H Q I S a Z B U s I 3 A F 5 T r y I 2 V r u I o a f K s n d N t w / B o h h T 5 j U j q / Z E z 3 / N w e f N 4 c 3 d 7 9 e W H / / f L T z / 5 9 J O H X 1 / f X 7 6 5 + u r y 8 P j 6 n y + 3 3 z 3 + + v W X j 9 f 3 j 1 c v r t 5 e H j / 9 5 O r p n y / v 3 t + / u T x d 8 / L h N 5 9 / c f f m / b v L 7 e N n / 3 j z 9 v L 5 y 7 v b x 6 d f P H z 2 7 O X f v / r 3 h 8 v 9 w 6 v r 2 4 f L 2 3 e X V z + / 4 M O r X 9 0 8 / t P 7 r 1 8 9 3 H 3 7 + P r + 7 u u 7 x 9 f v r m 9 v v n / / 9 v r x 7 v 7 V 9 M X V 9 e 3 1 2 x 8 e b h 5 e / e v L l 6 9 / d b m 9 3 F 8 / X r 4 Z X / X 6 4 f L d h 9 / j L 9 7 B z 9 8 8 / O b Z L 5 7 / x x e X t z f v b h 4 v 9 y + e P X / 2 / O r l 3 d v 3 7 2 4 f X o z D M D y / + o f b N 3 f f 3 N x + 9 6 J x G Z 9 f / d v 7 u 8 f L l 4 8 / v L 2 8 + H j x 8 3 + 5 u 7 3 8 5 y + e f 5 j 1 7 5 5 9 9 c P 3 l 6 t 3 T 6 / 2 7 c 3 v f / f s a e q v r r 9 + e q m v 7 p 8 G + / b u / t 2 H t / D T S z 1 8 9 u G e e f 7 b 3 z 7 7 c G 1 P 7 8 H j T 6 / / e P m / j z 8 + v / r 5 + h H X T 7 h + x v U L r l 9 x / Y b r d 1 x / 4 P o G 3 a C J 0 8 h p 5 j R 0 m j q N n e Z O g 6 f J R 0 0 + 8 s 9 a k 4 + a f N T k o y Y f N f m o y U d N P m r y S Z N P m n z i h 7 k m n z T 5 p M k n T T 5 p 8 k m T T 5 p 8 1 u S z J p 8 1 + c z P c E 0 + a / J Z k 8 + a f N b k s y Z f N P m i y R d N v m j y h V / c N P m i y R d N v m j y R Z O v m n z V 5 K s m X z X 5 q s l X f l 3 X 5 K s m X z X 5 q s k 3 T b 5 p 8 k 2 T b 5 p 8 0 + S b J t / 4 V 5 o m 3 z T 5 p s l 3 T b 5 r 8 l 2 T 7 5 p 8 1 + S 7 J t 8 1 + c 6 / z T X 5 r s k P T X 5 o 8 k O T H 5 r 8 0 O S H J j 8 0 + a H J D 4 a M S 4 Y p M 7 B l B s b M w J o Z m D M D e 2 Z g 0 A w s m o F J M / A + O M k 5 3 g c O O h e d k 8 5 N 5 6 h z 1 T n r 2 H U x 7 G L Z x b S L b R f j L t Z d z L v Y d z H w Y u H F x I u N F y M v V l 7 M v N h 5 M f R i 6 c X U i 6 0 X Y y / W X s y 9 2 H s x + G L x x e S L z R e j L 1 Z f z L 7 Y f T H 8 Y v n F 9 I v t F + M v 1 l / M v 9 h / M Q B j A c Y E j A 0 Y I z B W Y M z A 2 I E x B G M J x h S M L R h j M N Z g z M H Y g z E I Y x H G J I x N G K M w V m H M w t i F M Q x j G c Y 0 j G 0 Y 4 z D W Y c z D 2 I c x E G M h x k S M j R g j M V Z i z M T Y i S M 7 c W Q n j u z E k Z 0 4 s h N H d u L I T h z Z i S M 7 c W Q n j u z E k Z 0 4 s h N H d u L I T h z Z i S M 7 c W Q n j u z E 0 d / / 8 z c A T 7 4 D y P v A 3 w P 0 N w H 9 X U B / G 9 D f B / Q 3 A t m J I z t x Z C e O 7 M S R n T i y E 0 d 2 4 s h O H N m J I z t x Z C e O 7 M S R n T i y E 0 d 2 4 s h O H N m J I z t x Z C e O 7 M S R n T i y E 0 d 2 4 s h O H N m J I z t x Z C e O 7 M S R n T i y E 0 d 2 4 s h O H N m J I z t x Z C e O 7 M S R n T i y E 0 d 2 4 s h O H N m J I z t x Z C e O 7 M S R n T i y E 0 d 2 4 s h O H N m J I z t x Z C e O 7 M S R n T i y E 0 d 2 4 s h O H N m J I z t x Z C e O 7 M S R n T i y E 0 d 2 4 s h O H N m J I z t x Z C e O 7 M S R n T i y E 0 d 2 4 s R O n N i J E z t x Y i d O 7 M S J n T i x E y d 2 4 s R O n N i J E z t x Y i d O 7 M S J n T i x E y d 2 4 s R O n N i J E z t x Y i d O 7 M S J n T i x E y d 2 4 s R O n N i J E z t x Y i d O 7 M T J P z H 2 j 4 z 9 M + O T H x r z P v C P j f 1 z Y / / g 2 D 8 5 9 o + O 2 Y k T O 3 F i J 0 7 s x I m d O L E T J 3 b i x E 6 c 2 I k T O 3 F i J 0 7 s x I m d O L E T J 3 b i x E 6 c 2 I k T O 3 F i J 0 7 s x I m d O L E T J 3 b i x E 6 c 2 I k T O 3 F i J 0 7 s x I m d O L E T J 3 b i x E 6 c 2 I k T O 3 F i J 0 7 s x I m d O L E T J 3 b i x E 6 c 2 I k T O 3 F i J 0 7 s x I m d O L E T J 3 b i x E 6 c 2 I k T O 3 F i J 0 7 s x I m d O L E T J 3 b i x E 6 c 2 I k T O 3 F i J 0 7 s x I m d O L M T Z 3 b i z E 6 c 2 Y k z O 3 F m J 8 7 s x J m d O L M T Z 3 b i z E 6 c 2 Y k z O 3 F m J 8 7 s x J m d O L M T Z 3 b i z E 6 c 2 Y k z O 3 F m J 8 7 s x J m d O L M T Z 3 b i z E 6 c 2 Y k z O 3 F m J 8 7 s x J m d O L M T Z 3 b i z E 6 c 2 Y k z O 3 F m J 8 7 s x N m P M f S D D P 0 o Q z / M 8 O R x h r w P / E h D P 9 T Q j z X 0 g w 3 Z i T M 7 c W Y n z u z E m Z 0 4 s x N n d u L M T p z Z i T M 7 c W Y n z u z E m Z 0 4 s x N n d u L M T p z Z i T M 7 c W Y n z u z E m Z 0 4 s x N n d u L M T p z Z i T M 7 c W Y n z u z E m Z 0 4 s x N n d u L M T p z Z i T M 7 c W Y n z u z E m Z 0 4 s x N n d u L M T p z Z i T M 7 c W Y n z u z E m Z 0 4 s x N n d u L M T p z Z i T M 7 c W Y n L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h Z 2 4 s B M X d u L C T l z Y i Q s 7 c W E n L u z E x c 9 K 8 d N S / L w U P z H F z 0 w 5 e W o K 7 w M / O c X P T v H T U 9 i J C z t x Y S c u 7 M S F n b i w E x d 2 4 s J O X N i J C z t x Y S c u 7 M S F n b i w E x d 2 4 s J O X N i J C z t x Y S c u 7 M S F n b i w E x d 2 4 s J O X N i J C z t x Y S c u 7 M S F n b i w E x d 2 4 s J O X N i J C z t x Y S c u 7 M S F n b i w E x d 2 4 s J O X N i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S V n b i y E 1 d 2 4 s p O X N m J K z t x Z S e u 7 M T V z 2 P 2 E 5 n 9 T G Y / l d n P Z f a T m U + e z c z 7 w M 9 n 9 h O a 2 Y k r O 3 F l J 6 7 s x J W d u L I T V 3 b i y k 5 c 2 Y k r O 3 F l J 6 7 s x J W d u L I T V 3 b i y k 5 c 2 Y k r O 3 F l J 6 7 s x J W d u L I T V 3 b i y k 5 c 2 Y k r O 3 F l J 6 7 s x J W d u L I T V 3 b i x k 7 c 2 I k b O 3 F j J 2 7 s x I 2 d u L E T N 3 b i x k 7 c 2 I k b O 3 F j J 2 7 s x I 2 d u L E T N 3 b i x k 7 c 2 I k b O 3 F j J 2 7 s x I 2 d u L E T N 3 b i x k 7 c 2 I k b O 3 F j J 2 7 s x I 2 d u L E T N 3 b i x k 7 c 2 I k b O 3 F j J 2 7 s x I 2 d u L E T N 3 b i x k 7 c 2 I k b O 3 F j J 2 7 s x I 2 d u L E T N 3 b i x k 7 c 2 I k b O 3 F j J 2 7 s x I 2 d u L E T N 3 b i x k 7 c 2 I k b O 3 F j J 2 7 s x I 2 d u L E T N 3 b i x k 7 c 2 I k b O 3 F j J 2 7 s x M 2 b b 7 z 6 x r t v v P z G 2 2 + 8 / s b 7 b 0 4 W 4 P A + 8 A o c d u L G T t z Y i R s 7 c W M n b u z E j Z 2 4 s R M 3 d u L G T t z Y i R s 7 c W M n b u z E j Z 2 4 s R M 3 d u L G T t z Y i R s 7 c W M n 7 u z E n Z 2 4 s x N 3 d u L O T t z Z i T s 7 c W c n 7 u z E n Z 2 4 s x N 3 d u L O T t z Z i T s 7 c W c n 7 u z E n Z 2 4 s x N 3 d u L O T t z Z i T s 7 c W c n 7 u z E n Z 2 4 s x N 3 d u L O T t z Z i T s 7 c W c n 7 u z E n Z 2 4 s x N 3 d u L O T t z Z i T s 7 c W c n 7 u z E n Z 2 4 s x N 3 d u L O T t z Z i T s 7 c W c n 7 u z E n Z 2 4 s x N 3 d u L O T t z Z i T s 7 c W c n 7 u z E n Z 2 4 s x N 3 d u L O T t z Z i T s 7 c W c n 7 u z E n Z 2 4 s x N 3 d u L O T t z Z i T s 7 c W c n 7 u z E n Z 2 4 s x N 3 d u L O T t z Z i T s 7 c f e u R C 9 L 9 L Z E r 0 v 0 v k Q v T P T G R K 9 M P N m Z y P u A n b i z E 3 d 2 4 s 5 O 3 N m J O z t x Z y f u 7 M S d n b i z E 3 d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F O P N i J B z v x Y C c e 7 M S D n X i w E w 9 2 4 s F O P L x d 2 + u 1 v V / b C 7 a 9 Y d s r t r 1 j 2 0 u 2 v W X 7 Z M 3 2 y Z 5 t L 9 o + 2 b R 9 s m r 7 Z N f 2 y b L t k 2 3 b J + u 2 T / Z t n y z c 9 s b t w S u 3 B + / c H r x 0 e / D W 7 c F r t w f v 3 R 6 8 e H v w 5 u 3 B q 7 c H 7 9 4 e v H x 7 8 P b t w e u 3 B + / f H r y A e / A G 7 s E r u A f v 4 B 6 8 h H v w F u 7 B a 7 g H 7 + E e v I h 7 8 C b u w a u 4 B + / i H r y M e / A 2 7 s H r u A f v 4 x 6 8 k H v w R u 7 B K 7 k H 7 + Q e v J R 7 8 F b u w W u 5 B + / l H r y Y e / B m 7 s G r u Q f v 5 h 6 8 n H v w d u 7 B 6 7 k H 7 + c e v K B 7 8 I b u w S u 6 B + / o H r y k e / C W 7 s F r u g f v 6 R 6 8 q H v w p u 7 B q 7 o H 7 + o e v K x 7 8 L b u w e u 6 B + / r H r y w e / D G 7 s E r u w f v 7 B 6 8 t H v w 1 u 7 B a 7 s H 7 + 0 e v L h 7 8 O b u w a u 7 B + / u H r y 8 e / D 2 7 s H r u w f v 7 x 6 8 w H v w B u / B K 7 w H 7 / A e v M R 7 8 B b v w W u 8 B + / x H r z I e / A m 7 8 G r v A e 3 6 A n 6 c q K + n L A v J + 7 L C f x y I r + c 0 C 8 n 9 s s J / n K m v 5 z x L 7 4 3 T g C Y E w H m h I A 5 M W B O E J g T B e a E g X G L n k A w J x L M C Q V z Y s G c Y D A n G s w J B 3 P i w Z y A M C c i z A k J c 2 L C n K A w J y r M C Q t z 4 s K c w D A n M s w J D X N i w 5 z g M C c 6 z A k P c + L D n A A x J 0 L M C R F z Y s S c I D E n S s w J E 3 P i x J x A M S d S z A k V c 2 L F n G A x J 1 r M C R d z 4 s W c g D E n Y s w J G X N i x p y g M S d q z A k b c + L G n M A x J 3 L M C R 1 z Y s e c 4 D E n e s w J H 3 P i x 5 w A M i e C z A k h c 2 L I n C A y J 4 r M C S N z 4 s i c Q D I n k s w J J X N i y Z x g M i e a z A k n c + L J n I A y J 6 L M C S l z Y s q c o D I n q s w J K 2 N X J s M y W Z b J t E y 2 Z T I u k 3 W Z z M t k X y Y D M 1 m Y y c R M N m Y y M p O V m c z M Z G c m Q z N Z m s n U T L Z m M j a T t Z n M z W R v J o M z W Z z J 5 E w 2 Z z I 6 k 9 W Z z M 5 k d y b D M 1 m e y f R M t m c y P p P 1 m c z P Z H 8 m A z R Z o M k E T T Z o M k K T F Z r M 0 G S H J k M 0 W a L J F E 2 2 a D J G k z W a z N F k j y a D N F m k y S R N N m k y S p N V m s z S Z J c m w z R Z p s k 0 T b Z p M k 6 T d Z r M 0 2 S f J g M 1 W a j J R E 0 2 a j J S k 5 W a z N R k p y Z D N V m q y V R N t m o y V p O 1 m s z V Z K 8 m g z V Z r M l k T T Z r M l q T 1 Z r M 1 m S 3 J s M 1 W a 7 J d E 2 2 a z J e k / W a z N d k v y Y D N l m w y Y R N N m w y Y p M V m 8 z Y Z M c m Q z Z Z s s m U T b Z s M m a T N Z v M 2 W T P J o M 2 W b T J p E 0 2 b T J q k 1 W b z N p k 1 y b D N l m 2 y b R N t m 0 y b p N 1 m 8 z b Z N 8 m A z d Z u M n E T T Z u M n K T l Z v M 3 G T n J k M 3 W b r J 1 E 2 2 b j J 2 k 7 W b z N 1 k 7 y a D N 1 m 8 y e R N N m 8 y e p P V m 8 z e Z P c m w z d Z v s n 0 T b Z v M n 6 T 9 Z v M 3 2 T / J g M 4 W c D J B E 4 2 c D K C k x W c z O B k B y d D O F n C y R R O t n A y h p M 1 n M z h Z A 8 n g z h Z x M k k T j Z x M o q T V Z z M 4 m Q X J 8 M 4 W c b J N E 6 2 c T K O k 3 W c z O N k H y c D O V n I y U R O N n I y k p O V n M z k Z C c n Q z l Z y s l U T r Z y M p a T t Z z M 5 W Q v J 4 M 5 W c z J Z E 4 2 c z K a k 9 W c z O Z k N y f D O V n O y X R O t n M y n p P 1 n M z n Z D 8 n A z p Z 0 M m E T j Z 0 M q K T F Z 3 M 6 G R H J 0 M 6 W d L J l E 6 2 d D K m k z W d z O l k T y e D O l n U y a R O N n U y q p N V n c z q Z F c n w z p Z 1 s m 0 T r Z 1 M q 6 T d Z 3 M 6 2 R f J w M 7 W d j J x E 4 2 d j K y k 5 W d z O x k Z y d D O 1 n a y d R O t n Y y t p O 1 n c z t Z G 8 n g z t Z 3 M n k T j Z 3 M r q T 1 Z 3 M 7 m R 3 J 8 M 7 W d 7 J 9 E 6 2 d z K + k / W d z O 9 k f y c D P F n g y Q R P N n g y w p M V n s z w Z I c n Q z x Z 4 s k U T 7 Z 4 M s a T N Z 7 M 8 W S P J 4 M 8 W e T J J E 8 2 e T L K k 1 W e z P J k l y f D P F n m y T R P t n k y z p N 1 n s z z Z J 8 n A z 1 Z 6 M l E T z Z 6 M t K T l Z 7 M 9 G S n J 0 M 9 W e r J V E + 2 e j L W k 7 W e z P V k r y e D P V n s y W R P N n s y 2 p P V n s z 2 Z L c n w z 1 Z 7 s l 0 T 7 Z 7 M t 6 T 9 Z 7 M 9 2 S / J w M + W f D J h E 8 2 f D L i k x W f z P h k x y d D P l n y y Z R P t n w y 5 p M 1 n 8 z 5 Z M 8 n g z 5 Z 9 M m k T z Z 9 M u q T V Z / M + m T X J 8 M + W f b J t E + 2 f T L u k 3 W f z P t k 3 y c D P 1 n 4 y c R P N n 4 y 8 p O V n 8 z 8 Z O c n Q z 9 Z + s n U T 7 Z + M v a T t Z / M / W T v J 4 M / W f z J 5 E 8 2 f z L 6 k 9 W f z P 5 k 9 y f D P 1 n + y f R P t n 8 y / p P 1 n 8 z / Z P 8 n A 0 B Z A M o E U D a A M g K U F a D M A G U H K E N A W Q L K F F C 2 g D I G l D W g z A F l D y i D Q F k E y i R Q N o E y C p R V o M w C Z R c o w 0 B Z B s o 0 U L a B M g 6 U d a D M A 2 U f K A N B W Q j K R F A 2 g j I S l J W g z A R l J y h D Q V k K y l R Q t o I y F p S 1 o M w F Z S 8 o g 0 F Z D M p k U D a D M h q U 1 a D M B m U 3 K M N B W Q 7 K d F C 2 g z I e l P W g z A d l P y g D Q l k Q y o R Q N o Q y I p Q V o c w I Z U c o Q 0 J Z E s q U U L a E M i a U N a H M C W V P K I N C W R T K p F A 2 h T I q l F W h z A p l V y j D Q l k W y r R Q t o U y L p R 1 o c w L Z V 8 o A 0 N Z G M r E U D a G M j K U l a H M D G V n K E N D W R r K 1 F C 2 h j I 2 l L W h z A 1 l b y i D Q 1 k c y u R Q N o c y O p T V o c w O Z X c o w 0 N Z H s r 0 U L a H M j 6 U 9 a H M D 2 V / K A N E W S D K B F E 2 i D J C l B W i z B B l h y h D R F k i y h R R t o g y R p Q 1 o s w R Z Y 8 o g 0 R Z J M o k U T a J M k q U V a L M E m W X K M N E W S b K N F G 2 i T J O l H W i z B N l n y g D R V k o y k R R N o o y U p S V o s w U Z a c o Q 0 V Z K s p U U b a K M l a U t a L M F W W v K I N F W S z K Z F E 2 i z J a l N W i z B Z l t y j D R V k u y n R R t o s y X p T 1 o s w X Z b 8 o A 0 Z Z M M q E U T a M M m K U F a P M G G X H K E N G W T L K l F G 2 j D J m l D W j z B l l z y i D R l k 0 y q R R N o 0 y a p R V o 8 w a Z d c o w 0 Z Z N s q 0 U b a N M m 6 U d a P M G 2 X f K A N H W T j K x F E 2 j j J y l J W j z B x l 5 y h D R 1 k 6 y t R R t o 4 y d p S 1 o 8 w d Z e 8 o g 0 d Z P M r k U T a P M n q U 1 a P M H m X 3 K M N H W T 7 K 9 F G 2 j z J + l P W j z B 9 l / y g D S F l A y g R S N p A y g p Q V p M w g Z Q c p Q 0 h Z Q s o U U r a Q M o a U N a T M I W U P K Y N I W U T K J F I 2 k T K K l F W k z C J l F y n D S F l G y j R S t p E y j p R 1 p M w j Z R 8 p A 0 l Z S M p E U j a S M p K U l a T M J G U n K U N J W U r K V F K 2 k j K W l L W k z C V l L y m D S V l M y m R S N p M y m p T V p M w m Z T c p w 0 l Z T s p 0 U r a T M p 6 U 9 a T M J 2 U / K Q N K W V D K h F I 2 l D K i l B W l z C h l R y l D S l l S y p R S t p Q y p p Q 1 p c w p Z U 8 p g 0 p Z V M q k U j a V M q q U V a X M K m V X K c N K W V b K t F K 2 l T K u l H W l z C t l X y k D S 1 l Y y s R S N p Y y s p S V p c w s Z W c p Q 0 t Z W s r U U r a W M r a U t a X M L W V v K Y N L W V z K 5 F I 2 l z K 6 l N W l z C 5 l d 2 n 8 n + 7 S j 7 9 4 / u k n V 0 / / / N 2 z r 6 6 / f v t 0 7 f 3 1 7 c P 3 d w + / / 9 3 l 2 d W L q / + + 8 v O v / n D l 5 b O n F / v p d d / d f X P z 7 c 3 v f / f s 4 6 v / n + u 3 l / f 3 V / e X d 9 + / v X 7 z Z 6 / + v y 8 / X X V 5 e o n 3 / / 0 7 / M U b e v 7 s 8 6 f / n v 7 9 w 0 v e / / w q X z 2 9 j 8 / / O N e z H 0 / e X H x 7 f / m e / a 1 v 7 / n V z / f b x 4 v T x 4 v z x 4 v L x 4 v r x 4 v b x 4 v 7 x 4 v H x 4 t P L X w 2 0 / i 3 z 9 T f O t S f T P X U 1 D / + 4 t N P b m 5 P 3 o F f f v r J p 5 8 8 / P r 6 / v L N 1 V e X h 8 f X / 3 y 5 / e 7 x 1 6 + / f L y + f 3 z 9 v 2 6 v 3 / 7 w c P P w 9 G 6 + v T x + + G 2 + v H t / / + b y d M 3 L h 9 9 8 / s X d m / f v L r e P n / 3 j z d M Q L + 9 u H 5 9 + 8 f D Z s 5 d / / + r f H y 7 3 D 6 + e P g g u b 9 9 d X v 3 8 g g + v f n X z + E / v v 3 7 1 c P f t 4 + v 7 u 6 / v H l + / u 7 6 9 + f 7 9 2 + v H u / t X 0 x d X 1 3 9 4 o 6 / + 9 e X L 1 7 + 6 3 F 7 u r x 8 v 3 4 y v e v 1 w + e 7 D 7 + H 3 9 P M 3 D 7 9 5 + q j 9 j y 8 u b 2 / e 3 T x e 7 l / 8 d J d d f b h D H l 4 0 D M + v / u H 2 z d P H 9 + 1 3 L 3 5 a C f n 8 6 t / e 3 z 1 e v n z 8 4 e 3 l x c e L n / / L 3 e 3 l P / / k s + f P P i 3 + / D P n 2 7 v 7 d x / e w E 8 v 9 f D Z h 3 v o + W / / 9 A P t r 3 6 2 4 n p 9 / d E X H 3 3 l 0 Z c d i s C 4 3 s 6 I b v A u P d 3 g 5 4 v q B j 8 m S j f 4 3 M + v t P w 6 q x v 4 Z 6 3 J e Z 7 j a Y 5 n O Z 7 k e I 7 j K Y 5 n O J 7 g e H 7 j 6 Y 1 n N 5 7 c e G 7 j q Y 1 n N p 7 Y e F 7 j a Y 1 n N Z 7 U e E 7 j K Y 1 n N J 7 Q e D 7 j 6 Y x n M 5 7 M e C 7 j q Y x n M p 7 I e B 7 j a Y x n M Z 7 E e A 7 j K Y x n M J 7 A e P 7 i 6 Y t n L 5 6 8 e O 7 i q Y t n L p 6 4 e N 7 i a Y t n L Z 6 0 e M 7 i K Y t n L J 6 w e L 7 i 6 Y p n K 5 6 s e K 7 i q Y p n K p 6 o e J 7 i a c p y r W F 7 3 W D O X D c Y s d Y N p o t 1 g 8 F a l s z / z 8 e m v 3 6 M + R H x 2 v + j X v / q g e q P L f v H P / D b 9 + + + v t z / t W r 9 w y 1 / f v T 4 H + / C L / 8 L U E s B A i 0 A F A A C A A g A l Y v j V p U l u a e o A A A A + Q A A A B I A A A A A A A A A A A A A A A A A A A A A A E N v b m Z p Z y 9 Q Y W N r Y W d l L n h t b F B L A Q I t A B Q A A g A I A J W L 4 1 Y P y u m r p A A A A O k A A A A T A A A A A A A A A A A A A A A A A P Q A A A B b Q 2 9 u d G V u d F 9 U e X B l c 1 0 u e G 1 s U E s B A i 0 A F A A C A A g A l Y v j V i C K t A 8 2 G A A A j 9 4 A A B M A A A A A A A A A A A A A A A A A 5 Q E A A E Z v c m 1 1 b G F z L 1 N l Y 3 R p b 2 4 x L m 1 Q S w U G A A A A A A M A A w D C A A A A a B o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R w A A A A A A A C X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V z d F 9 M Z W 5 n d G h f U 3 R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z d F 9 M Z W 5 n d G h f U 3 R h c n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M t M D c t M D N U M T U 6 M j g 6 N D M u N j Y y M D k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M D A i I C 8 + P E V u d H J 5 I F R 5 c G U 9 I k F k Z G V k V G 9 E Y X R h T W 9 k Z W w i I F Z h b H V l P S J s M C I g L z 4 8 R W 5 0 c n k g V H l w Z T 0 i U X V l c n l J R C I g V m F s d W U 9 I n M 2 O G V k Z D k 0 Z C 0 3 M j d m L T Q w O T g t Y W V m Y y 0 1 Y W Z l Z T F j N D J i O G Y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f T G V u Z 3 R o X 1 N 0 Y X J 0 L 1 Z h b G V 1 c i B y Z W 1 w b G F j w 6 l l M S 5 7 Q 2 9 s d W 1 u M S w w f S Z x d W 9 0 O y w m c X V v d D t T Z W N 0 a W 9 u M S 9 U Z X N 0 X 0 x l b m d 0 a F 9 T d G F y d C 9 W Y W x l d X I g c m V t c G x h Y 8 O p Z T E u e 0 N v b H V t b j I s M X 0 m c X V v d D s s J n F 1 b 3 Q 7 U 2 V j d G l v b j E v V G V z d F 9 M Z W 5 n d G h f U 3 R h c n Q v V m F s Z X V y I H J l b X B s Y W P D q W U x L n t D b 2 x 1 b W 4 z L D J 9 J n F 1 b 3 Q 7 L C Z x d W 9 0 O 1 N l Y 3 R p b 2 4 x L 1 R l c 3 R f T G V u Z 3 R o X 1 N 0 Y X J 0 L 1 Z h b G V 1 c i B y Z W 1 w b G F j w 6 l l M S 5 7 Q 2 9 s d W 1 u N C w z f S Z x d W 9 0 O y w m c X V v d D t T Z W N 0 a W 9 u M S 9 U Z X N 0 X 0 x l b m d 0 a F 9 T d G F y d C 9 W Y W x l d X I g c m V t c G x h Y 8 O p Z T E u e 0 N v b H V t b j U s N H 0 m c X V v d D s s J n F 1 b 3 Q 7 U 2 V j d G l v b j E v V G V z d F 9 M Z W 5 n d G h f U 3 R h c n Q v V m F s Z X V y I H J l b X B s Y W P D q W U x L n t D b 2 x 1 b W 4 2 L D V 9 J n F 1 b 3 Q 7 L C Z x d W 9 0 O 1 N l Y 3 R p b 2 4 x L 1 R l c 3 R f T G V u Z 3 R o X 1 N 0 Y X J 0 L 1 Z h b G V 1 c i B y Z W 1 w b G F j w 6 l l M S 5 7 Q 2 9 s d W 1 u N y w 2 f S Z x d W 9 0 O y w m c X V v d D t T Z W N 0 a W 9 u M S 9 U Z X N 0 X 0 x l b m d 0 a F 9 T d G F y d C 9 W Y W x l d X I g c m V t c G x h Y 8 O p Z T E u e 0 N v b H V t b j g s N 3 0 m c X V v d D s s J n F 1 b 3 Q 7 U 2 V j d G l v b j E v V G V z d F 9 M Z W 5 n d G h f U 3 R h c n Q v V m F s Z X V y I H J l b X B s Y W P D q W U x L n t D b 2 x 1 b W 4 5 L D h 9 J n F 1 b 3 Q 7 L C Z x d W 9 0 O 1 N l Y 3 R p b 2 4 x L 1 R l c 3 R f T G V u Z 3 R o X 1 N 0 Y X J 0 L 1 Z h b G V 1 c i B y Z W 1 w b G F j w 6 l l M S 5 7 Q 2 9 s d W 1 u M T A s O X 0 m c X V v d D s s J n F 1 b 3 Q 7 U 2 V j d G l v b j E v V G V z d F 9 M Z W 5 n d G h f U 3 R h c n Q v V m F s Z X V y I H J l b X B s Y W P D q W U y L n t D b 2 x 1 b W 4 x M S w x M H 0 m c X V v d D s s J n F 1 b 3 Q 7 U 2 V j d G l v b j E v V G V z d F 9 M Z W 5 n d G h f U 3 R h c n Q v V m F s Z X V y I H J l b X B s Y W P D q W U y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R l c 3 R f T G V u Z 3 R o X 1 N 0 Y X J 0 L 1 Z h b G V 1 c i B y Z W 1 w b G F j w 6 l l M S 5 7 Q 2 9 s d W 1 u M S w w f S Z x d W 9 0 O y w m c X V v d D t T Z W N 0 a W 9 u M S 9 U Z X N 0 X 0 x l b m d 0 a F 9 T d G F y d C 9 W Y W x l d X I g c m V t c G x h Y 8 O p Z T E u e 0 N v b H V t b j I s M X 0 m c X V v d D s s J n F 1 b 3 Q 7 U 2 V j d G l v b j E v V G V z d F 9 M Z W 5 n d G h f U 3 R h c n Q v V m F s Z X V y I H J l b X B s Y W P D q W U x L n t D b 2 x 1 b W 4 z L D J 9 J n F 1 b 3 Q 7 L C Z x d W 9 0 O 1 N l Y 3 R p b 2 4 x L 1 R l c 3 R f T G V u Z 3 R o X 1 N 0 Y X J 0 L 1 Z h b G V 1 c i B y Z W 1 w b G F j w 6 l l M S 5 7 Q 2 9 s d W 1 u N C w z f S Z x d W 9 0 O y w m c X V v d D t T Z W N 0 a W 9 u M S 9 U Z X N 0 X 0 x l b m d 0 a F 9 T d G F y d C 9 W Y W x l d X I g c m V t c G x h Y 8 O p Z T E u e 0 N v b H V t b j U s N H 0 m c X V v d D s s J n F 1 b 3 Q 7 U 2 V j d G l v b j E v V G V z d F 9 M Z W 5 n d G h f U 3 R h c n Q v V m F s Z X V y I H J l b X B s Y W P D q W U x L n t D b 2 x 1 b W 4 2 L D V 9 J n F 1 b 3 Q 7 L C Z x d W 9 0 O 1 N l Y 3 R p b 2 4 x L 1 R l c 3 R f T G V u Z 3 R o X 1 N 0 Y X J 0 L 1 Z h b G V 1 c i B y Z W 1 w b G F j w 6 l l M S 5 7 Q 2 9 s d W 1 u N y w 2 f S Z x d W 9 0 O y w m c X V v d D t T Z W N 0 a W 9 u M S 9 U Z X N 0 X 0 x l b m d 0 a F 9 T d G F y d C 9 W Y W x l d X I g c m V t c G x h Y 8 O p Z T E u e 0 N v b H V t b j g s N 3 0 m c X V v d D s s J n F 1 b 3 Q 7 U 2 V j d G l v b j E v V G V z d F 9 M Z W 5 n d G h f U 3 R h c n Q v V m F s Z X V y I H J l b X B s Y W P D q W U x L n t D b 2 x 1 b W 4 5 L D h 9 J n F 1 b 3 Q 7 L C Z x d W 9 0 O 1 N l Y 3 R p b 2 4 x L 1 R l c 3 R f T G V u Z 3 R o X 1 N 0 Y X J 0 L 1 Z h b G V 1 c i B y Z W 1 w b G F j w 6 l l M S 5 7 Q 2 9 s d W 1 u M T A s O X 0 m c X V v d D s s J n F 1 b 3 Q 7 U 2 V j d G l v b j E v V G V z d F 9 M Z W 5 n d G h f U 3 R h c n Q v V m F s Z X V y I H J l b X B s Y W P D q W U y L n t D b 2 x 1 b W 4 x M S w x M H 0 m c X V v d D s s J n F 1 b 3 Q 7 U 2 V j d G l v b j E v V G V z d F 9 M Z W 5 n d G h f U 3 R h c n Q v V m F s Z X V y I H J l b X B s Y W P D q W U y L n t D b 2 x 1 b W 4 x M i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f T G V u Z 3 R o X 1 N 0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T G V u Z 3 R o X 1 N 0 Y X J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x l b m d 0 a F 9 T d G F y d C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T G V u Z 3 R o X 1 N 0 Y X J 0 L 1 Z h b G V 1 c i U y M H J l b X B s Y W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M Z W 5 n d G h f U 3 R h c n Q v V m F s Z X V y J T I w c m V t c G x h Y y V D M y V B O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M Z W 5 n d G h f U 3 R h c n R f Q W 5 h b H l z a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V z d F 9 M Z W 5 n d G h f U 3 R h c n R f Q W 5 h b H l z a X M i I C 8 + P E V u d H J 5 I F R 5 c G U 9 I k Z p b G x l Z E N v b X B s Z X R l U m V z d W x 0 V G 9 X b 3 J r c 2 h l Z X Q i I F Z h b H V l P S J s M S I g L z 4 8 R W 5 0 c n k g V H l w Z T 0 i R m l s b E N v b H V t b l R 5 c G V z I i B W Y W x 1 Z T 0 i c 0 J n V U Y i I C 8 + P E V u d H J 5 I F R 5 c G U 9 I k Z p b G x M Y X N 0 V X B k Y X R l Z C I g V m F s d W U 9 I m Q y M D I z L T A 3 L T A z V D E 1 O j I 4 O j Q z L j Y z O T M z O D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D A i I C 8 + P E V u d H J 5 I F R 5 c G U 9 I k F k Z G V k V G 9 E Y X R h T W 9 k Z W w i I F Z h b H V l P S J s M C I g L z 4 8 R W 5 0 c n k g V H l w Z T 0 i U X V l c n l J R C I g V m F s d W U 9 I n M 1 Y z J k Y j d k Y S 1 j M T A z L T Q 3 N 2 I t O D J h Y i 1 j Y 2 R i N j F l O W Y 3 Z m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X 0 x l b m d 0 a F 9 T d G F y d F 9 B b m F s e X N p c y 9 W Y W x l d X I g c m V t c G x h Y 8 O p Z S 5 7 Q 2 9 s d W 1 u M S w w f S Z x d W 9 0 O y w m c X V v d D t T Z W N 0 a W 9 u M S 9 U Z X N 0 X 0 x l b m d 0 a F 9 T d G F y d F 9 B b m F s e X N p c y 9 U e X B l I G 1 v Z G l m a c O p M S 5 7 Q 2 9 s d W 1 u M i w x f S Z x d W 9 0 O y w m c X V v d D t T Z W N 0 a W 9 u M S 9 U Z X N 0 X 0 x l b m d 0 a F 9 T d G F y d F 9 B b m F s e X N p c y 9 U e X B l I G 1 v Z G l m a c O p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N 0 X 0 x l b m d 0 a F 9 T d G F y d F 9 B b m F s e X N p c y 9 W Y W x l d X I g c m V t c G x h Y 8 O p Z S 5 7 Q 2 9 s d W 1 u M S w w f S Z x d W 9 0 O y w m c X V v d D t T Z W N 0 a W 9 u M S 9 U Z X N 0 X 0 x l b m d 0 a F 9 T d G F y d F 9 B b m F s e X N p c y 9 U e X B l I G 1 v Z G l m a c O p M S 5 7 Q 2 9 s d W 1 u M i w x f S Z x d W 9 0 O y w m c X V v d D t T Z W N 0 a W 9 u M S 9 U Z X N 0 X 0 x l b m d 0 a F 9 T d G F y d F 9 B b m F s e X N p c y 9 U e X B l I G 1 v Z G l m a c O p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F 9 M Z W 5 n d G h f U 3 R h c n R f Q W 5 h b H l z a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M Z W 5 n d G h f U 3 R h c n R f Q W 5 h b H l z a X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T G V u Z 3 R o X 1 N 0 Y X J 0 X 0 F u Y W x 5 c 2 l z L 1 R h Y m x l J T I w d H J h b n N w b 3 M l Q z M l Q T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F 9 M Z W 5 n d G h f U 3 R h c n R f Q W 5 h b H l z a X M v V m F s Z X V y J T I w c m V t c G x h Y y V D M y V B O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X 0 x l b m d 0 a F 9 T d G F y d F 9 B b m F s e X N p c y 9 U e X B l J T I w b W 9 k a W Z p J U M z J U E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f T G V u Z 3 R o X 1 N 0 Y X J 0 L 1 Z h b G V 1 c i U y M H J l b X B s Y W M l Q z M l Q T l l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Q L I o 0 y E Z s Q K L O w f 0 W L w 2 S A A A A A A I A A A A A A A N m A A D A A A A A E A A A A I l c 3 e c C Y m I 5 0 X g a g 3 w l u s Q A A A A A B I A A A K A A A A A Q A A A A X S L 3 L o B p n J s e Y j P O G 8 y 6 B V A A A A A X b a Q E 4 Y c t b q O A B 4 g N i w j K j U r 5 7 X B H P 8 X R e k S H r K C 4 1 P 9 v m 0 U 4 S R z Y q e K n q Y z 2 G g g r J b y I E S M K E m 9 X p r A s B f X L U Q 6 6 O Q i Z F 6 7 x x o V g Z L L K N R Q A A A D U W 6 T p U L K 9 n k 2 A R r K 5 1 9 M g 6 o Z y b A = = < / D a t a M a s h u p > 
</file>

<file path=customXml/itemProps1.xml><?xml version="1.0" encoding="utf-8"?>
<ds:datastoreItem xmlns:ds="http://schemas.openxmlformats.org/officeDocument/2006/customXml" ds:itemID="{EC108921-C7A4-465C-A618-193ECD1A5F9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Feuil2</vt:lpstr>
      <vt:lpstr>Feuil1</vt:lpstr>
      <vt:lpstr>Feuil3</vt:lpstr>
      <vt:lpstr>Feuil7</vt:lpstr>
      <vt:lpstr>Feuil6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ANSELME</dc:creator>
  <cp:lastModifiedBy>Leo ANSELME</cp:lastModifiedBy>
  <dcterms:created xsi:type="dcterms:W3CDTF">2023-06-23T12:47:47Z</dcterms:created>
  <dcterms:modified xsi:type="dcterms:W3CDTF">2023-07-03T15:56:31Z</dcterms:modified>
</cp:coreProperties>
</file>